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2.xml.rels" ContentType="application/vnd.openxmlformats-package.relationships+xml"/>
  <Override PartName="/xl/worksheets/_rels/sheet10.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9.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_rels/sheet1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_rels/drawing4.xml.rels" ContentType="application/vnd.openxmlformats-package.relationships+xml"/>
  <Override PartName="/xl/drawings/_rels/drawing8.xml.rels" ContentType="application/vnd.openxmlformats-package.relationships+xml"/>
  <Override PartName="/xl/drawings/_rels/drawing12.xml.rels" ContentType="application/vnd.openxmlformats-package.relationships+xml"/>
  <Override PartName="/xl/drawings/_rels/drawing9.xml.rels" ContentType="application/vnd.openxmlformats-package.relationships+xml"/>
  <Override PartName="/xl/drawings/_rels/drawing13.xml.rels" ContentType="application/vnd.openxmlformats-package.relationships+xml"/>
  <Override PartName="/xl/drawings/_rels/drawing10.xml.rels" ContentType="application/vnd.openxmlformats-package.relationships+xml"/>
  <Override PartName="/xl/drawings/_rels/drawing11.xml.rels" ContentType="application/vnd.openxmlformats-package.relationships+xml"/>
  <Override PartName="/xl/drawings/drawing1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_rels/chart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総括表" sheetId="1" state="visible" r:id="rId2"/>
    <sheet name="普通会計の状況" sheetId="2" state="visible" r:id="rId3"/>
    <sheet name="各会計、関係団体の財政状況及び健全化判断比率" sheetId="3" state="visible" r:id="rId4"/>
    <sheet name="財政比較分析表" sheetId="4" state="visible" r:id="rId5"/>
    <sheet name="経常経費分析表（経常収支比率の分析）" sheetId="5" state="visible" r:id="rId6"/>
    <sheet name="経常経費分析表（人件費・公債費・普通建設事業費の分析）" sheetId="6" state="visible" r:id="rId7"/>
    <sheet name="性質別歳出決算分析表（住民一人当たりのコスト）" sheetId="7" state="visible" r:id="rId8"/>
    <sheet name="目的別歳出決算分析表（住民一人当たりのコスト）" sheetId="8" state="visible" r:id="rId9"/>
    <sheet name="実質収支比率等に係る経年分析" sheetId="9" state="visible" r:id="rId10"/>
    <sheet name="連結実質赤字比率に係る赤字・黒字の構成分析" sheetId="10" state="visible" r:id="rId11"/>
    <sheet name="実質公債費比率（分子）の構造" sheetId="11" state="visible" r:id="rId12"/>
    <sheet name="将来負担比率（分子）の構造" sheetId="12" state="visible" r:id="rId13"/>
    <sheet name="基金残高に係る経年分析" sheetId="13" state="visible" r:id="rId14"/>
    <sheet name="公会計指標分析・財政指標組合せ分析表" sheetId="14" state="visible" r:id="rId15"/>
    <sheet name="施設類型別ストック情報分析表①" sheetId="15" state="visible" r:id="rId16"/>
    <sheet name="施設類型別ストック情報分析表②" sheetId="16" state="visible" r:id="rId17"/>
    <sheet name="データシート" sheetId="17" state="hidden" r:id="rId1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<sst xmlns="http://schemas.openxmlformats.org/spreadsheetml/2006/main" count="1062" uniqueCount="525">
  <si>
    <t xml:space="preserve">令和3年度　財政状況資料集</t>
  </si>
  <si>
    <t xml:space="preserve">総括表（市町村）</t>
  </si>
  <si>
    <t xml:space="preserve">都道府県名</t>
  </si>
  <si>
    <t xml:space="preserve">岡山県</t>
  </si>
  <si>
    <t xml:space="preserve">市町村類型</t>
  </si>
  <si>
    <t xml:space="preserve">Ⅰ－１</t>
  </si>
  <si>
    <t xml:space="preserve">指定団体等の指定状況</t>
  </si>
  <si>
    <t xml:space="preserve">区分</t>
  </si>
  <si>
    <t xml:space="preserve">令和3年度(千円)</t>
  </si>
  <si>
    <t xml:space="preserve">令和2年度(千円)</t>
  </si>
  <si>
    <t xml:space="preserve">令和3年度(千円･％)</t>
  </si>
  <si>
    <t xml:space="preserve">令和2年度(千円･％)</t>
  </si>
  <si>
    <t xml:space="preserve">歳入総額</t>
  </si>
  <si>
    <t xml:space="preserve">実質収支比率</t>
  </si>
  <si>
    <t xml:space="preserve">財政健全化等</t>
  </si>
  <si>
    <t xml:space="preserve">×</t>
  </si>
  <si>
    <t xml:space="preserve">歳出総額</t>
  </si>
  <si>
    <t xml:space="preserve">経常収支比率</t>
  </si>
  <si>
    <t xml:space="preserve">市町村名</t>
  </si>
  <si>
    <t xml:space="preserve">高梁市</t>
  </si>
  <si>
    <t xml:space="preserve">地方交付税種地</t>
  </si>
  <si>
    <t xml:space="preserve">1-2</t>
  </si>
  <si>
    <t xml:space="preserve">財源超過</t>
  </si>
  <si>
    <t xml:space="preserve">歳入歳出差引</t>
  </si>
  <si>
    <t xml:space="preserve">　　(※1)</t>
  </si>
  <si>
    <t xml:space="preserve">首都</t>
  </si>
  <si>
    <t xml:space="preserve">翌年度に繰越すべき財源</t>
  </si>
  <si>
    <t xml:space="preserve">標準財政規模</t>
  </si>
  <si>
    <t xml:space="preserve">近畿</t>
  </si>
  <si>
    <t xml:space="preserve">実質収支</t>
  </si>
  <si>
    <t xml:space="preserve">財政力指数</t>
  </si>
  <si>
    <t xml:space="preserve">人口</t>
  </si>
  <si>
    <t xml:space="preserve">令和2年国調(人)</t>
  </si>
  <si>
    <t xml:space="preserve">産業構造 (※5)</t>
  </si>
  <si>
    <t xml:space="preserve">中部</t>
  </si>
  <si>
    <t xml:space="preserve">単年度収支</t>
  </si>
  <si>
    <t xml:space="preserve">公債費負担比率</t>
  </si>
  <si>
    <t xml:space="preserve">平成27年国調(人)</t>
  </si>
  <si>
    <t xml:space="preserve">過疎</t>
  </si>
  <si>
    <t xml:space="preserve">○</t>
  </si>
  <si>
    <t xml:space="preserve">積立金</t>
  </si>
  <si>
    <t xml:space="preserve">健全化判断比率</t>
  </si>
  <si>
    <t xml:space="preserve">増減率  (％)</t>
  </si>
  <si>
    <t xml:space="preserve">-9.4</t>
  </si>
  <si>
    <t xml:space="preserve">山振</t>
  </si>
  <si>
    <t xml:space="preserve">繰上償還金</t>
  </si>
  <si>
    <t xml:space="preserve">　実質赤字比率</t>
  </si>
  <si>
    <t xml:space="preserve">-</t>
  </si>
  <si>
    <t xml:space="preserve">住民基本台帳人口
 (※7)</t>
  </si>
  <si>
    <t xml:space="preserve">令04.01.01(人)</t>
  </si>
  <si>
    <t xml:space="preserve">令和2年国調</t>
  </si>
  <si>
    <t xml:space="preserve">平成27年国調</t>
  </si>
  <si>
    <t xml:space="preserve">低開発</t>
  </si>
  <si>
    <t xml:space="preserve">積立金取崩し額</t>
  </si>
  <si>
    <t xml:space="preserve">　連結実質赤字比率</t>
  </si>
  <si>
    <t xml:space="preserve">うち日本人(人)</t>
  </si>
  <si>
    <t xml:space="preserve">第1次</t>
  </si>
  <si>
    <t xml:space="preserve">指数表選定</t>
  </si>
  <si>
    <t xml:space="preserve">実質単年度収支</t>
  </si>
  <si>
    <t xml:space="preserve">　実質公債費比率</t>
  </si>
  <si>
    <t xml:space="preserve">令03.01.01(人)</t>
  </si>
  <si>
    <t xml:space="preserve">　将来負担比率</t>
  </si>
  <si>
    <t xml:space="preserve">第2次</t>
  </si>
  <si>
    <t xml:space="preserve">基準財政収入額</t>
  </si>
  <si>
    <t xml:space="preserve">資金不足比率 (※4)</t>
  </si>
  <si>
    <t xml:space="preserve">-2.9</t>
  </si>
  <si>
    <t xml:space="preserve">基準財政需要額</t>
  </si>
  <si>
    <t xml:space="preserve">うち日本人(％)</t>
  </si>
  <si>
    <t xml:space="preserve">第3次</t>
  </si>
  <si>
    <t xml:space="preserve">標準税収入額等</t>
  </si>
  <si>
    <t xml:space="preserve">面積 (k㎡)</t>
  </si>
  <si>
    <t xml:space="preserve">経常経費充当一般財源等</t>
  </si>
  <si>
    <t xml:space="preserve">人口密度 (人/k㎡)</t>
  </si>
  <si>
    <t xml:space="preserve">歳入一般財源等</t>
  </si>
  <si>
    <t xml:space="preserve">世帯数 (世帯)</t>
  </si>
  <si>
    <t xml:space="preserve">職員の状況</t>
  </si>
  <si>
    <t xml:space="preserve">特別職等</t>
  </si>
  <si>
    <t xml:space="preserve">定数</t>
  </si>
  <si>
    <t xml:space="preserve">1人あたり平均
給料月額(百円)</t>
  </si>
  <si>
    <t xml:space="preserve">一般職員等(※6)</t>
  </si>
  <si>
    <t xml:space="preserve">職員数
(人)</t>
  </si>
  <si>
    <t xml:space="preserve">給料月額
(百円)</t>
  </si>
  <si>
    <t xml:space="preserve">地方債現在高</t>
  </si>
  <si>
    <t xml:space="preserve">　うち公的資金</t>
  </si>
  <si>
    <t xml:space="preserve">市区町村長</t>
  </si>
  <si>
    <t xml:space="preserve">一般職員</t>
  </si>
  <si>
    <t xml:space="preserve">地方債現在高（臨時財政対策債除き）</t>
  </si>
  <si>
    <t xml:space="preserve">副市区町村長</t>
  </si>
  <si>
    <t xml:space="preserve">　うち消防職員</t>
  </si>
  <si>
    <t xml:space="preserve">債務負担行為額（支出予定額）</t>
  </si>
  <si>
    <t xml:space="preserve">教育長</t>
  </si>
  <si>
    <t xml:space="preserve">　うち技能労務職員</t>
  </si>
  <si>
    <t xml:space="preserve">収益事業収入</t>
  </si>
  <si>
    <t xml:space="preserve">議会議長</t>
  </si>
  <si>
    <t xml:space="preserve">教育公務員</t>
  </si>
  <si>
    <t xml:space="preserve">土地開発基金現在高</t>
  </si>
  <si>
    <t xml:space="preserve">議会副議長</t>
  </si>
  <si>
    <t xml:space="preserve">臨時職員</t>
  </si>
  <si>
    <t xml:space="preserve">積立金
現在高</t>
  </si>
  <si>
    <t xml:space="preserve">財政調整基金</t>
  </si>
  <si>
    <t xml:space="preserve">議会議員</t>
  </si>
  <si>
    <t xml:space="preserve">合計</t>
  </si>
  <si>
    <t xml:space="preserve">減債基金</t>
  </si>
  <si>
    <t xml:space="preserve">ラスパイレス指数</t>
  </si>
  <si>
    <t xml:space="preserve">その他特定目的基金</t>
  </si>
  <si>
    <t xml:space="preserve">一般会計等の一覧</t>
  </si>
  <si>
    <t xml:space="preserve">事業会計の一覧</t>
  </si>
  <si>
    <t xml:space="preserve">公営企業（法適）の一覧</t>
  </si>
  <si>
    <t xml:space="preserve">公営企業（法非適）の一覧</t>
  </si>
  <si>
    <t xml:space="preserve">関係する一部事務組合等一覧</t>
  </si>
  <si>
    <t xml:space="preserve">地方公社・第三セクター等一覧</t>
  </si>
  <si>
    <t xml:space="preserve">項番</t>
  </si>
  <si>
    <t xml:space="preserve">会計名</t>
  </si>
  <si>
    <t xml:space="preserve">組合等名</t>
  </si>
  <si>
    <t xml:space="preserve">団体名</t>
  </si>
  <si>
    <t xml:space="preserve">(※3)</t>
  </si>
  <si>
    <t xml:space="preserve">（注釈）</t>
  </si>
  <si>
    <t xml:space="preserve">※1：経常収支比率の( )内の数値は、「減収補塡債（特例分）」「猶予特例債」及び「臨時財政対策債」を除いて算出したものである。</t>
  </si>
  <si>
    <t xml:space="preserve">※2：各会計の一覧は主な会計（10会計まで）を記載している。</t>
  </si>
  <si>
    <t xml:space="preserve">※3：地方公共団体が損失補塡等を行っている出資法人で、健全化法の算出対象となっている団体については、「地方公社・第三セクター等」の団体名に○印を付与している。</t>
  </si>
  <si>
    <t xml:space="preserve">※4：資金不足比率欄には、資金が不足している会計のみ記載している。</t>
  </si>
  <si>
    <t xml:space="preserve">※5：産業構造の比率は、分母を就業人口総数とし、分類不能の産業を除いて算出。</t>
  </si>
  <si>
    <t xml:space="preserve">※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</si>
  <si>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※7：人口については、調査対象年度の1月1日現在の住民基本台帳に登載されている人口に基づいている。</t>
  </si>
  <si>
    <t xml:space="preserve">※8：職員の状況については、令和3年地方公務員給与実態調査に基づいている。</t>
  </si>
  <si>
    <t xml:space="preserve">令和3年度</t>
  </si>
  <si>
    <t xml:space="preserve">岡山県高梁市</t>
  </si>
  <si>
    <t xml:space="preserve">(1) 普通会計の状況（市町村）</t>
  </si>
  <si>
    <t xml:space="preserve">歳入の状況（単位 千円・％）</t>
  </si>
  <si>
    <t xml:space="preserve">地方税の状況（単位 千円・％）</t>
  </si>
  <si>
    <t xml:space="preserve">歳出の状況（単位 千円・％）</t>
  </si>
  <si>
    <t xml:space="preserve">決算額</t>
  </si>
  <si>
    <t xml:space="preserve">構成比</t>
  </si>
  <si>
    <t xml:space="preserve">経常一般財源等</t>
  </si>
  <si>
    <t xml:space="preserve">収入済額</t>
  </si>
  <si>
    <t xml:space="preserve">超過課税分</t>
  </si>
  <si>
    <t xml:space="preserve">目的別歳出の状況（単位 千円・％）</t>
  </si>
  <si>
    <t xml:space="preserve">地方税</t>
  </si>
  <si>
    <t xml:space="preserve">普通税</t>
  </si>
  <si>
    <t xml:space="preserve">決算額 (A)</t>
  </si>
  <si>
    <t xml:space="preserve">(A)のうち普通建設事業費</t>
  </si>
  <si>
    <t xml:space="preserve">(A)のうち充当一般財源等</t>
  </si>
  <si>
    <t xml:space="preserve">地方譲与税</t>
  </si>
  <si>
    <t xml:space="preserve">　法定普通税</t>
  </si>
  <si>
    <t xml:space="preserve">議会費</t>
  </si>
  <si>
    <t xml:space="preserve">利子割交付金</t>
  </si>
  <si>
    <t xml:space="preserve">　　市町村民税</t>
  </si>
  <si>
    <t xml:space="preserve">総務費</t>
  </si>
  <si>
    <t xml:space="preserve">配当割交付金</t>
  </si>
  <si>
    <t xml:space="preserve">　　　個人均等割</t>
  </si>
  <si>
    <t xml:space="preserve">民生費</t>
  </si>
  <si>
    <t xml:space="preserve">株式等譲渡所得割交付金</t>
  </si>
  <si>
    <t xml:space="preserve">　　　所得割</t>
  </si>
  <si>
    <t xml:space="preserve">衛生費</t>
  </si>
  <si>
    <t xml:space="preserve">分離課税所得割交付金</t>
  </si>
  <si>
    <t xml:space="preserve">　　　法人均等割</t>
  </si>
  <si>
    <t xml:space="preserve">労働費</t>
  </si>
  <si>
    <t xml:space="preserve">地方消費税交付金</t>
  </si>
  <si>
    <t xml:space="preserve">　　　法人税割</t>
  </si>
  <si>
    <t xml:space="preserve">農林水産業費</t>
  </si>
  <si>
    <t xml:space="preserve">ゴルフ場利用税交付金</t>
  </si>
  <si>
    <t xml:space="preserve">　　固定資産税</t>
  </si>
  <si>
    <t xml:space="preserve">商工費</t>
  </si>
  <si>
    <t xml:space="preserve">特別地方消費税交付金</t>
  </si>
  <si>
    <t xml:space="preserve">　　　うち純固定資産税</t>
  </si>
  <si>
    <t xml:space="preserve">土木費</t>
  </si>
  <si>
    <t xml:space="preserve">自動車取得税交付金</t>
  </si>
  <si>
    <t xml:space="preserve">　　軽自動車税</t>
  </si>
  <si>
    <t xml:space="preserve">消防費</t>
  </si>
  <si>
    <t xml:space="preserve">軽油引取税交付金</t>
  </si>
  <si>
    <t xml:space="preserve">　　市町村たばこ税</t>
  </si>
  <si>
    <t xml:space="preserve">教育費</t>
  </si>
  <si>
    <t xml:space="preserve">自動車税環境性能割交付金</t>
  </si>
  <si>
    <t xml:space="preserve">　　鉱産税</t>
  </si>
  <si>
    <t xml:space="preserve">災害復旧費</t>
  </si>
  <si>
    <t xml:space="preserve">法人事業税交付金</t>
  </si>
  <si>
    <t xml:space="preserve">　　特別土地保有税</t>
  </si>
  <si>
    <t xml:space="preserve">公債費</t>
  </si>
  <si>
    <t xml:space="preserve">地方特例交付金等</t>
  </si>
  <si>
    <t xml:space="preserve">　法定外普通税</t>
  </si>
  <si>
    <t xml:space="preserve">諸支出金</t>
  </si>
  <si>
    <t xml:space="preserve">　個人住民税減収補塡特例交付金</t>
  </si>
  <si>
    <t xml:space="preserve">目的税</t>
  </si>
  <si>
    <t xml:space="preserve">前年度繰上充用金</t>
  </si>
  <si>
    <t xml:space="preserve">　自動車税減収補塡特例交付金</t>
  </si>
  <si>
    <t xml:space="preserve">　法定目的税</t>
  </si>
  <si>
    <t xml:space="preserve">歳出合計</t>
  </si>
  <si>
    <t xml:space="preserve">　軽自動車税減収補塡特例交付金</t>
  </si>
  <si>
    <t xml:space="preserve">　　入湯税</t>
  </si>
  <si>
    <t xml:space="preserve">　新型コロナウイルス感染症対策地方税減収補塡特別交付金</t>
  </si>
  <si>
    <t xml:space="preserve">　　事業所税</t>
  </si>
  <si>
    <t xml:space="preserve">性質別歳出の状況（単位 千円・％）</t>
  </si>
  <si>
    <t xml:space="preserve">地方交付税</t>
  </si>
  <si>
    <t xml:space="preserve">　　都市計画税</t>
  </si>
  <si>
    <t xml:space="preserve">充当一般財源等</t>
  </si>
  <si>
    <t xml:space="preserve">　普通交付税</t>
  </si>
  <si>
    <t xml:space="preserve">　　水利地益税等</t>
  </si>
  <si>
    <t xml:space="preserve">義務的経費計</t>
  </si>
  <si>
    <t xml:space="preserve">　特別交付税</t>
  </si>
  <si>
    <t xml:space="preserve">　法定外目的税</t>
  </si>
  <si>
    <t xml:space="preserve">　人件費</t>
  </si>
  <si>
    <t xml:space="preserve">　震災復興特別交付税</t>
  </si>
  <si>
    <t xml:space="preserve">旧法による税</t>
  </si>
  <si>
    <t xml:space="preserve">　　うち職員給</t>
  </si>
  <si>
    <t xml:space="preserve">(一般財源計)</t>
  </si>
  <si>
    <t xml:space="preserve">　扶助費</t>
  </si>
  <si>
    <t xml:space="preserve">交通安全対策特別交付金</t>
  </si>
  <si>
    <t xml:space="preserve">　公債費</t>
  </si>
  <si>
    <t xml:space="preserve">分担金・負担金</t>
  </si>
  <si>
    <t xml:space="preserve">内訳</t>
  </si>
  <si>
    <t xml:space="preserve">元利償還金</t>
  </si>
  <si>
    <t xml:space="preserve">使用料</t>
  </si>
  <si>
    <t xml:space="preserve">令和2年度</t>
  </si>
  <si>
    <t xml:space="preserve">　うち元金</t>
  </si>
  <si>
    <t xml:space="preserve">手数料</t>
  </si>
  <si>
    <t xml:space="preserve">徴収率
(％)</t>
  </si>
  <si>
    <t xml:space="preserve">現年</t>
  </si>
  <si>
    <t xml:space="preserve">　うち利子</t>
  </si>
  <si>
    <t xml:space="preserve">国庫支出金</t>
  </si>
  <si>
    <t xml:space="preserve">・計</t>
  </si>
  <si>
    <t xml:space="preserve">市町村民税</t>
  </si>
  <si>
    <t xml:space="preserve">一時借入金利子</t>
  </si>
  <si>
    <t xml:space="preserve">国有提供交付金(特別区財調交付金)</t>
  </si>
  <si>
    <t xml:space="preserve">純固定資産税</t>
  </si>
  <si>
    <t xml:space="preserve">その他の経費</t>
  </si>
  <si>
    <t xml:space="preserve">都道府県支出金</t>
  </si>
  <si>
    <t xml:space="preserve">　物件費</t>
  </si>
  <si>
    <t xml:space="preserve">財産収入</t>
  </si>
  <si>
    <t xml:space="preserve">公営事業等への繰出</t>
  </si>
  <si>
    <t xml:space="preserve">国民健康保険事業会計の状況</t>
  </si>
  <si>
    <t xml:space="preserve">　維持補修費</t>
  </si>
  <si>
    <t xml:space="preserve">寄附金</t>
  </si>
  <si>
    <t xml:space="preserve">　補助費等</t>
  </si>
  <si>
    <t xml:space="preserve">繰入金</t>
  </si>
  <si>
    <t xml:space="preserve">下水道</t>
  </si>
  <si>
    <t xml:space="preserve">再差引収支</t>
  </si>
  <si>
    <t xml:space="preserve">　　うち一部事務組合負担金</t>
  </si>
  <si>
    <t xml:space="preserve">繰越金</t>
  </si>
  <si>
    <t xml:space="preserve">上水道</t>
  </si>
  <si>
    <t xml:space="preserve">加入世帯数(世帯)</t>
  </si>
  <si>
    <t xml:space="preserve">　繰出金</t>
  </si>
  <si>
    <t xml:space="preserve">諸収入</t>
  </si>
  <si>
    <t xml:space="preserve">病院</t>
  </si>
  <si>
    <t xml:space="preserve">被保険者数(人)</t>
  </si>
  <si>
    <t xml:space="preserve">　積立金</t>
  </si>
  <si>
    <t xml:space="preserve">地方債</t>
  </si>
  <si>
    <t xml:space="preserve">介護サービス</t>
  </si>
  <si>
    <t xml:space="preserve">被保険者
1人当り</t>
  </si>
  <si>
    <t xml:space="preserve">保険税(料)収入額</t>
  </si>
  <si>
    <t xml:space="preserve">　投資・出資金・貸付金</t>
  </si>
  <si>
    <t xml:space="preserve">　うち減収補塡債(特例分)</t>
  </si>
  <si>
    <t xml:space="preserve">国民健康保険</t>
  </si>
  <si>
    <t xml:space="preserve">　前年度繰上充用金</t>
  </si>
  <si>
    <t xml:space="preserve">　うち猶予特例債</t>
  </si>
  <si>
    <t xml:space="preserve">その他</t>
  </si>
  <si>
    <t xml:space="preserve">保険給付費</t>
  </si>
  <si>
    <t xml:space="preserve">投資的経費計</t>
  </si>
  <si>
    <t xml:space="preserve">　うち臨時財政対策債</t>
  </si>
  <si>
    <t xml:space="preserve">　　うち人件費</t>
  </si>
  <si>
    <t xml:space="preserve">歳入合計</t>
  </si>
  <si>
    <t xml:space="preserve">普通建設事業費</t>
  </si>
  <si>
    <t xml:space="preserve">　うち補助</t>
  </si>
  <si>
    <t xml:space="preserve">(注釈)</t>
  </si>
  <si>
    <t xml:space="preserve">　うち単独</t>
  </si>
  <si>
    <t xml:space="preserve">　　普通建設事業費の補助事業費には受託事業費のうちの補助事業費を含み、</t>
  </si>
  <si>
    <t xml:space="preserve">災害復旧事業費</t>
  </si>
  <si>
    <t xml:space="preserve">　単独事業費には同級他団体施行事業負担金及び受託事業費のうちの単独事業費を含む。</t>
  </si>
  <si>
    <t xml:space="preserve">失業対策事業費</t>
  </si>
  <si>
    <t xml:space="preserve">(2)各会計、関係団体の財政状況及び健全化判断比率（市町村）</t>
  </si>
  <si>
    <t xml:space="preserve">一般会計等の財政状況（単位：百万円）</t>
  </si>
  <si>
    <t xml:space="preserve">地方公社・第三セクター等の経営状況及び地方公共団体の財政的支援の状況（単位：百万円）</t>
  </si>
  <si>
    <t xml:space="preserve">歳入</t>
  </si>
  <si>
    <t xml:space="preserve">歳出</t>
  </si>
  <si>
    <t xml:space="preserve">形式収支</t>
  </si>
  <si>
    <t xml:space="preserve">他会計等
からの
繰入金</t>
  </si>
  <si>
    <t xml:space="preserve">地方債
現在高</t>
  </si>
  <si>
    <t xml:space="preserve">備考</t>
  </si>
  <si>
    <t xml:space="preserve">地方公社・第三セクター等名</t>
  </si>
  <si>
    <t xml:space="preserve">経常損益</t>
  </si>
  <si>
    <t xml:space="preserve">純資産又は
正味財産</t>
  </si>
  <si>
    <t xml:space="preserve">当該団体
からの
出資金</t>
  </si>
  <si>
    <t xml:space="preserve">当該団体
からの
補助金</t>
  </si>
  <si>
    <t xml:space="preserve">当該団体
からの
貸付金</t>
  </si>
  <si>
    <t xml:space="preserve">当該団体からの債務保証に係る債務残高</t>
  </si>
  <si>
    <t xml:space="preserve">当該団体からの損失補償に係る債務残高</t>
  </si>
  <si>
    <t xml:space="preserve">一般会計等
負担見込額</t>
  </si>
  <si>
    <t xml:space="preserve">一般会計</t>
  </si>
  <si>
    <t xml:space="preserve">高梁市土地開発公社</t>
  </si>
  <si>
    <t xml:space="preserve">高梁市へき地診療所特別会計</t>
  </si>
  <si>
    <t xml:space="preserve">公益財団法人成羽町美術振興財団</t>
  </si>
  <si>
    <t xml:space="preserve">高梁市養護老人ホーム特別会計</t>
  </si>
  <si>
    <t xml:space="preserve">高梁市畑地かんがい事業特別会計</t>
  </si>
  <si>
    <t xml:space="preserve">実質赤字額</t>
  </si>
  <si>
    <t xml:space="preserve">計</t>
  </si>
  <si>
    <t xml:space="preserve">一般会計等（純計）</t>
  </si>
  <si>
    <t xml:space="preserve">　※一般会計等（純計）は、各会計の相互間の繰入・繰出等の重複を控除したものであり、各会計の合計と一致しない場合がある。</t>
  </si>
  <si>
    <t xml:space="preserve">公営企業会計等の財政状況（単位：百万円）</t>
  </si>
  <si>
    <t xml:space="preserve">総収益
（歳入）</t>
  </si>
  <si>
    <t xml:space="preserve">総費用
（歳出）</t>
  </si>
  <si>
    <t xml:space="preserve">純損益
（形式収支）</t>
  </si>
  <si>
    <t xml:space="preserve">資金剰余額
/不足額
（実質収支）</t>
  </si>
  <si>
    <t xml:space="preserve">企業債
（地方債）
現在高</t>
  </si>
  <si>
    <t xml:space="preserve">左のうち
一般会計等
繰入見込額</t>
  </si>
  <si>
    <t xml:space="preserve">資金不足
比率</t>
  </si>
  <si>
    <t xml:space="preserve">高梁市国民健康保険特別会計</t>
  </si>
  <si>
    <t xml:space="preserve">高梁市後期高齢者医療特別会計</t>
  </si>
  <si>
    <t xml:space="preserve">高梁市介護保険特別会計</t>
  </si>
  <si>
    <t xml:space="preserve">高梁市特別養護老人ホーム特別会計</t>
  </si>
  <si>
    <t xml:space="preserve">高梁市水道事業特別会計</t>
  </si>
  <si>
    <t xml:space="preserve">法適用企業</t>
  </si>
  <si>
    <t xml:space="preserve">高梁市国民健康保険成羽病院事業会計</t>
  </si>
  <si>
    <t xml:space="preserve">高梁市下水道事業特別会計</t>
  </si>
  <si>
    <t xml:space="preserve">高梁市地域開発事業特別会計</t>
  </si>
  <si>
    <t xml:space="preserve">法非適用企業</t>
  </si>
  <si>
    <t xml:space="preserve">連結実質赤字額</t>
  </si>
  <si>
    <t xml:space="preserve">公営企業会計等</t>
  </si>
  <si>
    <t xml:space="preserve">関係する一部事務組合等の財政状況（単位：百万円）</t>
  </si>
  <si>
    <t xml:space="preserve">一部事務組合等名</t>
  </si>
  <si>
    <t xml:space="preserve">左のうち
一般会計等
負担見込額</t>
  </si>
  <si>
    <t xml:space="preserve">高梁地域事務組合</t>
  </si>
  <si>
    <t xml:space="preserve">岡山県広域水道企業団</t>
  </si>
  <si>
    <t xml:space="preserve">岡山県後期高齢者医療広域連合一般会計</t>
  </si>
  <si>
    <t xml:space="preserve">岡山県後期高齢者医療広域連合特別会計</t>
  </si>
  <si>
    <t xml:space="preserve">岡山県市町村総合事務組合一般会計</t>
  </si>
  <si>
    <t xml:space="preserve">岡山県市町村総合事務組合貸付金特別会計</t>
  </si>
  <si>
    <t xml:space="preserve">岡山県市町村総合事務組合交通災害共済特別会計</t>
  </si>
  <si>
    <t xml:space="preserve">岡山県市町村総合事務組合拠出金事業特別会計</t>
  </si>
  <si>
    <t xml:space="preserve">岡山県市町村税整理組合</t>
  </si>
  <si>
    <t xml:space="preserve">一部事務組合等</t>
  </si>
  <si>
    <t xml:space="preserve">地方公社・第三セクター等</t>
  </si>
  <si>
    <t xml:space="preserve">　※地方公共団体が①25%以上出資している法人又は②財政支援を行っている法人を記載している。</t>
  </si>
  <si>
    <t xml:space="preserve">　※地方公共団体財政健全化法に基づき将来負担比率の算定対象となっている法人については、○印を付与している。</t>
  </si>
  <si>
    <t xml:space="preserve">公債費負担の状況</t>
  </si>
  <si>
    <t xml:space="preserve">将来負担の状況</t>
  </si>
  <si>
    <t xml:space="preserve">実質公債費比率　　（千円・％）</t>
  </si>
  <si>
    <t xml:space="preserve">将来負担比率　　（千円・％）</t>
  </si>
  <si>
    <t xml:space="preserve">令和元年度</t>
  </si>
  <si>
    <t xml:space="preserve">分母比</t>
  </si>
  <si>
    <t xml:space="preserve">将来負担額</t>
  </si>
  <si>
    <t xml:space="preserve">一般会計等に係る地方債の現在高 </t>
  </si>
  <si>
    <t xml:space="preserve">債務負担行為</t>
  </si>
  <si>
    <t xml:space="preserve">PFI事業に係るもの</t>
  </si>
  <si>
    <t xml:space="preserve">減債基金積立不足算定額</t>
  </si>
  <si>
    <t xml:space="preserve">債務負担行為に基づく支出予定額 </t>
  </si>
  <si>
    <t xml:space="preserve">いわゆる五省協定等に係るもの</t>
  </si>
  <si>
    <t xml:space="preserve">準元利償還金</t>
  </si>
  <si>
    <t xml:space="preserve">満期一括償還地方債に係る年度割相当額</t>
  </si>
  <si>
    <t xml:space="preserve">公営企業債等繰入見込額 </t>
  </si>
  <si>
    <t xml:space="preserve">国営土地改良事業に係るもの</t>
  </si>
  <si>
    <t xml:space="preserve">公営企業債の元利償還金
に対する繰入金</t>
  </si>
  <si>
    <t xml:space="preserve">組合等負担等見込額 </t>
  </si>
  <si>
    <t xml:space="preserve">森林総合研究所等が行う事業に係るもの</t>
  </si>
  <si>
    <t xml:space="preserve">組合等が起こした地方債の元利
償還金に対する負担金等</t>
  </si>
  <si>
    <t xml:space="preserve">退職手当負担見込額 </t>
  </si>
  <si>
    <t xml:space="preserve">地方公務員等共済組合に係るもの</t>
  </si>
  <si>
    <t xml:space="preserve">債務負担行為に基づく支出額（公債費に準ずるもの）</t>
  </si>
  <si>
    <t xml:space="preserve">設立法人等の負債額等負担見込額 </t>
  </si>
  <si>
    <t xml:space="preserve">依頼土地の買い戻しに係るもの</t>
  </si>
  <si>
    <t xml:space="preserve">一時借入金の利子</t>
  </si>
  <si>
    <t xml:space="preserve">　うち、健全化法施行規則附則第三条に係る負担見込額</t>
  </si>
  <si>
    <t xml:space="preserve">社会福祉法人の施設建設費に係るもの</t>
  </si>
  <si>
    <t xml:space="preserve">(Ａ)</t>
  </si>
  <si>
    <t xml:space="preserve">連結実質赤字額 </t>
  </si>
  <si>
    <t xml:space="preserve">損失補償・債務保証の履行に係るもの</t>
  </si>
  <si>
    <t xml:space="preserve">組合等連結実質赤字額負担見込額 </t>
  </si>
  <si>
    <t xml:space="preserve">引き受けた債務の履行に係るもの</t>
  </si>
  <si>
    <t xml:space="preserve">(Ｅ)</t>
  </si>
  <si>
    <t xml:space="preserve">その他上記に準ずるもの</t>
  </si>
  <si>
    <t xml:space="preserve">充当可能
財源等</t>
  </si>
  <si>
    <t xml:space="preserve">充当可能基金 </t>
  </si>
  <si>
    <t xml:space="preserve">企業債等
繰入見込額</t>
  </si>
  <si>
    <t xml:space="preserve">国営土地改良事業・森林総合研究所等が行う事業に係るもの</t>
  </si>
  <si>
    <t xml:space="preserve">充当可能特定歳入 </t>
  </si>
  <si>
    <t xml:space="preserve">基準財政需要額算入見込額 </t>
  </si>
  <si>
    <t xml:space="preserve">(Ｆ)</t>
  </si>
  <si>
    <t xml:space="preserve">将来負担比率（(Ｅ)－(Ｆ)）／（(Ｃ)－(Ｄ)）×１００</t>
  </si>
  <si>
    <t xml:space="preserve">その他の会計</t>
  </si>
  <si>
    <t xml:space="preserve">公社・
三セク等</t>
  </si>
  <si>
    <t xml:space="preserve">地方道路公社に係る将来負担額</t>
  </si>
  <si>
    <t xml:space="preserve">土地開発公社に係る将来負担額</t>
  </si>
  <si>
    <t xml:space="preserve">利子補給に係るもの</t>
  </si>
  <si>
    <t xml:space="preserve">早期健全化基準</t>
  </si>
  <si>
    <t xml:space="preserve">財政再生基準</t>
  </si>
  <si>
    <t xml:space="preserve">地方独立行政法人に係る将来負担額</t>
  </si>
  <si>
    <t xml:space="preserve">特定財源の額</t>
  </si>
  <si>
    <t xml:space="preserve">(Ｂ)</t>
  </si>
  <si>
    <t xml:space="preserve">実質赤字比率</t>
  </si>
  <si>
    <t xml:space="preserve">その他第三セクター等に係る将来負担額</t>
  </si>
  <si>
    <t xml:space="preserve">(Ｃ)</t>
  </si>
  <si>
    <t xml:space="preserve">連結実質赤字比率</t>
  </si>
  <si>
    <t xml:space="preserve">算入公債費等の額</t>
  </si>
  <si>
    <t xml:space="preserve">(Ｄ)</t>
  </si>
  <si>
    <t xml:space="preserve">実質公債費比率</t>
  </si>
  <si>
    <t xml:space="preserve">(Ｃ)－(Ｄ)</t>
  </si>
  <si>
    <t xml:space="preserve">将来負担比率</t>
  </si>
  <si>
    <t xml:space="preserve">実質公債費比率
（(Ａ)－((Ｂ)＋(Ｄ))）／（(Ｃ)－(Ｄ)）×１００</t>
  </si>
  <si>
    <t xml:space="preserve">(単年度)</t>
  </si>
  <si>
    <t xml:space="preserve">(3ヵ年平均)</t>
  </si>
  <si>
    <t xml:space="preserve"> </t>
  </si>
  <si>
    <t xml:space="preserve">人件費及び人件費に準ずる費用の分析</t>
  </si>
  <si>
    <t xml:space="preserve">人件費及び人件費に準ずる費用</t>
  </si>
  <si>
    <t xml:space="preserve">当該団体決算額
（千円）</t>
  </si>
  <si>
    <t xml:space="preserve">人口1人当たり決算額</t>
  </si>
  <si>
    <t xml:space="preserve">当該団体（円）</t>
  </si>
  <si>
    <t xml:space="preserve">類似団体平均（円）</t>
  </si>
  <si>
    <t xml:space="preserve">対比（％）</t>
  </si>
  <si>
    <t xml:space="preserve">人件費</t>
  </si>
  <si>
    <t xml:space="preserve">一部事務組合負担金（補助費等）</t>
  </si>
  <si>
    <t xml:space="preserve">公営企業（法適）等に対する繰出し（補助費等）</t>
  </si>
  <si>
    <t xml:space="preserve">公営企業（法適）等に対する繰出し（投資及び出資金・貸付金）</t>
  </si>
  <si>
    <t xml:space="preserve">公営企業（法非適）等に対する繰出し（繰出金）</t>
  </si>
  <si>
    <t xml:space="preserve">事業費支弁に係る職員の人件費（投資的経費）</t>
  </si>
  <si>
    <t xml:space="preserve">▲退職金</t>
  </si>
  <si>
    <t xml:space="preserve">参考</t>
  </si>
  <si>
    <t xml:space="preserve">当該団体</t>
  </si>
  <si>
    <t xml:space="preserve">類似団体平均</t>
  </si>
  <si>
    <t xml:space="preserve">対比（差引）</t>
  </si>
  <si>
    <t xml:space="preserve">人口1,000人当たり職員数（人）</t>
  </si>
  <si>
    <t xml:space="preserve">（注）人口については、各調査対象年度の1月1日現在の住民基本台帳に登載されている人口に基づいている。</t>
  </si>
  <si>
    <t xml:space="preserve">公債費及び公債費に準ずる費用の分析</t>
  </si>
  <si>
    <t xml:space="preserve">公債費及び公債費に準ずる費用（実質公債費比率の構成要素）</t>
  </si>
  <si>
    <t xml:space="preserve">元利償還金の額
（繰上償還額等を除く）</t>
  </si>
  <si>
    <t xml:space="preserve">積立不足額を考慮して算定した額</t>
  </si>
  <si>
    <t xml:space="preserve">満期一括償還地方債の一年当たりの元金償還金に相当するもの
（年度割相当額）</t>
  </si>
  <si>
    <t xml:space="preserve">公営企業に要する経費の財源とする地方債の償還の財源に
充てたと認められる繰入金</t>
  </si>
  <si>
    <t xml:space="preserve">一部事務組合等の起こした地方債に充てたと認められる
補助金又は負担金</t>
  </si>
  <si>
    <t xml:space="preserve">公債費に準ずる債務負担行為に係るもの</t>
  </si>
  <si>
    <t xml:space="preserve">一時借入金利子
（同一団体における会計間の現金運用に係る利子は除く）</t>
  </si>
  <si>
    <t xml:space="preserve">▲特定財源の額</t>
  </si>
  <si>
    <t xml:space="preserve">▲地方債に係る元利償還金及び準元利償還金に要する経費として
普通交付税の額の算定に用いる基準財政需要額に算入された額</t>
  </si>
  <si>
    <t xml:space="preserve">※令和4年度中に市町村合併した団体で、合併前の団体ごとの決算に基づく実質公債費比率を算出していない団体については、グラフを表記しない。</t>
  </si>
  <si>
    <t xml:space="preserve">（参考）　普通建設事業費の分析</t>
  </si>
  <si>
    <t xml:space="preserve">人口１人当たり決算額</t>
  </si>
  <si>
    <t xml:space="preserve">当該団体(円)</t>
  </si>
  <si>
    <t xml:space="preserve">増減率(%)(A)</t>
  </si>
  <si>
    <t xml:space="preserve">類似団体平均(円)</t>
  </si>
  <si>
    <t xml:space="preserve">増減率(%)(B)</t>
  </si>
  <si>
    <t xml:space="preserve">(A)-(B)</t>
  </si>
  <si>
    <t xml:space="preserve"> H29</t>
  </si>
  <si>
    <t xml:space="preserve">うち単独分</t>
  </si>
  <si>
    <t xml:space="preserve"> H30</t>
  </si>
  <si>
    <t xml:space="preserve"> R01</t>
  </si>
  <si>
    <t xml:space="preserve"> R02</t>
  </si>
  <si>
    <t xml:space="preserve"> R03</t>
  </si>
  <si>
    <t xml:space="preserve"> 過去５年間平均</t>
  </si>
  <si>
    <t xml:space="preserve">標準財政規模比（％）</t>
  </si>
  <si>
    <t xml:space="preserve">年度</t>
  </si>
  <si>
    <t xml:space="preserve">H29</t>
  </si>
  <si>
    <t xml:space="preserve">H30</t>
  </si>
  <si>
    <t xml:space="preserve">R01</t>
  </si>
  <si>
    <t xml:space="preserve">R02</t>
  </si>
  <si>
    <t xml:space="preserve">R03</t>
  </si>
  <si>
    <t xml:space="preserve">財政調整基金残高</t>
  </si>
  <si>
    <t xml:space="preserve">実質収支額</t>
  </si>
  <si>
    <t xml:space="preserve">▲ 11.61</t>
  </si>
  <si>
    <t xml:space="preserve">▲ 0.93</t>
  </si>
  <si>
    <t xml:space="preserve">会計</t>
  </si>
  <si>
    <t xml:space="preserve">その他会計（赤字）</t>
  </si>
  <si>
    <t xml:space="preserve">▲ 0.52</t>
  </si>
  <si>
    <t xml:space="preserve">▲ 0.51</t>
  </si>
  <si>
    <t xml:space="preserve">その他会計（黒字）</t>
  </si>
  <si>
    <t xml:space="preserve">※令和4年度中に市町村合併した団体で、合併前の団体ごとの決算に基づく連結実質赤字比率を算出していない団体については、グラフを表記しない。</t>
  </si>
  <si>
    <t xml:space="preserve">（百万円）</t>
  </si>
  <si>
    <t xml:space="preserve">分子の構造</t>
  </si>
  <si>
    <t xml:space="preserve">元利償還金等(A)</t>
  </si>
  <si>
    <t xml:space="preserve">減債基金積立不足算定額※2</t>
  </si>
  <si>
    <t xml:space="preserve">公営企業債の元利償還金に対する繰入金</t>
  </si>
  <si>
    <t xml:space="preserve">組合等が起こした地方債の元利償還金に対する負担金等</t>
  </si>
  <si>
    <t xml:space="preserve">債務負担行為に基づく支出額</t>
  </si>
  <si>
    <t xml:space="preserve">算入公債費等(B)</t>
  </si>
  <si>
    <t xml:space="preserve">算入公債費等</t>
  </si>
  <si>
    <t xml:space="preserve">(A)－(B)</t>
  </si>
  <si>
    <t xml:space="preserve">実質公債費比率の分子</t>
  </si>
  <si>
    <t xml:space="preserve">※1 令和4年度中に市町村合併した団体で、合併前の団体ごとの決算に基づく実質公債費比率を算出していない団体については、グラフを表記しない。</t>
  </si>
  <si>
    <t xml:space="preserve">（参考）</t>
  </si>
  <si>
    <t xml:space="preserve">H28末</t>
  </si>
  <si>
    <t xml:space="preserve">H29末</t>
  </si>
  <si>
    <t xml:space="preserve">H30末</t>
  </si>
  <si>
    <t xml:space="preserve">R01末</t>
  </si>
  <si>
    <t xml:space="preserve">R02末</t>
  </si>
  <si>
    <t xml:space="preserve">※2　減債基金
　　積立状況等</t>
  </si>
  <si>
    <r>
      <rPr>
        <sz val="13"/>
        <color rgb="FF000000"/>
        <rFont val="ＭＳ ゴシック"/>
        <family val="3"/>
        <charset val="128"/>
      </rPr>
      <t xml:space="preserve">減債基金残高</t>
    </r>
    <r>
      <rPr>
        <sz val="11"/>
        <color rgb="FF000000"/>
        <rFont val="ＭＳ ゴシック"/>
        <family val="3"/>
        <charset val="128"/>
      </rPr>
      <t xml:space="preserve">（注）</t>
    </r>
  </si>
  <si>
    <t xml:space="preserve">減債基金積立相当額</t>
  </si>
  <si>
    <t xml:space="preserve">（注）減債基金残高のうち、実質公債費比率の算定に用いる満期一括償還地方債の償還の財源として積み立てた額に係るもののみを記入。</t>
  </si>
  <si>
    <t xml:space="preserve">　　　減債基金積立金の年度を超えた一般会計又は特別会計への貸付額は控除して記入。</t>
  </si>
  <si>
    <t xml:space="preserve">将来負担額(A)</t>
  </si>
  <si>
    <t xml:space="preserve">一般会計等に係る地方債の現在高</t>
  </si>
  <si>
    <t xml:space="preserve">債務負担行為に基づく支出予定額</t>
  </si>
  <si>
    <t xml:space="preserve">公営企業債等繰入見込額</t>
  </si>
  <si>
    <t xml:space="preserve">組合等負担等見込額</t>
  </si>
  <si>
    <t xml:space="preserve">退職手当負担見込額</t>
  </si>
  <si>
    <t xml:space="preserve">設立法人等の負債額等負担見込額</t>
  </si>
  <si>
    <t xml:space="preserve">うち、健全化法施行規則附則第三条に係る負担見込額</t>
  </si>
  <si>
    <t xml:space="preserve">組合等連結実質赤字額負担見込額</t>
  </si>
  <si>
    <t xml:space="preserve">充当可能財源等(B)</t>
  </si>
  <si>
    <t xml:space="preserve">充当可能基金</t>
  </si>
  <si>
    <t xml:space="preserve">充当可能特定歳入</t>
  </si>
  <si>
    <t xml:space="preserve">基準財政需要額算入見込額</t>
  </si>
  <si>
    <t xml:space="preserve">将来負担比率の分子</t>
  </si>
  <si>
    <t xml:space="preserve">※令和4年度中に市町村合併した団体で、合併前の団体ごとの決算に基づく将来負担比率を算出していない団体については、グラフを表記しない。</t>
  </si>
  <si>
    <t xml:space="preserve">地域振興基金</t>
  </si>
  <si>
    <t xml:space="preserve">文化振興基金</t>
  </si>
  <si>
    <t xml:space="preserve">福祉基金</t>
  </si>
  <si>
    <t xml:space="preserve">たかはし子ども未来ゆめ基金</t>
  </si>
  <si>
    <t xml:space="preserve">開発事業基金</t>
  </si>
  <si>
    <t xml:space="preserve">基金残高合計</t>
  </si>
  <si>
    <t xml:space="preserve">将来負担比率及び有形固定資産減価償却率の組合せによる分析</t>
  </si>
  <si>
    <t xml:space="preserve">分析欄</t>
  </si>
  <si>
    <t xml:space="preserve">　類似団体平均と比較して、有形固定資産減価償却率は下回り、将来負担比率は大きく上回っている。有形固定資産減価償却率は、市庁舎の建替えや養護老人ホームの除却を行ったが、市営住宅や学校などの建物については老朽化が進んでいるため、公共施設等総合管理計画に基づいて適正な資産管理が必要である。将来負担比率については、近年も大型事業実施や災害による地方債発行額が大きくなっており、類似団体平均と比較して大きく上回っている。今後も消防庁舎やこども園などの整備を予定しており、地方債発行額は増加する見込であるため、今後はより一層の財政健全化を推進することで将来負担比率の増加抑制をする必要がある。</t>
  </si>
  <si>
    <t xml:space="preserve">(　参考　）</t>
  </si>
  <si>
    <t xml:space="preserve">当該団体値</t>
  </si>
  <si>
    <t xml:space="preserve">有形固定資産減価償却率</t>
  </si>
  <si>
    <t xml:space="preserve">類似団体内平均値</t>
  </si>
  <si>
    <t xml:space="preserve">将来負担比率及び実質公債費比率の組合せによる分析</t>
  </si>
  <si>
    <t xml:space="preserve">　将来負担比率及び実質公債費比率ともに類似団体平均を上回っている。実質公債費比率は平成３０年７月豪雨災害による災害復旧事業債の発行額が大きくなり、併せて、市庁舎や複合施設建設による大型事業が続いたことで地方債発行額が増加したが、平成３０年豪雨の災害復旧もほぼ完成したことから将来負担比率及び実質公債費比率の減少につながった。しかしながら、類似団体平均に比べどちらの数値も高い水準となっているため、財政運営適正化計画に基づき、計画的な財政運営を行う必要がある。</t>
  </si>
  <si>
    <t xml:space="preserve">類似団体内平均(円)</t>
  </si>
  <si>
    <t xml:space="preserve">実質収支比率等に係る経年分析</t>
  </si>
  <si>
    <t xml:space="preserve">連結実質赤字比率に係る赤字・黒字の構成分析</t>
  </si>
  <si>
    <t xml:space="preserve">赤字額</t>
  </si>
  <si>
    <t xml:space="preserve">黒字額</t>
  </si>
  <si>
    <t xml:space="preserve">実質公債費比率（分子）の構造</t>
  </si>
  <si>
    <t xml:space="preserve">元利償還金等</t>
  </si>
  <si>
    <t xml:space="preserve">将来負担比率（分子）の構造</t>
  </si>
  <si>
    <t xml:space="preserve">充当可能財源等</t>
  </si>
  <si>
    <t xml:space="preserve">基金残高に係る経年分析</t>
  </si>
</sst>
</file>

<file path=xl/styles.xml><?xml version="1.0" encoding="utf-8"?>
<styleSheet xmlns="http://schemas.openxmlformats.org/spreadsheetml/2006/main">
  <numFmts count="20">
    <numFmt numFmtId="164" formatCode="General"/>
    <numFmt numFmtId="165" formatCode="@"/>
    <numFmt numFmtId="166" formatCode="#,##0_ "/>
    <numFmt numFmtId="167" formatCode="0.0_ "/>
    <numFmt numFmtId="168" formatCode="&quot;( &quot;0.0&quot; )&quot;;&quot;( -&quot;0.0&quot; )&quot;"/>
    <numFmt numFmtId="169" formatCode="0.00_ "/>
    <numFmt numFmtId="170" formatCode="0_ "/>
    <numFmt numFmtId="171" formatCode="@\ "/>
    <numFmt numFmtId="172" formatCode="\(0\)"/>
    <numFmt numFmtId="173" formatCode="General"/>
    <numFmt numFmtId="174" formatCode="#,##0;&quot;▲ &quot;#,##0"/>
    <numFmt numFmtId="175" formatCode="#,##0.0;&quot;▲ &quot;#,##0.0"/>
    <numFmt numFmtId="176" formatCode="0.00;&quot;▲ &quot;0.00"/>
    <numFmt numFmtId="177" formatCode="0.0;&quot;▲ &quot;0.0"/>
    <numFmt numFmtId="178" formatCode="#,##0;&quot;△ &quot;#,##0"/>
    <numFmt numFmtId="179" formatCode="#,##0.0_ "/>
    <numFmt numFmtId="180" formatCode="#,##0.00;&quot;▲ &quot;#,##0.00"/>
    <numFmt numFmtId="181" formatCode="#,##0.0_);[RED]\(#,##0.0\)"/>
    <numFmt numFmtId="182" formatCode="#,##0.0;;"/>
    <numFmt numFmtId="183" formatCode="#,##0.0;&quot;△ &quot;#,##0.0"/>
  </numFmts>
  <fonts count="78">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Ｐゴシック"/>
      <family val="3"/>
      <charset val="128"/>
    </font>
    <font>
      <sz val="9"/>
      <color rgb="FF000000"/>
      <name val="ＭＳ ゴシック"/>
      <family val="3"/>
      <charset val="128"/>
    </font>
    <font>
      <sz val="11"/>
      <color rgb="FF000000"/>
      <name val="ＭＳ Ｐゴシック"/>
      <family val="3"/>
      <charset val="128"/>
    </font>
    <font>
      <sz val="11"/>
      <color rgb="FF000000"/>
      <name val="游ゴシック"/>
      <family val="3"/>
      <charset val="128"/>
    </font>
    <font>
      <b val="true"/>
      <sz val="28"/>
      <name val="ＭＳ ゴシック"/>
      <family val="3"/>
      <charset val="128"/>
    </font>
    <font>
      <b val="true"/>
      <sz val="20"/>
      <color rgb="FF000000"/>
      <name val="ＭＳ ゴシック"/>
      <family val="3"/>
      <charset val="128"/>
    </font>
    <font>
      <b val="true"/>
      <sz val="9"/>
      <color rgb="FF000000"/>
      <name val="ＭＳ ゴシック"/>
      <family val="3"/>
      <charset val="128"/>
    </font>
    <font>
      <sz val="9"/>
      <name val="ＭＳ ゴシック"/>
      <family val="3"/>
      <charset val="128"/>
    </font>
    <font>
      <sz val="8"/>
      <color rgb="FF000000"/>
      <name val="ＭＳ ゴシック"/>
      <family val="3"/>
      <charset val="128"/>
    </font>
    <font>
      <b val="true"/>
      <sz val="9"/>
      <color rgb="FF0000FF"/>
      <name val="ＭＳ ゴシック"/>
      <family val="3"/>
      <charset val="128"/>
    </font>
    <font>
      <b val="true"/>
      <sz val="18"/>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2"/>
      <color rgb="FF000000"/>
      <name val="ＭＳ ゴシック"/>
      <family val="3"/>
      <charset val="128"/>
    </font>
    <font>
      <sz val="14"/>
      <color rgb="FF000000"/>
      <name val="ＭＳ Ｐゴシック"/>
      <family val="3"/>
      <charset val="128"/>
    </font>
    <font>
      <sz val="12"/>
      <color rgb="FF000000"/>
      <name val="ＭＳ Ｐゴシック"/>
      <family val="3"/>
      <charset val="128"/>
    </font>
    <font>
      <sz val="9"/>
      <color rgb="FF000000"/>
      <name val="ＭＳ Ｐゴシック"/>
      <family val="3"/>
      <charset val="128"/>
    </font>
    <font>
      <strike val="true"/>
      <sz val="14"/>
      <color rgb="FF000000"/>
      <name val="ＭＳ Ｐゴシック"/>
      <family val="3"/>
      <charset val="128"/>
    </font>
    <font>
      <sz val="12"/>
      <color rgb="FF000000"/>
      <name val="ＭＳ ゴシック"/>
      <family val="3"/>
      <charset val="128"/>
    </font>
    <font>
      <b val="true"/>
      <sz val="32"/>
      <color rgb="FF000000"/>
      <name val="ＭＳ Ｐゴシック"/>
      <family val="3"/>
      <charset val="128"/>
    </font>
    <font>
      <b val="true"/>
      <sz val="20"/>
      <color rgb="FFFFFFFF"/>
      <name val="ＭＳ ゴシック"/>
      <family val="5"/>
      <charset val="128"/>
    </font>
    <font>
      <b val="true"/>
      <sz val="20"/>
      <color rgb="FFFFFFFF"/>
      <name val="ＭＳ ゴシック"/>
      <family val="3"/>
      <charset val="128"/>
    </font>
    <font>
      <b val="true"/>
      <sz val="11"/>
      <color rgb="FF000000"/>
      <name val="ＭＳ ゴシック"/>
      <family val="5"/>
      <charset val="128"/>
    </font>
    <font>
      <b val="true"/>
      <sz val="11"/>
      <color rgb="FF000000"/>
      <name val="ＭＳ ゴシック"/>
      <family val="3"/>
      <charset val="128"/>
    </font>
    <font>
      <sz val="10"/>
      <color rgb="FF000000"/>
      <name val="ＭＳ Ｐゴシック"/>
      <family val="3"/>
      <charset val="128"/>
    </font>
    <font>
      <b val="true"/>
      <sz val="16"/>
      <color rgb="FF000000"/>
      <name val="ＭＳ Ｐゴシック"/>
      <family val="3"/>
      <charset val="128"/>
    </font>
    <font>
      <b val="true"/>
      <sz val="13"/>
      <color rgb="FF000000"/>
      <name val="ＭＳ Ｐゴシック"/>
      <family val="3"/>
      <charset val="128"/>
    </font>
    <font>
      <b val="true"/>
      <sz val="16"/>
      <color rgb="FFFF0000"/>
      <name val="ＭＳ Ｐゴシック"/>
      <family val="3"/>
      <charset val="128"/>
    </font>
    <font>
      <b val="true"/>
      <i val="true"/>
      <sz val="12"/>
      <color rgb="FF4080FF"/>
      <name val="ＭＳ Ｐゴシック"/>
      <family val="3"/>
      <charset val="128"/>
    </font>
    <font>
      <b val="true"/>
      <i val="true"/>
      <sz val="11"/>
      <color rgb="FFFF0000"/>
      <name val="ＭＳ Ｐゴシック"/>
      <family val="3"/>
      <charset val="128"/>
    </font>
    <font>
      <sz val="13"/>
      <color rgb="FF000000"/>
      <name val="ＭＳ Ｐゴシック"/>
      <family val="3"/>
      <charset val="128"/>
    </font>
    <font>
      <b val="true"/>
      <sz val="10"/>
      <color rgb="FF000000"/>
      <name val="ＭＳ Ｐゴシック"/>
      <family val="3"/>
      <charset val="128"/>
    </font>
    <font>
      <b val="true"/>
      <sz val="10"/>
      <color rgb="FF000080"/>
      <name val="ＭＳ Ｐゴシック"/>
      <family val="3"/>
      <charset val="128"/>
    </font>
    <font>
      <b val="true"/>
      <sz val="10"/>
      <color rgb="FFFF0000"/>
      <name val="ＭＳ Ｐゴシック"/>
      <family val="3"/>
      <charset val="128"/>
    </font>
    <font>
      <sz val="8"/>
      <color rgb="FF000000"/>
      <name val="ＭＳ Ｐゴシック"/>
      <family val="3"/>
      <charset val="128"/>
    </font>
    <font>
      <b val="true"/>
      <sz val="24"/>
      <color rgb="FF000000"/>
      <name val="ＭＳ ゴシック"/>
      <family val="5"/>
      <charset val="128"/>
    </font>
    <font>
      <sz val="11"/>
      <name val="ＭＳ ゴシック"/>
      <family val="3"/>
      <charset val="128"/>
    </font>
    <font>
      <sz val="11"/>
      <color rgb="FF000000"/>
      <name val="ＭＳ Ｐゴシック"/>
      <family val="0"/>
      <charset val="128"/>
    </font>
    <font>
      <sz val="10"/>
      <color rgb="FF000000"/>
      <name val="ＭＳ Ｐゴシック"/>
      <family val="2"/>
    </font>
    <font>
      <sz val="10.75"/>
      <color rgb="FF000000"/>
      <name val="ＭＳ Ｐゴシック"/>
      <family val="2"/>
    </font>
    <font>
      <b val="true"/>
      <sz val="25"/>
      <name val="ＭＳ Ｐゴシック"/>
      <family val="3"/>
      <charset val="128"/>
    </font>
    <font>
      <b val="true"/>
      <sz val="12.5"/>
      <color rgb="FFFFFFFF"/>
      <name val="ＭＳ ゴシック"/>
      <family val="5"/>
      <charset val="128"/>
    </font>
    <font>
      <b val="true"/>
      <sz val="12.5"/>
      <color rgb="FFFFFFFF"/>
      <name val="ＭＳ ゴシック"/>
      <family val="3"/>
      <charset val="128"/>
    </font>
    <font>
      <b val="true"/>
      <i val="true"/>
      <sz val="12"/>
      <color rgb="FFFF0000"/>
      <name val="ＭＳ Ｐゴシック"/>
      <family val="3"/>
      <charset val="128"/>
    </font>
    <font>
      <b val="true"/>
      <sz val="16"/>
      <color rgb="FF000000"/>
      <name val="ＭＳ ゴシック"/>
      <family val="3"/>
      <charset val="128"/>
    </font>
    <font>
      <sz val="14"/>
      <color rgb="FF000000"/>
      <name val="ＭＳ ゴシック"/>
      <family val="3"/>
      <charset val="128"/>
    </font>
    <font>
      <b val="true"/>
      <sz val="14"/>
      <color rgb="FF000000"/>
      <name val="ＭＳ ゴシック"/>
      <family val="2"/>
    </font>
    <font>
      <sz val="14"/>
      <color rgb="FF000000"/>
      <name val="ＭＳ ゴシック"/>
      <family val="2"/>
    </font>
    <font>
      <b val="true"/>
      <sz val="15"/>
      <color rgb="FF000000"/>
      <name val="ＭＳ ゴシック"/>
      <family val="0"/>
      <charset val="128"/>
    </font>
    <font>
      <b val="true"/>
      <sz val="24"/>
      <color rgb="FF000000"/>
      <name val="ＭＳ ゴシック"/>
      <family val="0"/>
      <charset val="128"/>
    </font>
    <font>
      <b val="true"/>
      <sz val="16"/>
      <name val="ＭＳ ゴシック"/>
      <family val="5"/>
      <charset val="128"/>
    </font>
    <font>
      <b val="true"/>
      <sz val="16"/>
      <name val="ＭＳ ゴシック"/>
      <family val="3"/>
      <charset val="128"/>
    </font>
    <font>
      <b val="true"/>
      <sz val="16"/>
      <color rgb="FF000000"/>
      <name val="ＭＳ ゴシック"/>
      <family val="0"/>
      <charset val="128"/>
    </font>
    <font>
      <sz val="13"/>
      <color rgb="FF000000"/>
      <name val="ＭＳ ゴシック"/>
      <family val="5"/>
      <charset val="128"/>
    </font>
    <font>
      <sz val="13"/>
      <color rgb="FF000000"/>
      <name val="ＭＳ ゴシック"/>
      <family val="3"/>
      <charset val="128"/>
    </font>
    <font>
      <sz val="14"/>
      <color rgb="FF000000"/>
      <name val="ＭＳ ゴシック"/>
      <family val="5"/>
      <charset val="128"/>
    </font>
    <font>
      <b val="true"/>
      <sz val="13"/>
      <color rgb="FF000000"/>
      <name val="ＭＳ ゴシック"/>
      <family val="3"/>
      <charset val="128"/>
    </font>
    <font>
      <sz val="13"/>
      <color rgb="FFFF0000"/>
      <name val="ＭＳ ゴシック"/>
      <family val="3"/>
      <charset val="128"/>
    </font>
    <font>
      <sz val="11"/>
      <color rgb="FFFF0000"/>
      <name val="ＭＳ ゴシック"/>
      <family val="3"/>
      <charset val="128"/>
    </font>
    <font>
      <b val="true"/>
      <sz val="11"/>
      <color rgb="FF000000"/>
      <name val="ＭＳ ゴシック"/>
      <family val="0"/>
      <charset val="128"/>
    </font>
    <font>
      <b val="true"/>
      <sz val="16"/>
      <color rgb="FF000000"/>
      <name val="ＭＳ ゴシック"/>
      <family val="5"/>
      <charset val="128"/>
    </font>
    <font>
      <sz val="16"/>
      <color rgb="FF000000"/>
      <name val="ＭＳ ゴシック"/>
      <family val="3"/>
      <charset val="128"/>
    </font>
    <font>
      <sz val="16"/>
      <name val="ＭＳ ゴシック"/>
      <family val="3"/>
      <charset val="128"/>
    </font>
    <font>
      <b val="true"/>
      <sz val="16"/>
      <color rgb="FF000000"/>
      <name val="ＭＳ ゴシック"/>
      <family val="2"/>
    </font>
    <font>
      <sz val="16"/>
      <color rgb="FF000000"/>
      <name val="ＭＳ ゴシック"/>
      <family val="2"/>
    </font>
    <font>
      <b val="true"/>
      <sz val="28"/>
      <color rgb="FF000000"/>
      <name val="ＭＳ ゴシック"/>
      <family val="0"/>
      <charset val="128"/>
    </font>
    <font>
      <b val="true"/>
      <sz val="18"/>
      <color rgb="FF000000"/>
      <name val="ＭＳ ゴシック"/>
      <family val="5"/>
      <charset val="128"/>
    </font>
    <font>
      <b val="true"/>
      <sz val="18"/>
      <name val="ＭＳ ゴシック"/>
      <family val="5"/>
      <charset val="128"/>
    </font>
    <font>
      <sz val="9"/>
      <color rgb="FF000000"/>
      <name val="ＭＳ Ｐゴシック"/>
      <family val="2"/>
    </font>
    <font>
      <sz val="8"/>
      <color rgb="FF000000"/>
      <name val="ＭＳ Ｐゴシック"/>
      <family val="2"/>
    </font>
    <font>
      <sz val="10.5"/>
      <color rgb="FF000000"/>
      <name val="游ゴシック"/>
      <family val="2"/>
    </font>
    <font>
      <sz val="8"/>
      <color rgb="FF000000"/>
      <name val="游ゴシック"/>
      <family val="2"/>
    </font>
    <font>
      <b val="true"/>
      <sz val="11"/>
      <color rgb="FF000000"/>
      <name val="ＭＳ Ｐゴシック"/>
      <family val="3"/>
      <charset val="128"/>
    </font>
    <font>
      <b val="true"/>
      <sz val="13"/>
      <color rgb="FFFF0000"/>
      <name val="ＭＳ Ｐゴシック"/>
      <family val="3"/>
      <charset val="128"/>
    </font>
  </fonts>
  <fills count="7">
    <fill>
      <patternFill patternType="none"/>
    </fill>
    <fill>
      <patternFill patternType="gray125"/>
    </fill>
    <fill>
      <patternFill patternType="solid">
        <fgColor rgb="FF969696"/>
        <bgColor rgb="FF808080"/>
      </patternFill>
    </fill>
    <fill>
      <patternFill patternType="solid">
        <fgColor rgb="FFFFFFFF"/>
        <bgColor rgb="FFE6FFD5"/>
      </patternFill>
    </fill>
    <fill>
      <patternFill patternType="solid">
        <fgColor rgb="FF00FFFF"/>
        <bgColor rgb="FF00FFFF"/>
      </patternFill>
    </fill>
    <fill>
      <patternFill patternType="solid">
        <fgColor rgb="FFFFFF99"/>
        <bgColor rgb="FFE6FFD5"/>
      </patternFill>
    </fill>
    <fill>
      <patternFill patternType="solid">
        <fgColor rgb="FFCCFFFF"/>
        <bgColor rgb="FFCCFFFF"/>
      </patternFill>
    </fill>
  </fills>
  <borders count="149">
    <border diagonalUp="false" diagonalDown="false">
      <left/>
      <right/>
      <top/>
      <botto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thin"/>
      <diagonal/>
    </border>
    <border diagonalUp="false" diagonalDown="false">
      <left style="medium"/>
      <right style="medium"/>
      <top style="medium"/>
      <bottom style="medium"/>
      <diagonal/>
    </border>
    <border diagonalUp="false" diagonalDown="false">
      <left style="medium"/>
      <right style="medium"/>
      <top style="medium"/>
      <bottom/>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style="medium"/>
      <right style="medium"/>
      <top/>
      <botto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mediu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thin"/>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style="medium"/>
      <right style="medium"/>
      <top/>
      <bottom style="medium"/>
      <diagonal/>
    </border>
    <border diagonalUp="false" diagonalDown="false">
      <left style="thin"/>
      <right style="medium"/>
      <top style="thin"/>
      <bottom/>
      <diagonal/>
    </border>
    <border diagonalUp="false" diagonalDown="false">
      <left style="medium"/>
      <right/>
      <top/>
      <bottom/>
      <diagonal/>
    </border>
    <border diagonalUp="false" diagonalDown="false">
      <left/>
      <right style="medium"/>
      <top/>
      <bottom/>
      <diagonal/>
    </border>
    <border diagonalUp="false" diagonalDown="false">
      <left style="thin"/>
      <right style="thin"/>
      <top/>
      <bottom style="medium"/>
      <diagonal/>
    </border>
    <border diagonalUp="false" diagonalDown="false">
      <left style="thin"/>
      <right style="medium"/>
      <top style="medium"/>
      <bottom style="medium"/>
      <diagonal/>
    </border>
    <border diagonalUp="false" diagonalDown="false">
      <left style="medium"/>
      <right/>
      <top style="medium"/>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top/>
      <bottom style="medium"/>
      <diagonal/>
    </border>
    <border diagonalUp="false" diagonalDown="false">
      <left/>
      <right/>
      <top/>
      <bottom style="thin"/>
      <diagonal/>
    </border>
    <border diagonalUp="false" diagonalDown="false">
      <left style="thin"/>
      <right style="hair"/>
      <top style="thin"/>
      <bottom/>
      <diagonal/>
    </border>
    <border diagonalUp="false" diagonalDown="false">
      <left style="hair"/>
      <right style="hair"/>
      <top style="thin"/>
      <bottom/>
      <diagonal/>
    </border>
    <border diagonalUp="false" diagonalDown="false">
      <left style="hair"/>
      <right style="thin"/>
      <top style="thin"/>
      <bottom/>
      <diagonal/>
    </border>
    <border diagonalUp="false" diagonalDown="false">
      <left style="thin"/>
      <right style="hair"/>
      <top/>
      <bottom/>
      <diagonal/>
    </border>
    <border diagonalUp="false" diagonalDown="false">
      <left style="hair"/>
      <right style="hair"/>
      <top/>
      <bottom/>
      <diagonal/>
    </border>
    <border diagonalUp="false" diagonalDown="false">
      <left style="hair"/>
      <right style="thin"/>
      <top/>
      <bottom/>
      <diagonal/>
    </border>
    <border diagonalUp="false" diagonalDown="false">
      <left style="thin"/>
      <right style="thin"/>
      <top/>
      <bottom/>
      <diagonal/>
    </border>
    <border diagonalUp="false" diagonalDown="false">
      <left/>
      <right/>
      <top style="thin"/>
      <bottom style="thin"/>
      <diagonal/>
    </border>
    <border diagonalUp="false" diagonalDown="false">
      <left/>
      <right/>
      <top style="thin"/>
      <bottom/>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hair"/>
      <top/>
      <bottom style="thin"/>
      <diagonal/>
    </border>
    <border diagonalUp="false" diagonalDown="false">
      <left style="hair"/>
      <right style="hair"/>
      <top/>
      <bottom style="thin"/>
      <diagonal/>
    </border>
    <border diagonalUp="false" diagonalDown="false">
      <left style="hair"/>
      <right style="thin"/>
      <top/>
      <bottom style="thin"/>
      <diagonal/>
    </border>
    <border diagonalUp="false" diagonalDown="false">
      <left style="medium"/>
      <right style="thin"/>
      <top style="medium"/>
      <bottom style="double"/>
      <diagonal/>
    </border>
    <border diagonalUp="false" diagonalDown="false">
      <left style="thin"/>
      <right style="thin"/>
      <top style="medium"/>
      <bottom style="double"/>
      <diagonal/>
    </border>
    <border diagonalUp="false" diagonalDown="false">
      <left style="thin"/>
      <right/>
      <top style="medium"/>
      <bottom style="double"/>
      <diagonal/>
    </border>
    <border diagonalUp="false" diagonalDown="false">
      <left style="medium"/>
      <right style="medium"/>
      <top style="medium"/>
      <bottom style="double"/>
      <diagonal/>
    </border>
    <border diagonalUp="false" diagonalDown="false">
      <left/>
      <right style="thin"/>
      <top style="medium"/>
      <bottom style="double"/>
      <diagonal/>
    </border>
    <border diagonalUp="false" diagonalDown="false">
      <left style="thin"/>
      <right style="medium"/>
      <top style="medium"/>
      <bottom style="double"/>
      <diagonal/>
    </border>
    <border diagonalUp="false" diagonalDown="false">
      <left style="medium"/>
      <right style="thin"/>
      <top style="double"/>
      <bottom style="hair"/>
      <diagonal/>
    </border>
    <border diagonalUp="false" diagonalDown="false">
      <left style="thin"/>
      <right style="thin"/>
      <top style="double"/>
      <bottom style="hair"/>
      <diagonal/>
    </border>
    <border diagonalUp="false" diagonalDown="false">
      <left style="thin"/>
      <right style="hair"/>
      <top style="double"/>
      <bottom style="hair"/>
      <diagonal/>
    </border>
    <border diagonalUp="false" diagonalDown="false">
      <left style="hair"/>
      <right style="hair"/>
      <top style="double"/>
      <bottom style="hair"/>
      <diagonal/>
    </border>
    <border diagonalUp="false" diagonalDown="false">
      <left style="hair"/>
      <right/>
      <top style="double"/>
      <bottom style="hair"/>
      <diagonal/>
    </border>
    <border diagonalUp="false" diagonalDown="false">
      <left style="medium"/>
      <right style="medium"/>
      <top/>
      <bottom style="hair"/>
      <diagonal/>
    </border>
    <border diagonalUp="false" diagonalDown="false">
      <left/>
      <right style="hair"/>
      <top style="double"/>
      <bottom style="hair"/>
      <diagonal/>
    </border>
    <border diagonalUp="false" diagonalDown="false">
      <left style="hair"/>
      <right style="medium"/>
      <top style="double"/>
      <bottom style="hair"/>
      <diagonal/>
    </border>
    <border diagonalUp="false" diagonalDown="false">
      <left style="thin"/>
      <right style="medium"/>
      <top style="double"/>
      <bottom style="hair"/>
      <diagonal/>
    </border>
    <border diagonalUp="false" diagonalDown="false">
      <left style="medium"/>
      <right style="thin"/>
      <top style="hair"/>
      <bottom style="hair"/>
      <diagonal/>
    </border>
    <border diagonalUp="false" diagonalDown="false">
      <left style="thin"/>
      <right style="thin"/>
      <top style="hair"/>
      <bottom style="hair"/>
      <diagonal/>
    </border>
    <border diagonalUp="false" diagonalDown="false">
      <left style="thin"/>
      <right style="hair"/>
      <top style="hair"/>
      <bottom style="hair"/>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style="medium"/>
      <right style="medium"/>
      <top style="hair"/>
      <bottom style="hair"/>
      <diagonal/>
    </border>
    <border diagonalUp="false" diagonalDown="false">
      <left/>
      <right style="hair"/>
      <top style="hair"/>
      <bottom style="hair"/>
      <diagonal/>
    </border>
    <border diagonalUp="false" diagonalDown="false">
      <left style="hair"/>
      <right style="medium"/>
      <top style="hair"/>
      <bottom style="hair"/>
      <diagonal/>
    </border>
    <border diagonalUp="false" diagonalDown="false">
      <left style="thin"/>
      <right style="medium"/>
      <top style="hair"/>
      <bottom style="hair"/>
      <diagonal/>
    </border>
    <border diagonalUp="false" diagonalDown="false">
      <left style="thin"/>
      <right style="hair"/>
      <top style="hair"/>
      <bottom style="thin"/>
      <diagonal/>
    </border>
    <border diagonalUp="false" diagonalDown="false">
      <left style="hair"/>
      <right style="hair"/>
      <top style="hair"/>
      <bottom style="thin"/>
      <diagonal/>
    </border>
    <border diagonalUp="false" diagonalDown="false">
      <left style="hair"/>
      <right/>
      <top style="hair"/>
      <bottom style="thin"/>
      <diagonal/>
    </border>
    <border diagonalUp="false" diagonalDown="false">
      <left/>
      <right style="hair"/>
      <top style="hair"/>
      <bottom style="thin"/>
      <diagonal/>
    </border>
    <border diagonalUp="false" diagonalDown="false">
      <left style="hair"/>
      <right style="medium"/>
      <top style="hair"/>
      <bottom style="thin"/>
      <diagonal/>
    </border>
    <border diagonalUp="false" diagonalDown="false">
      <left/>
      <right style="medium"/>
      <top style="medium"/>
      <bottom style="thin"/>
      <diagonal/>
    </border>
    <border diagonalUp="false" diagonalDown="false">
      <left style="thin"/>
      <right style="hair"/>
      <top style="thin"/>
      <bottom style="medium"/>
      <diagonal/>
    </border>
    <border diagonalUp="false" diagonalDown="false">
      <left style="hair"/>
      <right style="hair"/>
      <top style="thin"/>
      <bottom style="medium"/>
      <diagonal/>
    </border>
    <border diagonalUp="false" diagonalDown="false">
      <left style="hair"/>
      <right/>
      <top style="thin"/>
      <bottom style="medium"/>
      <diagonal/>
    </border>
    <border diagonalUp="false" diagonalDown="false">
      <left style="medium"/>
      <right style="medium"/>
      <top style="thin"/>
      <bottom style="medium"/>
      <diagonal/>
    </border>
    <border diagonalUp="true" diagonalDown="false">
      <left/>
      <right style="hair"/>
      <top style="thin"/>
      <bottom style="medium"/>
      <diagonal style="thin"/>
    </border>
    <border diagonalUp="false" diagonalDown="false">
      <left style="hair"/>
      <right style="medium"/>
      <top style="thin"/>
      <bottom style="medium"/>
      <diagonal/>
    </border>
    <border diagonalUp="false" diagonalDown="false">
      <left style="medium"/>
      <right style="thin"/>
      <top/>
      <bottom style="hair"/>
      <diagonal/>
    </border>
    <border diagonalUp="false" diagonalDown="false">
      <left style="thin"/>
      <right style="hair"/>
      <top style="thin"/>
      <bottom style="hair"/>
      <diagonal/>
    </border>
    <border diagonalUp="false" diagonalDown="false">
      <left style="hair"/>
      <right style="hair"/>
      <top style="thin"/>
      <bottom style="hair"/>
      <diagonal/>
    </border>
    <border diagonalUp="false" diagonalDown="false">
      <left style="hair"/>
      <right/>
      <top style="thin"/>
      <bottom style="hair"/>
      <diagonal/>
    </border>
    <border diagonalUp="false" diagonalDown="false">
      <left style="medium"/>
      <right style="medium"/>
      <top style="thin"/>
      <bottom style="hair"/>
      <diagonal/>
    </border>
    <border diagonalUp="false" diagonalDown="false">
      <left/>
      <right style="hair"/>
      <top style="thin"/>
      <bottom style="hair"/>
      <diagonal/>
    </border>
    <border diagonalUp="false" diagonalDown="false">
      <left style="hair"/>
      <right style="medium"/>
      <top style="thin"/>
      <bottom style="hair"/>
      <diagonal/>
    </border>
    <border diagonalUp="true" diagonalDown="false">
      <left style="thin"/>
      <right style="hair"/>
      <top style="thin"/>
      <bottom style="medium"/>
      <diagonal style="thin"/>
    </border>
    <border diagonalUp="true" diagonalDown="false">
      <left style="hair"/>
      <right style="hair"/>
      <top style="thin"/>
      <bottom style="medium"/>
      <diagonal style="thin"/>
    </border>
    <border diagonalUp="true" diagonalDown="false">
      <left style="hair"/>
      <right/>
      <top style="thin"/>
      <bottom style="medium"/>
      <diagonal style="thin"/>
    </border>
    <border diagonalUp="false" diagonalDown="false">
      <left style="medium"/>
      <right style="thin"/>
      <top style="hair"/>
      <bottom style="thin"/>
      <diagonal/>
    </border>
    <border diagonalUp="false" diagonalDown="false">
      <left style="thin"/>
      <right style="thin"/>
      <top style="hair"/>
      <bottom style="thin"/>
      <diagonal/>
    </border>
    <border diagonalUp="true" diagonalDown="false">
      <left style="thin"/>
      <right style="thin"/>
      <top style="thin"/>
      <bottom style="medium"/>
      <diagonal style="thin"/>
    </border>
    <border diagonalUp="false" diagonalDown="false">
      <left style="medium"/>
      <right style="medium"/>
      <top/>
      <bottom style="thin"/>
      <diagonal/>
    </border>
    <border diagonalUp="false" diagonalDown="false">
      <left style="medium"/>
      <right style="thin"/>
      <top style="thin"/>
      <bottom/>
      <diagonal/>
    </border>
    <border diagonalUp="false" diagonalDown="false">
      <left style="hair"/>
      <right style="medium"/>
      <top style="thin"/>
      <bottom/>
      <diagonal/>
    </border>
    <border diagonalUp="false" diagonalDown="false">
      <left style="medium"/>
      <right/>
      <top style="thin"/>
      <bottom style="thin"/>
      <diagonal/>
    </border>
    <border diagonalUp="false" diagonalDown="false">
      <left style="medium"/>
      <right style="thin"/>
      <top/>
      <bottom/>
      <diagonal/>
    </border>
    <border diagonalUp="false" diagonalDown="false">
      <left style="hair"/>
      <right style="medium"/>
      <top/>
      <bottom/>
      <diagonal/>
    </border>
    <border diagonalUp="false" diagonalDown="false">
      <left/>
      <right style="thin"/>
      <top style="thin"/>
      <bottom style="thin"/>
      <diagonal/>
    </border>
    <border diagonalUp="false" diagonalDown="false">
      <left style="thin"/>
      <right style="hair"/>
      <top style="thin"/>
      <bottom style="thin"/>
      <diagonal/>
    </border>
    <border diagonalUp="false" diagonalDown="false">
      <left style="hair"/>
      <right style="hair"/>
      <top style="thin"/>
      <bottom style="thin"/>
      <diagonal/>
    </border>
    <border diagonalUp="true" diagonalDown="false">
      <left style="hair"/>
      <right style="medium"/>
      <top style="thin"/>
      <bottom style="thin"/>
      <diagonal style="hair"/>
    </border>
    <border diagonalUp="true" diagonalDown="false">
      <left style="hair"/>
      <right style="thin"/>
      <top style="thin"/>
      <bottom style="thin"/>
      <diagonal style="hair"/>
    </border>
    <border diagonalUp="false" diagonalDown="false">
      <left style="hair"/>
      <right style="medium"/>
      <top/>
      <bottom style="thin"/>
      <diagonal/>
    </border>
    <border diagonalUp="true" diagonalDown="false">
      <left style="hair"/>
      <right style="thin"/>
      <top style="thin"/>
      <bottom style="medium"/>
      <diagonal style="hair"/>
    </border>
    <border diagonalUp="false" diagonalDown="false">
      <left style="medium"/>
      <right/>
      <top style="thin"/>
      <bottom/>
      <diagonal/>
    </border>
    <border diagonalUp="true" diagonalDown="false">
      <left style="hair"/>
      <right style="medium"/>
      <top style="thin"/>
      <bottom/>
      <diagonal style="hair"/>
    </border>
    <border diagonalUp="false" diagonalDown="false">
      <left style="thin"/>
      <right style="hair"/>
      <top/>
      <bottom style="medium"/>
      <diagonal/>
    </border>
    <border diagonalUp="false" diagonalDown="false">
      <left style="hair"/>
      <right style="hair"/>
      <top/>
      <bottom style="medium"/>
      <diagonal/>
    </border>
    <border diagonalUp="false" diagonalDown="false">
      <left style="hair"/>
      <right style="medium"/>
      <top/>
      <bottom style="medium"/>
      <diagonal/>
    </border>
    <border diagonalUp="true" diagonalDown="false">
      <left style="hair"/>
      <right style="medium"/>
      <top/>
      <bottom/>
      <diagonal style="hair"/>
    </border>
    <border diagonalUp="false" diagonalDown="false">
      <left style="thin"/>
      <right style="medium"/>
      <top/>
      <bottom/>
      <diagonal/>
    </border>
    <border diagonalUp="false" diagonalDown="false">
      <left style="medium"/>
      <right/>
      <top/>
      <bottom style="thin"/>
      <diagonal/>
    </border>
    <border diagonalUp="true" diagonalDown="false">
      <left style="hair"/>
      <right style="medium"/>
      <top/>
      <bottom style="thin"/>
      <diagonal style="hair"/>
    </border>
    <border diagonalUp="false" diagonalDown="false">
      <left style="medium"/>
      <right style="thin"/>
      <top/>
      <bottom style="medium"/>
      <diagonal/>
    </border>
    <border diagonalUp="true" diagonalDown="false">
      <left style="thin"/>
      <right style="medium"/>
      <top/>
      <bottom style="medium"/>
      <diagonal style="thin"/>
    </border>
    <border diagonalUp="false" diagonalDown="false">
      <left style="medium"/>
      <right/>
      <top style="thin"/>
      <bottom style="medium"/>
      <diagonal/>
    </border>
    <border diagonalUp="false" diagonalDown="false">
      <left/>
      <right style="thin"/>
      <top/>
      <bottom style="medium"/>
      <diagonal/>
    </border>
    <border diagonalUp="true" diagonalDown="false">
      <left style="hair"/>
      <right style="medium"/>
      <top style="thin"/>
      <bottom style="medium"/>
      <diagonal style="hair"/>
    </border>
    <border diagonalUp="false" diagonalDown="false">
      <left style="thin"/>
      <right style="dashed"/>
      <top style="thin"/>
      <bottom style="thin"/>
      <diagonal/>
    </border>
    <border diagonalUp="false" diagonalDown="false">
      <left style="dashed"/>
      <right style="thin"/>
      <top style="thin"/>
      <bottom style="thin"/>
      <diagonal/>
    </border>
    <border diagonalUp="false" diagonalDown="false">
      <left style="dashed"/>
      <right style="thin"/>
      <top/>
      <bottom style="thin"/>
      <diagonal/>
    </border>
    <border diagonalUp="false" diagonalDown="false">
      <left style="thin"/>
      <right style="dashed"/>
      <top style="thin"/>
      <bottom/>
      <diagonal/>
    </border>
    <border diagonalUp="false" diagonalDown="false">
      <left style="dashed"/>
      <right style="thin"/>
      <top style="thin"/>
      <bottom/>
      <diagonal/>
    </border>
    <border diagonalUp="false" diagonalDown="false">
      <left style="dashed"/>
      <right/>
      <top style="thin"/>
      <bottom/>
      <diagonal/>
    </border>
    <border diagonalUp="false" diagonalDown="false">
      <left style="dashed"/>
      <right style="thin"/>
      <top style="dashed"/>
      <bottom style="thin"/>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style="thin"/>
      <right style="dashed"/>
      <top style="dashed"/>
      <bottom style="thin"/>
      <diagonal/>
    </border>
    <border diagonalUp="false" diagonalDown="false">
      <left style="dashed"/>
      <right/>
      <top style="dashed"/>
      <bottom style="thin"/>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thin"/>
      <top style="medium"/>
      <bottom/>
      <diagonal/>
    </border>
    <border diagonalUp="false" diagonalDown="false">
      <left/>
      <right style="medium"/>
      <top style="thin"/>
      <bottom/>
      <diagonal/>
    </border>
    <border diagonalUp="false" diagonalDown="false">
      <left/>
      <right style="medium"/>
      <top style="thin"/>
      <bottom style="medium"/>
      <diagonal/>
    </border>
    <border diagonalUp="false" diagonalDown="false">
      <left/>
      <right style="thin"/>
      <top style="medium"/>
      <bottom/>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thin"/>
      <top style="medium"/>
      <bottom style="medium"/>
      <diagonal/>
    </border>
    <border diagonalUp="true" diagonalDown="false">
      <left style="thin"/>
      <right style="thin"/>
      <top style="thin"/>
      <bottom style="thin"/>
      <diagonal style="thin"/>
    </border>
  </borders>
  <cellStyleXfs count="4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7"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747">
    <xf numFmtId="164" fontId="0" fillId="0" borderId="0" xfId="0" applyFont="false" applyBorder="false" applyAlignment="false" applyProtection="false">
      <alignment horizontal="general" vertical="center" textRotation="0" wrapText="false" indent="0" shrinkToFit="false"/>
      <protection locked="true" hidden="false"/>
    </xf>
    <xf numFmtId="164" fontId="5" fillId="0" borderId="0" xfId="28" applyFont="true" applyBorder="false" applyAlignment="true" applyProtection="true">
      <alignment horizontal="general" vertical="center" textRotation="0" wrapText="false" indent="0" shrinkToFit="false"/>
      <protection locked="true" hidden="false"/>
    </xf>
    <xf numFmtId="165" fontId="8" fillId="0" borderId="0" xfId="28" applyFont="true" applyBorder="true" applyAlignment="true" applyProtection="true">
      <alignment horizontal="center" vertical="center" textRotation="0" wrapText="false" indent="0" shrinkToFit="false"/>
      <protection locked="true" hidden="false"/>
    </xf>
    <xf numFmtId="165" fontId="5" fillId="0" borderId="0" xfId="28" applyFont="true" applyBorder="false" applyAlignment="true" applyProtection="true">
      <alignment horizontal="general" vertical="center" textRotation="0" wrapText="false" indent="0" shrinkToFit="false"/>
      <protection locked="true" hidden="false"/>
    </xf>
    <xf numFmtId="164" fontId="9" fillId="0" borderId="0" xfId="28" applyFont="true" applyBorder="false" applyAlignment="true" applyProtection="true">
      <alignment horizontal="general" vertical="center" textRotation="0" wrapText="false" indent="0" shrinkToFit="false"/>
      <protection locked="true" hidden="false"/>
    </xf>
    <xf numFmtId="164" fontId="10" fillId="0" borderId="0" xfId="28" applyFont="true" applyBorder="false" applyAlignment="true" applyProtection="true">
      <alignment horizontal="general" vertical="center" textRotation="0" wrapText="false" indent="0" shrinkToFit="false"/>
      <protection locked="true" hidden="false"/>
    </xf>
    <xf numFmtId="164" fontId="5" fillId="0" borderId="1" xfId="28" applyFont="true" applyBorder="true" applyAlignment="true" applyProtection="true">
      <alignment horizontal="center" vertical="center" textRotation="0" wrapText="false" indent="0" shrinkToFit="false"/>
      <protection locked="true" hidden="false"/>
    </xf>
    <xf numFmtId="164" fontId="5" fillId="0" borderId="2" xfId="28" applyFont="true" applyBorder="true" applyAlignment="true" applyProtection="true">
      <alignment horizontal="center" vertical="center" textRotation="0" wrapText="false" indent="0" shrinkToFit="false"/>
      <protection locked="true" hidden="false"/>
    </xf>
    <xf numFmtId="164" fontId="5" fillId="0" borderId="3" xfId="28" applyFont="true" applyBorder="true" applyAlignment="true" applyProtection="true">
      <alignment horizontal="center" vertical="center" textRotation="0" wrapText="false" indent="0" shrinkToFit="false"/>
      <protection locked="true" hidden="false"/>
    </xf>
    <xf numFmtId="164" fontId="5" fillId="0" borderId="4" xfId="28" applyFont="true" applyBorder="true" applyAlignment="true" applyProtection="true">
      <alignment horizontal="center" vertical="center" textRotation="0" wrapText="false" indent="0" shrinkToFit="false"/>
      <protection locked="true" hidden="false"/>
    </xf>
    <xf numFmtId="164" fontId="5" fillId="0" borderId="5" xfId="28" applyFont="true" applyBorder="true" applyAlignment="true" applyProtection="true">
      <alignment horizontal="center" vertical="center" textRotation="0" wrapText="false" indent="0" shrinkToFit="false"/>
      <protection locked="true" hidden="false"/>
    </xf>
    <xf numFmtId="164" fontId="11" fillId="0" borderId="5" xfId="21" applyFont="true" applyBorder="true" applyAlignment="true" applyProtection="true">
      <alignment horizontal="left" vertical="center" textRotation="0" wrapText="false" indent="0" shrinkToFit="false"/>
      <protection locked="true" hidden="false"/>
    </xf>
    <xf numFmtId="166" fontId="5" fillId="0" borderId="5" xfId="28" applyFont="true" applyBorder="true" applyAlignment="true" applyProtection="true">
      <alignment horizontal="right" vertical="center" textRotation="0" wrapText="false" indent="0" shrinkToFit="true"/>
      <protection locked="true" hidden="false"/>
    </xf>
    <xf numFmtId="164" fontId="5" fillId="0" borderId="5" xfId="28" applyFont="true" applyBorder="true" applyAlignment="true" applyProtection="true">
      <alignment horizontal="left" vertical="center" textRotation="0" wrapText="false" indent="0" shrinkToFit="false"/>
      <protection locked="true" hidden="false"/>
    </xf>
    <xf numFmtId="167" fontId="5" fillId="0" borderId="5" xfId="28" applyFont="true" applyBorder="true" applyAlignment="true" applyProtection="true">
      <alignment horizontal="right" vertical="center" textRotation="0" wrapText="false" indent="0" shrinkToFit="true"/>
      <protection locked="true" hidden="false"/>
    </xf>
    <xf numFmtId="164" fontId="5" fillId="0" borderId="6" xfId="28" applyFont="true" applyBorder="true" applyAlignment="true" applyProtection="true">
      <alignment horizontal="general" vertical="center" textRotation="0" wrapText="false" indent="0" shrinkToFit="false"/>
      <protection locked="true" hidden="false"/>
    </xf>
    <xf numFmtId="164" fontId="5" fillId="0" borderId="7" xfId="28" applyFont="true" applyBorder="true" applyAlignment="true" applyProtection="true">
      <alignment horizontal="center" vertical="center" textRotation="0" wrapText="false" indent="0" shrinkToFit="false"/>
      <protection locked="true" hidden="false"/>
    </xf>
    <xf numFmtId="164" fontId="11" fillId="0" borderId="8" xfId="21" applyFont="true" applyBorder="true" applyAlignment="true" applyProtection="true">
      <alignment horizontal="left" vertical="center" textRotation="0" wrapText="false" indent="0" shrinkToFit="false"/>
      <protection locked="true" hidden="false"/>
    </xf>
    <xf numFmtId="166" fontId="5" fillId="0" borderId="8" xfId="28" applyFont="true" applyBorder="true" applyAlignment="true" applyProtection="true">
      <alignment horizontal="right" vertical="center" textRotation="0" wrapText="false" indent="0" shrinkToFit="true"/>
      <protection locked="true" hidden="false"/>
    </xf>
    <xf numFmtId="164" fontId="5" fillId="0" borderId="8" xfId="28" applyFont="true" applyBorder="true" applyAlignment="true" applyProtection="true">
      <alignment horizontal="left" vertical="center" textRotation="0" wrapText="false" indent="0" shrinkToFit="false"/>
      <protection locked="true" hidden="false"/>
    </xf>
    <xf numFmtId="167" fontId="5" fillId="0" borderId="8" xfId="28" applyFont="true" applyBorder="true" applyAlignment="true" applyProtection="true">
      <alignment horizontal="right" vertical="center" textRotation="0" wrapText="false" indent="0" shrinkToFit="true"/>
      <protection locked="true" hidden="false"/>
    </xf>
    <xf numFmtId="164" fontId="5" fillId="0" borderId="9" xfId="28" applyFont="true" applyBorder="true" applyAlignment="true" applyProtection="true">
      <alignment horizontal="center" vertical="center" textRotation="0" wrapText="false" indent="0" shrinkToFit="false"/>
      <protection locked="true" hidden="false"/>
    </xf>
    <xf numFmtId="164" fontId="5" fillId="0" borderId="10" xfId="28" applyFont="true" applyBorder="true" applyAlignment="true" applyProtection="true">
      <alignment horizontal="center" vertical="center" textRotation="0" wrapText="false" indent="0" shrinkToFit="false"/>
      <protection locked="true" hidden="false"/>
    </xf>
    <xf numFmtId="165" fontId="5" fillId="0" borderId="10" xfId="28" applyFont="true" applyBorder="true" applyAlignment="true" applyProtection="true">
      <alignment horizontal="center" vertical="center" textRotation="0" wrapText="false" indent="0" shrinkToFit="false"/>
      <protection locked="true" hidden="false"/>
    </xf>
    <xf numFmtId="168" fontId="5" fillId="0" borderId="8" xfId="28" applyFont="true" applyBorder="true" applyAlignment="true" applyProtection="true">
      <alignment horizontal="right" vertical="center" textRotation="0" wrapText="false" indent="0" shrinkToFit="true"/>
      <protection locked="true" hidden="false"/>
    </xf>
    <xf numFmtId="169" fontId="5" fillId="0" borderId="8" xfId="28" applyFont="true" applyBorder="true" applyAlignment="true" applyProtection="true">
      <alignment horizontal="right" vertical="center" textRotation="0" wrapText="false" indent="0" shrinkToFit="true"/>
      <protection locked="true" hidden="false"/>
    </xf>
    <xf numFmtId="164" fontId="5" fillId="0" borderId="11" xfId="28" applyFont="true" applyBorder="true" applyAlignment="true" applyProtection="true">
      <alignment horizontal="center" vertical="center" textRotation="0" wrapText="false" indent="0" shrinkToFit="false"/>
      <protection locked="true" hidden="false"/>
    </xf>
    <xf numFmtId="164" fontId="5" fillId="0" borderId="12" xfId="28" applyFont="true" applyBorder="true" applyAlignment="true" applyProtection="true">
      <alignment horizontal="general" vertical="center" textRotation="0" wrapText="false" indent="0" shrinkToFit="false"/>
      <protection locked="true" hidden="false"/>
    </xf>
    <xf numFmtId="166" fontId="5" fillId="0" borderId="2" xfId="28" applyFont="true" applyBorder="true" applyAlignment="true" applyProtection="true">
      <alignment horizontal="right" vertical="center" textRotation="0" wrapText="false" indent="0" shrinkToFit="true"/>
      <protection locked="true" hidden="false"/>
    </xf>
    <xf numFmtId="164" fontId="5" fillId="0" borderId="13" xfId="28" applyFont="true" applyBorder="true" applyAlignment="true" applyProtection="true">
      <alignment horizontal="general" vertical="center" textRotation="0" wrapText="false" indent="0" shrinkToFit="false"/>
      <protection locked="true" hidden="false"/>
    </xf>
    <xf numFmtId="166" fontId="5" fillId="0" borderId="14" xfId="28" applyFont="true" applyBorder="true" applyAlignment="true" applyProtection="true">
      <alignment horizontal="right" vertical="center" textRotation="0" wrapText="false" indent="0" shrinkToFit="true"/>
      <protection locked="true" hidden="false"/>
    </xf>
    <xf numFmtId="164" fontId="5" fillId="0" borderId="15" xfId="28" applyFont="true" applyBorder="true" applyAlignment="true" applyProtection="true">
      <alignment horizontal="left" vertical="center" textRotation="0" wrapText="false" indent="0" shrinkToFit="false"/>
      <protection locked="true" hidden="false"/>
    </xf>
    <xf numFmtId="164" fontId="5" fillId="0" borderId="16" xfId="28" applyFont="true" applyBorder="true" applyAlignment="true" applyProtection="true">
      <alignment horizontal="left" vertical="center" textRotation="0" wrapText="false" indent="0" shrinkToFit="false"/>
      <protection locked="true" hidden="false"/>
    </xf>
    <xf numFmtId="164" fontId="5" fillId="0" borderId="17" xfId="28" applyFont="true" applyBorder="true" applyAlignment="true" applyProtection="true">
      <alignment horizontal="left" vertical="center" textRotation="0" wrapText="false" indent="0" shrinkToFit="false"/>
      <protection locked="true" hidden="false"/>
    </xf>
    <xf numFmtId="170" fontId="5" fillId="0" borderId="15" xfId="28" applyFont="true" applyBorder="true" applyAlignment="true" applyProtection="true">
      <alignment horizontal="right" vertical="center" textRotation="0" wrapText="false" indent="0" shrinkToFit="true"/>
      <protection locked="true" hidden="false"/>
    </xf>
    <xf numFmtId="170" fontId="5" fillId="0" borderId="16" xfId="28" applyFont="true" applyBorder="true" applyAlignment="true" applyProtection="true">
      <alignment horizontal="right" vertical="center" textRotation="0" wrapText="false" indent="0" shrinkToFit="true"/>
      <protection locked="true" hidden="false"/>
    </xf>
    <xf numFmtId="170" fontId="5" fillId="0" borderId="17" xfId="28" applyFont="true" applyBorder="true" applyAlignment="true" applyProtection="true">
      <alignment horizontal="right" vertical="center" textRotation="0" wrapText="false" indent="0" shrinkToFit="true"/>
      <protection locked="true" hidden="false"/>
    </xf>
    <xf numFmtId="164" fontId="5" fillId="0" borderId="18" xfId="28" applyFont="true" applyBorder="true" applyAlignment="true" applyProtection="true">
      <alignment horizontal="general" vertical="center" textRotation="0" wrapText="false" indent="0" shrinkToFit="false"/>
      <protection locked="true" hidden="false"/>
    </xf>
    <xf numFmtId="171" fontId="5" fillId="0" borderId="10" xfId="28" applyFont="true" applyBorder="true" applyAlignment="true" applyProtection="true">
      <alignment horizontal="right" vertical="center" textRotation="0" wrapText="false" indent="0" shrinkToFit="true"/>
      <protection locked="true" hidden="false"/>
    </xf>
    <xf numFmtId="164" fontId="5" fillId="0" borderId="11" xfId="28" applyFont="true" applyBorder="true" applyAlignment="true" applyProtection="true">
      <alignment horizontal="center" vertical="center" textRotation="0" wrapText="true" indent="0" shrinkToFit="false"/>
      <protection locked="true" hidden="false"/>
    </xf>
    <xf numFmtId="164" fontId="11" fillId="0" borderId="19" xfId="28" applyFont="true" applyBorder="true" applyAlignment="true" applyProtection="true">
      <alignment horizontal="general" vertical="center" textRotation="0" wrapText="false" indent="0" shrinkToFit="false"/>
      <protection locked="true" hidden="false"/>
    </xf>
    <xf numFmtId="166" fontId="11" fillId="0" borderId="20" xfId="28" applyFont="true" applyBorder="true" applyAlignment="true" applyProtection="true">
      <alignment horizontal="right" vertical="center" textRotation="0" wrapText="false" indent="0" shrinkToFit="true"/>
      <protection locked="true" hidden="false"/>
    </xf>
    <xf numFmtId="164" fontId="5" fillId="0" borderId="6" xfId="28" applyFont="true" applyBorder="true" applyAlignment="true" applyProtection="true">
      <alignment horizontal="center" vertical="center" textRotation="0" wrapText="false" indent="0" shrinkToFit="false"/>
      <protection locked="true" hidden="false"/>
    </xf>
    <xf numFmtId="164" fontId="5" fillId="0" borderId="13" xfId="28" applyFont="true" applyBorder="true" applyAlignment="true" applyProtection="true">
      <alignment horizontal="center" vertical="center" textRotation="0" wrapText="false" indent="0" shrinkToFit="true"/>
      <protection locked="true" hidden="false"/>
    </xf>
    <xf numFmtId="164" fontId="5" fillId="0" borderId="14" xfId="28" applyFont="true" applyBorder="true" applyAlignment="true" applyProtection="true">
      <alignment horizontal="center" vertical="center" textRotation="0" wrapText="false" indent="0" shrinkToFit="true"/>
      <protection locked="true" hidden="false"/>
    </xf>
    <xf numFmtId="164" fontId="11" fillId="0" borderId="21" xfId="29" applyFont="true" applyBorder="true" applyAlignment="true" applyProtection="true">
      <alignment horizontal="general" vertical="center" textRotation="0" wrapText="false" indent="0" shrinkToFit="false"/>
      <protection locked="true" hidden="false"/>
    </xf>
    <xf numFmtId="164" fontId="11" fillId="0" borderId="22" xfId="29" applyFont="true" applyBorder="true" applyAlignment="true" applyProtection="true">
      <alignment horizontal="center" vertical="center" textRotation="0" wrapText="false" indent="0" shrinkToFit="true"/>
      <protection locked="true" hidden="false"/>
    </xf>
    <xf numFmtId="166" fontId="11" fillId="0" borderId="14" xfId="28" applyFont="true" applyBorder="true" applyAlignment="true" applyProtection="true">
      <alignment horizontal="right" vertical="center" textRotation="0" wrapText="false" indent="0" shrinkToFit="true"/>
      <protection locked="true" hidden="false"/>
    </xf>
    <xf numFmtId="166" fontId="5" fillId="0" borderId="13" xfId="28" applyFont="true" applyBorder="true" applyAlignment="true" applyProtection="true">
      <alignment horizontal="right" vertical="center" textRotation="0" wrapText="false" indent="0" shrinkToFit="true"/>
      <protection locked="true" hidden="false"/>
    </xf>
    <xf numFmtId="164" fontId="11" fillId="0" borderId="22" xfId="28" applyFont="true" applyBorder="true" applyAlignment="true" applyProtection="true">
      <alignment horizontal="general" vertical="center" textRotation="0" wrapText="false" indent="0" shrinkToFit="false"/>
      <protection locked="true" hidden="false"/>
    </xf>
    <xf numFmtId="167" fontId="5" fillId="0" borderId="13" xfId="28" applyFont="true" applyBorder="true" applyAlignment="true" applyProtection="true">
      <alignment horizontal="right" vertical="center" textRotation="0" wrapText="false" indent="0" shrinkToFit="true"/>
      <protection locked="true" hidden="false"/>
    </xf>
    <xf numFmtId="167" fontId="5" fillId="0" borderId="14" xfId="28" applyFont="true" applyBorder="true" applyAlignment="true" applyProtection="true">
      <alignment horizontal="right" vertical="center" textRotation="0" wrapText="false" indent="0" shrinkToFit="true"/>
      <protection locked="true" hidden="false"/>
    </xf>
    <xf numFmtId="164" fontId="5" fillId="0" borderId="23" xfId="28" applyFont="true" applyBorder="true" applyAlignment="true" applyProtection="true">
      <alignment horizontal="left" vertical="center" textRotation="0" wrapText="false" indent="0" shrinkToFit="false"/>
      <protection locked="true" hidden="false"/>
    </xf>
    <xf numFmtId="167" fontId="5" fillId="0" borderId="23" xfId="28" applyFont="true" applyBorder="true" applyAlignment="true" applyProtection="true">
      <alignment horizontal="right" vertical="center" textRotation="0" wrapText="false" indent="0" shrinkToFit="true"/>
      <protection locked="true" hidden="false"/>
    </xf>
    <xf numFmtId="164" fontId="5" fillId="0" borderId="5" xfId="22" applyFont="true" applyBorder="true" applyAlignment="true" applyProtection="true">
      <alignment horizontal="left" vertical="center" textRotation="0" wrapText="false" indent="0" shrinkToFit="false"/>
      <protection locked="true" hidden="false"/>
    </xf>
    <xf numFmtId="170" fontId="5" fillId="0" borderId="15" xfId="28" applyFont="true" applyBorder="true" applyAlignment="true" applyProtection="true">
      <alignment horizontal="general" vertical="center" textRotation="0" wrapText="false" indent="0" shrinkToFit="true"/>
      <protection locked="true" hidden="false"/>
    </xf>
    <xf numFmtId="170" fontId="5" fillId="0" borderId="16" xfId="28" applyFont="true" applyBorder="true" applyAlignment="true" applyProtection="true">
      <alignment horizontal="general" vertical="center" textRotation="0" wrapText="false" indent="0" shrinkToFit="true"/>
      <protection locked="true" hidden="false"/>
    </xf>
    <xf numFmtId="170" fontId="5" fillId="0" borderId="17" xfId="28" applyFont="true" applyBorder="true" applyAlignment="true" applyProtection="true">
      <alignment horizontal="general" vertical="center" textRotation="0" wrapText="false" indent="0" shrinkToFit="true"/>
      <protection locked="true" hidden="false"/>
    </xf>
    <xf numFmtId="171" fontId="11" fillId="0" borderId="24" xfId="28" applyFont="true" applyBorder="true" applyAlignment="true" applyProtection="true">
      <alignment horizontal="right" vertical="center" textRotation="0" wrapText="false" indent="0" shrinkToFit="true"/>
      <protection locked="true" hidden="false"/>
    </xf>
    <xf numFmtId="164" fontId="5" fillId="0" borderId="25" xfId="28" applyFont="true" applyBorder="true" applyAlignment="true" applyProtection="true">
      <alignment horizontal="left" vertical="center" textRotation="0" wrapText="false" indent="0" shrinkToFit="false"/>
      <protection locked="true" hidden="false"/>
    </xf>
    <xf numFmtId="164" fontId="12" fillId="0" borderId="26" xfId="28" applyFont="true" applyBorder="true" applyAlignment="true" applyProtection="true">
      <alignment horizontal="left" vertical="center" textRotation="0" wrapText="true" indent="0" shrinkToFit="false"/>
      <protection locked="true" hidden="false"/>
    </xf>
    <xf numFmtId="164" fontId="11" fillId="0" borderId="27" xfId="29" applyFont="true" applyBorder="true" applyAlignment="true" applyProtection="true">
      <alignment horizontal="center" vertical="center" textRotation="0" wrapText="false" indent="0" shrinkToFit="false"/>
      <protection locked="true" hidden="false"/>
    </xf>
    <xf numFmtId="164" fontId="11" fillId="0" borderId="18" xfId="29" applyFont="true" applyBorder="true" applyAlignment="true" applyProtection="true">
      <alignment horizontal="center" vertical="center" textRotation="0" wrapText="false" indent="0" shrinkToFit="true"/>
      <protection locked="true" hidden="false"/>
    </xf>
    <xf numFmtId="169" fontId="5" fillId="0" borderId="28" xfId="28" applyFont="true" applyBorder="true" applyAlignment="true" applyProtection="true">
      <alignment horizontal="right" vertical="center" textRotation="0" wrapText="false" indent="0" shrinkToFit="true"/>
      <protection locked="true" hidden="false"/>
    </xf>
    <xf numFmtId="167" fontId="5" fillId="0" borderId="18" xfId="28" applyFont="true" applyBorder="true" applyAlignment="true" applyProtection="true">
      <alignment horizontal="right" vertical="center" textRotation="0" wrapText="false" indent="0" shrinkToFit="true"/>
      <protection locked="true" hidden="false"/>
    </xf>
    <xf numFmtId="167" fontId="5" fillId="0" borderId="10" xfId="28" applyFont="true" applyBorder="true" applyAlignment="true" applyProtection="true">
      <alignment horizontal="right" vertical="center" textRotation="0" wrapText="false" indent="0" shrinkToFit="true"/>
      <protection locked="true" hidden="false"/>
    </xf>
    <xf numFmtId="166" fontId="5" fillId="0" borderId="28" xfId="28" applyFont="true" applyBorder="true" applyAlignment="true" applyProtection="true">
      <alignment horizontal="right" vertical="center" textRotation="0" wrapText="false" indent="0" shrinkToFit="true"/>
      <protection locked="true" hidden="false"/>
    </xf>
    <xf numFmtId="164" fontId="5" fillId="0" borderId="29" xfId="28" applyFont="true" applyBorder="true" applyAlignment="true" applyProtection="true">
      <alignment horizontal="center" vertical="center" textRotation="0" wrapText="false" indent="0" shrinkToFit="false"/>
      <protection locked="true" hidden="false"/>
    </xf>
    <xf numFmtId="166" fontId="5" fillId="0" borderId="16" xfId="28" applyFont="true" applyBorder="true" applyAlignment="true" applyProtection="true">
      <alignment horizontal="right" vertical="center" textRotation="0" wrapText="false" indent="0" shrinkToFit="false"/>
      <protection locked="true" hidden="false"/>
    </xf>
    <xf numFmtId="166" fontId="5" fillId="0" borderId="17" xfId="28" applyFont="true" applyBorder="true" applyAlignment="true" applyProtection="true">
      <alignment horizontal="right" vertical="center" textRotation="0" wrapText="false" indent="0" shrinkToFit="false"/>
      <protection locked="true" hidden="false"/>
    </xf>
    <xf numFmtId="167" fontId="5" fillId="0" borderId="30" xfId="28" applyFont="true" applyBorder="true" applyAlignment="true" applyProtection="true">
      <alignment horizontal="right" vertical="center" textRotation="0" wrapText="false" indent="0" shrinkToFit="false"/>
      <protection locked="true" hidden="false"/>
    </xf>
    <xf numFmtId="167" fontId="5" fillId="0" borderId="31" xfId="28" applyFont="true" applyBorder="true" applyAlignment="true" applyProtection="true">
      <alignment horizontal="right" vertical="center" textRotation="0" wrapText="false" indent="0" shrinkToFit="false"/>
      <protection locked="true" hidden="false"/>
    </xf>
    <xf numFmtId="164" fontId="5" fillId="0" borderId="9" xfId="28" applyFont="true" applyBorder="true" applyAlignment="true" applyProtection="true">
      <alignment horizontal="general" vertical="center" textRotation="0" wrapText="false" indent="0" shrinkToFit="false"/>
      <protection locked="true" hidden="false"/>
    </xf>
    <xf numFmtId="164" fontId="11" fillId="0" borderId="23" xfId="21" applyFont="true" applyBorder="true" applyAlignment="true" applyProtection="true">
      <alignment horizontal="left" vertical="center" textRotation="0" wrapText="false" indent="0" shrinkToFit="false"/>
      <protection locked="true" hidden="false"/>
    </xf>
    <xf numFmtId="166" fontId="5" fillId="0" borderId="23" xfId="28" applyFont="true" applyBorder="true" applyAlignment="true" applyProtection="true">
      <alignment horizontal="right" vertical="center" textRotation="0" wrapText="false" indent="0" shrinkToFit="true"/>
      <protection locked="true" hidden="false"/>
    </xf>
    <xf numFmtId="164" fontId="5" fillId="0" borderId="9" xfId="28" applyFont="true" applyBorder="true" applyAlignment="true" applyProtection="true">
      <alignment horizontal="center" vertical="center" textRotation="255" wrapText="false" indent="0" shrinkToFit="false"/>
      <protection locked="true" hidden="false"/>
    </xf>
    <xf numFmtId="164" fontId="5" fillId="0" borderId="13" xfId="28" applyFont="true" applyBorder="true" applyAlignment="true" applyProtection="true">
      <alignment horizontal="center" vertical="center" textRotation="0" wrapText="false" indent="0" shrinkToFit="false"/>
      <protection locked="true" hidden="false"/>
    </xf>
    <xf numFmtId="164" fontId="12" fillId="0" borderId="13" xfId="28" applyFont="true" applyBorder="true" applyAlignment="true" applyProtection="true">
      <alignment horizontal="center" vertical="center" textRotation="0" wrapText="true" indent="0" shrinkToFit="false"/>
      <protection locked="true" hidden="false"/>
    </xf>
    <xf numFmtId="164" fontId="5" fillId="0" borderId="13" xfId="28" applyFont="true" applyBorder="true" applyAlignment="true" applyProtection="true">
      <alignment horizontal="center" vertical="center" textRotation="255" wrapText="false" indent="0" shrinkToFit="false"/>
      <protection locked="true" hidden="false"/>
    </xf>
    <xf numFmtId="164" fontId="5" fillId="0" borderId="13" xfId="28" applyFont="true" applyBorder="true" applyAlignment="true" applyProtection="true">
      <alignment horizontal="center" vertical="center" textRotation="0" wrapText="true" indent="0" shrinkToFit="false"/>
      <protection locked="true" hidden="false"/>
    </xf>
    <xf numFmtId="164" fontId="12" fillId="0" borderId="14" xfId="28" applyFont="true" applyBorder="true" applyAlignment="true" applyProtection="true">
      <alignment horizontal="center" vertical="center" textRotation="0" wrapText="true" indent="0" shrinkToFit="false"/>
      <protection locked="true" hidden="false"/>
    </xf>
    <xf numFmtId="164" fontId="5" fillId="0" borderId="25" xfId="28" applyFont="true" applyBorder="true" applyAlignment="true" applyProtection="true">
      <alignment horizontal="center" vertical="center" textRotation="0" wrapText="false" indent="0" shrinkToFit="false"/>
      <protection locked="true" hidden="false"/>
    </xf>
    <xf numFmtId="164" fontId="11" fillId="0" borderId="4" xfId="21" applyFont="true" applyBorder="true" applyAlignment="true" applyProtection="true">
      <alignment horizontal="center" vertical="center" textRotation="0" wrapText="true" indent="0" shrinkToFit="false"/>
      <protection locked="true" hidden="false"/>
    </xf>
    <xf numFmtId="166" fontId="5" fillId="0" borderId="18" xfId="28" applyFont="true" applyBorder="true" applyAlignment="true" applyProtection="true">
      <alignment horizontal="right" vertical="center" textRotation="0" wrapText="false" indent="0" shrinkToFit="false"/>
      <protection locked="true" hidden="false"/>
    </xf>
    <xf numFmtId="164" fontId="5" fillId="0" borderId="27" xfId="28" applyFont="true" applyBorder="true" applyAlignment="true" applyProtection="true">
      <alignment horizontal="center" vertical="center" textRotation="0" wrapText="false" indent="0" shrinkToFit="true"/>
      <protection locked="true" hidden="false"/>
    </xf>
    <xf numFmtId="164" fontId="5" fillId="0" borderId="32" xfId="28" applyFont="true" applyBorder="true" applyAlignment="true" applyProtection="true">
      <alignment horizontal="center" vertical="center" textRotation="0" wrapText="false" indent="0" shrinkToFit="false"/>
      <protection locked="true" hidden="false"/>
    </xf>
    <xf numFmtId="164" fontId="12" fillId="0" borderId="30" xfId="28" applyFont="true" applyBorder="true" applyAlignment="true" applyProtection="true">
      <alignment horizontal="general" vertical="center" textRotation="0" wrapText="true" indent="0" shrinkToFit="false"/>
      <protection locked="true" hidden="false"/>
    </xf>
    <xf numFmtId="164" fontId="12" fillId="0" borderId="31" xfId="28" applyFont="true" applyBorder="true" applyAlignment="true" applyProtection="true">
      <alignment horizontal="general" vertical="center" textRotation="0" wrapText="true" indent="0" shrinkToFit="false"/>
      <protection locked="true" hidden="false"/>
    </xf>
    <xf numFmtId="167" fontId="5" fillId="0" borderId="32" xfId="28" applyFont="true" applyBorder="true" applyAlignment="true" applyProtection="true">
      <alignment horizontal="general" vertical="center" textRotation="0" wrapText="false" indent="0" shrinkToFit="false"/>
      <protection locked="true" hidden="false"/>
    </xf>
    <xf numFmtId="167" fontId="5" fillId="0" borderId="30" xfId="28" applyFont="true" applyBorder="true" applyAlignment="true" applyProtection="true">
      <alignment horizontal="general" vertical="center" textRotation="0" wrapText="false" indent="0" shrinkToFit="false"/>
      <protection locked="true" hidden="false"/>
    </xf>
    <xf numFmtId="167" fontId="5" fillId="0" borderId="31" xfId="28" applyFont="true" applyBorder="true" applyAlignment="true" applyProtection="true">
      <alignment horizontal="general" vertical="center" textRotation="0" wrapText="false" indent="0" shrinkToFit="false"/>
      <protection locked="true" hidden="false"/>
    </xf>
    <xf numFmtId="164" fontId="5" fillId="0" borderId="25" xfId="28" applyFont="true" applyBorder="true" applyAlignment="true" applyProtection="true">
      <alignment horizontal="general" vertical="center" textRotation="0" wrapText="false" indent="0" shrinkToFit="false"/>
      <protection locked="true" hidden="false"/>
    </xf>
    <xf numFmtId="164" fontId="5" fillId="0" borderId="26" xfId="28" applyFont="true" applyBorder="true" applyAlignment="true" applyProtection="true">
      <alignment horizontal="general" vertical="center" textRotation="0" wrapText="false" indent="0" shrinkToFit="false"/>
      <protection locked="true" hidden="false"/>
    </xf>
    <xf numFmtId="165" fontId="5" fillId="0" borderId="25" xfId="28" applyFont="true" applyBorder="true" applyAlignment="true" applyProtection="true">
      <alignment horizontal="general" vertical="center" textRotation="0" wrapText="false" indent="0" shrinkToFit="false"/>
      <protection locked="true" hidden="false"/>
    </xf>
    <xf numFmtId="165" fontId="5" fillId="0" borderId="0" xfId="28" applyFont="true" applyBorder="true" applyAlignment="true" applyProtection="true">
      <alignment horizontal="left" vertical="center" textRotation="0" wrapText="false" indent="0" shrinkToFit="false"/>
      <protection locked="true" hidden="false"/>
    </xf>
    <xf numFmtId="164" fontId="5" fillId="0" borderId="0" xfId="28" applyFont="true" applyBorder="true" applyAlignment="true" applyProtection="true">
      <alignment horizontal="left" vertical="center" textRotation="0" wrapText="false" indent="0" shrinkToFit="false"/>
      <protection locked="true" hidden="false"/>
    </xf>
    <xf numFmtId="165" fontId="5" fillId="0" borderId="0" xfId="28" applyFont="true" applyBorder="true" applyAlignment="true" applyProtection="true">
      <alignment horizontal="center" vertical="center" textRotation="0" wrapText="false" indent="0" shrinkToFit="false"/>
      <protection locked="true" hidden="false"/>
    </xf>
    <xf numFmtId="164" fontId="5" fillId="0" borderId="0" xfId="28" applyFont="true" applyBorder="true" applyAlignment="true" applyProtection="true">
      <alignment horizontal="center" vertical="center" textRotation="0" wrapText="false" indent="0" shrinkToFit="false"/>
      <protection locked="true" hidden="false"/>
    </xf>
    <xf numFmtId="164" fontId="5" fillId="0" borderId="0" xfId="28" applyFont="true" applyBorder="false" applyAlignment="true" applyProtection="true">
      <alignment horizontal="center" vertical="center" textRotation="0" wrapText="false" indent="0" shrinkToFit="false"/>
      <protection locked="true" hidden="false"/>
    </xf>
    <xf numFmtId="165" fontId="5" fillId="0" borderId="0" xfId="28" applyFont="true" applyBorder="false" applyAlignment="true" applyProtection="true">
      <alignment horizontal="center" vertical="center" textRotation="0" wrapText="false" indent="0" shrinkToFit="false"/>
      <protection locked="true" hidden="false"/>
    </xf>
    <xf numFmtId="164" fontId="5" fillId="0" borderId="0" xfId="28" applyFont="true" applyBorder="true" applyAlignment="true" applyProtection="true">
      <alignment horizontal="center" vertical="center" textRotation="0" wrapText="false" indent="0" shrinkToFit="true"/>
      <protection locked="true" hidden="false"/>
    </xf>
    <xf numFmtId="164" fontId="5" fillId="0" borderId="26" xfId="28" applyFont="true" applyBorder="true" applyAlignment="true" applyProtection="true">
      <alignment horizontal="center" vertical="center" textRotation="0" wrapText="false" indent="0" shrinkToFit="false"/>
      <protection locked="true" hidden="false"/>
    </xf>
    <xf numFmtId="172" fontId="5" fillId="0" borderId="0" xfId="28" applyFont="true" applyBorder="true" applyAlignment="true" applyProtection="true">
      <alignment horizontal="center" vertical="center" textRotation="0" wrapText="false" indent="0" shrinkToFit="true"/>
      <protection locked="true" hidden="true"/>
    </xf>
    <xf numFmtId="173" fontId="12" fillId="0" borderId="0" xfId="28" applyFont="true" applyBorder="true" applyAlignment="true" applyProtection="true">
      <alignment horizontal="left" vertical="center" textRotation="0" wrapText="true" indent="0" shrinkToFit="false"/>
      <protection locked="true" hidden="true"/>
    </xf>
    <xf numFmtId="173" fontId="5" fillId="0" borderId="0" xfId="28" applyFont="true" applyBorder="true" applyAlignment="true" applyProtection="true">
      <alignment horizontal="center" vertical="center" textRotation="0" wrapText="false" indent="0" shrinkToFit="true"/>
      <protection locked="true" hidden="true"/>
    </xf>
    <xf numFmtId="164" fontId="5" fillId="0" borderId="32" xfId="28" applyFont="true" applyBorder="true" applyAlignment="true" applyProtection="true">
      <alignment horizontal="general" vertical="center" textRotation="0" wrapText="false" indent="0" shrinkToFit="false"/>
      <protection locked="true" hidden="false"/>
    </xf>
    <xf numFmtId="164" fontId="5" fillId="0" borderId="30" xfId="28" applyFont="true" applyBorder="true" applyAlignment="true" applyProtection="true">
      <alignment horizontal="general" vertical="center" textRotation="0" wrapText="false" indent="0" shrinkToFit="false"/>
      <protection locked="true" hidden="false"/>
    </xf>
    <xf numFmtId="164" fontId="5" fillId="0" borderId="31" xfId="28" applyFont="true" applyBorder="true" applyAlignment="true" applyProtection="true">
      <alignment horizontal="general" vertical="center" textRotation="0" wrapText="false" indent="0" shrinkToFit="false"/>
      <protection locked="true" hidden="false"/>
    </xf>
    <xf numFmtId="164" fontId="5" fillId="0" borderId="0" xfId="28" applyFont="true" applyBorder="true" applyAlignment="true" applyProtection="true">
      <alignment horizontal="general" vertical="center" textRotation="0" wrapText="false" indent="0" shrinkToFit="false"/>
      <protection locked="true" hidden="false"/>
    </xf>
    <xf numFmtId="164" fontId="5" fillId="0" borderId="0" xfId="22" applyFont="true" applyBorder="true" applyAlignment="true" applyProtection="true">
      <alignment horizontal="general" vertical="center" textRotation="0" wrapText="false" indent="0" shrinkToFit="false"/>
      <protection locked="true" hidden="false"/>
    </xf>
    <xf numFmtId="164" fontId="5" fillId="0" borderId="0" xfId="23" applyFont="true" applyBorder="false" applyAlignment="true" applyProtection="true">
      <alignment horizontal="general" vertical="center" textRotation="0" wrapText="false" indent="0" shrinkToFit="false"/>
      <protection locked="true" hidden="false"/>
    </xf>
    <xf numFmtId="164" fontId="5" fillId="0" borderId="0" xfId="23" applyFont="true" applyBorder="false" applyAlignment="true" applyProtection="true">
      <alignment horizontal="general" vertical="center" textRotation="0" wrapText="false" indent="0" shrinkToFit="true"/>
      <protection locked="true" hidden="false"/>
    </xf>
    <xf numFmtId="165" fontId="13" fillId="0" borderId="0" xfId="23" applyFont="true" applyBorder="false" applyAlignment="true" applyProtection="true">
      <alignment horizontal="general" vertical="center" textRotation="0" wrapText="false" indent="0" shrinkToFit="false"/>
      <protection locked="true" hidden="false"/>
    </xf>
    <xf numFmtId="165" fontId="5" fillId="0" borderId="0" xfId="23" applyFont="true" applyBorder="false" applyAlignment="true" applyProtection="true">
      <alignment horizontal="general" vertical="center" textRotation="0" wrapText="false" indent="0" shrinkToFit="false"/>
      <protection locked="true" hidden="false"/>
    </xf>
    <xf numFmtId="165" fontId="5" fillId="0" borderId="0" xfId="23" applyFont="true" applyBorder="false" applyAlignment="true" applyProtection="true">
      <alignment horizontal="general" vertical="center" textRotation="0" wrapText="false" indent="0" shrinkToFit="false"/>
      <protection locked="true" hidden="false"/>
    </xf>
    <xf numFmtId="165" fontId="10" fillId="0" borderId="4" xfId="23" applyFont="true" applyBorder="true" applyAlignment="true" applyProtection="true">
      <alignment horizontal="center" vertical="center" textRotation="0" wrapText="false" indent="0" shrinkToFit="false"/>
      <protection locked="true" hidden="false"/>
    </xf>
    <xf numFmtId="164" fontId="14" fillId="0" borderId="0" xfId="23" applyFont="true" applyBorder="false" applyAlignment="true" applyProtection="true">
      <alignment horizontal="general" vertical="center" textRotation="0" wrapText="false" indent="0" shrinkToFit="false"/>
      <protection locked="true" hidden="false"/>
    </xf>
    <xf numFmtId="164" fontId="15" fillId="0" borderId="33" xfId="23" applyFont="true" applyBorder="true" applyAlignment="true" applyProtection="true">
      <alignment horizontal="center" vertical="center" textRotation="0" wrapText="false" indent="0" shrinkToFit="false"/>
      <protection locked="true" hidden="false"/>
    </xf>
    <xf numFmtId="164" fontId="15" fillId="0" borderId="33" xfId="23" applyFont="true" applyBorder="true" applyAlignment="true" applyProtection="true">
      <alignment horizontal="general" vertical="center" textRotation="0" wrapText="false" indent="0" shrinkToFit="false"/>
      <protection locked="true" hidden="false"/>
    </xf>
    <xf numFmtId="164" fontId="5" fillId="0" borderId="7" xfId="23" applyFont="true" applyBorder="true" applyAlignment="true" applyProtection="true">
      <alignment horizontal="center" vertical="center" textRotation="0" wrapText="false" indent="0" shrinkToFit="false"/>
      <protection locked="true" hidden="false"/>
    </xf>
    <xf numFmtId="164" fontId="5" fillId="0" borderId="13" xfId="23" applyFont="true" applyBorder="true" applyAlignment="true" applyProtection="true">
      <alignment horizontal="center" vertical="center" textRotation="0" wrapText="false" indent="0" shrinkToFit="false"/>
      <protection locked="true" hidden="false"/>
    </xf>
    <xf numFmtId="164" fontId="5" fillId="0" borderId="13" xfId="23" applyFont="true" applyBorder="true" applyAlignment="true" applyProtection="true">
      <alignment horizontal="center" vertical="center" textRotation="0" wrapText="false" indent="0" shrinkToFit="false"/>
      <protection locked="true" hidden="false"/>
    </xf>
    <xf numFmtId="164" fontId="5" fillId="0" borderId="0" xfId="23" applyFont="true" applyBorder="true" applyAlignment="true" applyProtection="true">
      <alignment horizontal="general" vertical="center" textRotation="0" wrapText="false" indent="0" shrinkToFit="false"/>
      <protection locked="true" hidden="false"/>
    </xf>
    <xf numFmtId="164" fontId="5" fillId="0" borderId="22" xfId="23" applyFont="true" applyBorder="true" applyAlignment="true" applyProtection="true">
      <alignment horizontal="general" vertical="center" textRotation="0" wrapText="false" indent="0" shrinkToFit="false"/>
      <protection locked="true" hidden="false"/>
    </xf>
    <xf numFmtId="166" fontId="5" fillId="0" borderId="34" xfId="23" applyFont="true" applyBorder="true" applyAlignment="true" applyProtection="true">
      <alignment horizontal="right" vertical="center" textRotation="0" wrapText="false" indent="0" shrinkToFit="true"/>
      <protection locked="true" hidden="false"/>
    </xf>
    <xf numFmtId="167" fontId="5" fillId="0" borderId="35" xfId="23" applyFont="true" applyBorder="true" applyAlignment="true" applyProtection="true">
      <alignment horizontal="right" vertical="center" textRotation="0" wrapText="false" indent="0" shrinkToFit="true"/>
      <protection locked="true" hidden="false"/>
    </xf>
    <xf numFmtId="166" fontId="5" fillId="0" borderId="35" xfId="23" applyFont="true" applyBorder="true" applyAlignment="true" applyProtection="true">
      <alignment horizontal="right" vertical="center" textRotation="0" wrapText="false" indent="0" shrinkToFit="true"/>
      <protection locked="true" hidden="false"/>
    </xf>
    <xf numFmtId="167" fontId="5" fillId="0" borderId="36" xfId="23" applyFont="true" applyBorder="true" applyAlignment="true" applyProtection="true">
      <alignment horizontal="right" vertical="center" textRotation="0" wrapText="false" indent="0" shrinkToFit="true"/>
      <protection locked="true" hidden="false"/>
    </xf>
    <xf numFmtId="166" fontId="5" fillId="0" borderId="37" xfId="23" applyFont="true" applyBorder="true" applyAlignment="true" applyProtection="true">
      <alignment horizontal="right" vertical="center" textRotation="0" wrapText="false" indent="0" shrinkToFit="true"/>
      <protection locked="true" hidden="false"/>
    </xf>
    <xf numFmtId="167" fontId="5" fillId="0" borderId="38" xfId="23" applyFont="true" applyBorder="true" applyAlignment="true" applyProtection="true">
      <alignment horizontal="right" vertical="center" textRotation="0" wrapText="false" indent="0" shrinkToFit="true"/>
      <protection locked="true" hidden="false"/>
    </xf>
    <xf numFmtId="166" fontId="5" fillId="0" borderId="39" xfId="23" applyFont="true" applyBorder="true" applyAlignment="true" applyProtection="true">
      <alignment horizontal="right" vertical="center" textRotation="0" wrapText="false" indent="0" shrinkToFit="true"/>
      <protection locked="true" hidden="false"/>
    </xf>
    <xf numFmtId="164" fontId="5" fillId="0" borderId="40" xfId="23" applyFont="true" applyBorder="true" applyAlignment="true" applyProtection="true">
      <alignment horizontal="general" vertical="center" textRotation="0" wrapText="false" indent="0" shrinkToFit="false"/>
      <protection locked="true" hidden="false"/>
    </xf>
    <xf numFmtId="166" fontId="5" fillId="0" borderId="38" xfId="23" applyFont="true" applyBorder="true" applyAlignment="true" applyProtection="true">
      <alignment horizontal="right" vertical="center" textRotation="0" wrapText="false" indent="0" shrinkToFit="true"/>
      <protection locked="true" hidden="false"/>
    </xf>
    <xf numFmtId="167" fontId="5" fillId="0" borderId="39" xfId="23" applyFont="true" applyBorder="true" applyAlignment="true" applyProtection="true">
      <alignment horizontal="right" vertical="center" textRotation="0" wrapText="false" indent="0" shrinkToFit="true"/>
      <protection locked="true" hidden="false"/>
    </xf>
    <xf numFmtId="164" fontId="5" fillId="0" borderId="22" xfId="23" applyFont="true" applyBorder="true" applyAlignment="true" applyProtection="true">
      <alignment horizontal="general" vertical="center" textRotation="0" wrapText="false" indent="0" shrinkToFit="false"/>
      <protection locked="true" hidden="false"/>
    </xf>
    <xf numFmtId="164" fontId="5" fillId="0" borderId="40" xfId="23" applyFont="true" applyBorder="true" applyAlignment="true" applyProtection="true">
      <alignment horizontal="general" vertical="center" textRotation="0" wrapText="false" indent="0" shrinkToFit="false"/>
      <protection locked="true" hidden="false"/>
    </xf>
    <xf numFmtId="164" fontId="5" fillId="0" borderId="21" xfId="23" applyFont="true" applyBorder="true" applyAlignment="true" applyProtection="true">
      <alignment horizontal="general" vertical="center" textRotation="0" wrapText="false" indent="0" shrinkToFit="false"/>
      <protection locked="true" hidden="false"/>
    </xf>
    <xf numFmtId="166" fontId="5" fillId="0" borderId="37" xfId="23" applyFont="true" applyBorder="true" applyAlignment="true" applyProtection="true">
      <alignment horizontal="right" vertical="center" textRotation="0" wrapText="false" indent="0" shrinkToFit="false"/>
      <protection locked="true" hidden="false"/>
    </xf>
    <xf numFmtId="167" fontId="5" fillId="0" borderId="38" xfId="23" applyFont="true" applyBorder="true" applyAlignment="true" applyProtection="true">
      <alignment horizontal="right" vertical="center" textRotation="0" wrapText="false" indent="0" shrinkToFit="false"/>
      <protection locked="true" hidden="false"/>
    </xf>
    <xf numFmtId="166" fontId="5" fillId="0" borderId="38" xfId="23" applyFont="true" applyBorder="true" applyAlignment="true" applyProtection="true">
      <alignment horizontal="right" vertical="center" textRotation="0" wrapText="false" indent="0" shrinkToFit="false"/>
      <protection locked="true" hidden="false"/>
    </xf>
    <xf numFmtId="166" fontId="5" fillId="0" borderId="39" xfId="23" applyFont="true" applyBorder="true" applyAlignment="true" applyProtection="true">
      <alignment horizontal="right" vertical="center" textRotation="0" wrapText="false" indent="0" shrinkToFit="false"/>
      <protection locked="true" hidden="false"/>
    </xf>
    <xf numFmtId="164" fontId="12" fillId="0" borderId="40" xfId="23" applyFont="true" applyBorder="true" applyAlignment="true" applyProtection="true">
      <alignment horizontal="general" vertical="center" textRotation="0" wrapText="false" indent="0" shrinkToFit="false"/>
      <protection locked="true" hidden="false"/>
    </xf>
    <xf numFmtId="164" fontId="12" fillId="0" borderId="13" xfId="23" applyFont="true" applyBorder="true" applyAlignment="true" applyProtection="true">
      <alignment horizontal="center" vertical="center" textRotation="0" wrapText="false" indent="0" shrinkToFit="false"/>
      <protection locked="true" hidden="false"/>
    </xf>
    <xf numFmtId="164" fontId="5" fillId="0" borderId="21" xfId="23" applyFont="true" applyBorder="true" applyAlignment="true" applyProtection="true">
      <alignment horizontal="general" vertical="center" textRotation="0" wrapText="false" indent="0" shrinkToFit="false"/>
      <protection locked="true" hidden="false"/>
    </xf>
    <xf numFmtId="164" fontId="5" fillId="0" borderId="13" xfId="23" applyFont="true" applyBorder="true" applyAlignment="true" applyProtection="true">
      <alignment horizontal="center" vertical="center" textRotation="255" wrapText="false" indent="0" shrinkToFit="false"/>
      <protection locked="true" hidden="false"/>
    </xf>
    <xf numFmtId="164" fontId="5" fillId="0" borderId="7" xfId="23" applyFont="true" applyBorder="true" applyAlignment="true" applyProtection="true">
      <alignment horizontal="center" vertical="center" textRotation="0" wrapText="true" indent="0" shrinkToFit="false"/>
      <protection locked="true" hidden="false"/>
    </xf>
    <xf numFmtId="164" fontId="5" fillId="0" borderId="41" xfId="23" applyFont="true" applyBorder="true" applyAlignment="true" applyProtection="true">
      <alignment horizontal="right" vertical="center" textRotation="255" wrapText="false" indent="0" shrinkToFit="false"/>
      <protection locked="true" hidden="false"/>
    </xf>
    <xf numFmtId="164" fontId="5" fillId="0" borderId="42" xfId="23" applyFont="true" applyBorder="true" applyAlignment="true" applyProtection="true">
      <alignment horizontal="general" vertical="center" textRotation="0" wrapText="false" indent="0" shrinkToFit="false"/>
      <protection locked="true" hidden="false"/>
    </xf>
    <xf numFmtId="167" fontId="5" fillId="0" borderId="43" xfId="23" applyFont="true" applyBorder="true" applyAlignment="true" applyProtection="true">
      <alignment horizontal="right" vertical="center" textRotation="0" wrapText="false" indent="0" shrinkToFit="true"/>
      <protection locked="true" hidden="false"/>
    </xf>
    <xf numFmtId="167" fontId="5" fillId="0" borderId="44" xfId="23" applyFont="true" applyBorder="true" applyAlignment="true" applyProtection="true">
      <alignment horizontal="right" vertical="center" textRotation="0" wrapText="false" indent="0" shrinkToFit="true"/>
      <protection locked="true" hidden="false"/>
    </xf>
    <xf numFmtId="167" fontId="5" fillId="0" borderId="45" xfId="23" applyFont="true" applyBorder="true" applyAlignment="true" applyProtection="true">
      <alignment horizontal="right" vertical="center" textRotation="0" wrapText="false" indent="0" shrinkToFit="true"/>
      <protection locked="true" hidden="false"/>
    </xf>
    <xf numFmtId="167" fontId="5" fillId="0" borderId="46" xfId="23" applyFont="true" applyBorder="true" applyAlignment="true" applyProtection="true">
      <alignment horizontal="right" vertical="center" textRotation="0" wrapText="false" indent="0" shrinkToFit="true"/>
      <protection locked="true" hidden="false"/>
    </xf>
    <xf numFmtId="164" fontId="5" fillId="0" borderId="33" xfId="23" applyFont="true" applyBorder="true" applyAlignment="true" applyProtection="true">
      <alignment horizontal="general" vertical="center" textRotation="0" wrapText="false" indent="0" shrinkToFit="false"/>
      <protection locked="true" hidden="false"/>
    </xf>
    <xf numFmtId="167" fontId="5" fillId="0" borderId="47" xfId="23" applyFont="true" applyBorder="true" applyAlignment="true" applyProtection="true">
      <alignment horizontal="right" vertical="center" textRotation="0" wrapText="false" indent="0" shrinkToFit="true"/>
      <protection locked="true" hidden="false"/>
    </xf>
    <xf numFmtId="167" fontId="5" fillId="0" borderId="48" xfId="23" applyFont="true" applyBorder="true" applyAlignment="true" applyProtection="true">
      <alignment horizontal="right" vertical="center" textRotation="0" wrapText="false" indent="0" shrinkToFit="true"/>
      <protection locked="true" hidden="false"/>
    </xf>
    <xf numFmtId="164" fontId="5" fillId="0" borderId="43" xfId="23" applyFont="true" applyBorder="true" applyAlignment="true" applyProtection="true">
      <alignment horizontal="center" vertical="center" textRotation="0" wrapText="false" indent="0" shrinkToFit="false"/>
      <protection locked="true" hidden="false"/>
    </xf>
    <xf numFmtId="164" fontId="5" fillId="0" borderId="42" xfId="23" applyFont="true" applyBorder="true" applyAlignment="true" applyProtection="true">
      <alignment horizontal="center" vertical="center" textRotation="0" wrapText="false" indent="0" shrinkToFit="false"/>
      <protection locked="true" hidden="false"/>
    </xf>
    <xf numFmtId="164" fontId="5" fillId="0" borderId="45" xfId="23" applyFont="true" applyBorder="true" applyAlignment="true" applyProtection="true">
      <alignment horizontal="center" vertical="center" textRotation="0" wrapText="false" indent="0" shrinkToFit="false"/>
      <protection locked="true" hidden="false"/>
    </xf>
    <xf numFmtId="164" fontId="5" fillId="0" borderId="22" xfId="23" applyFont="true" applyBorder="true" applyAlignment="true" applyProtection="true">
      <alignment horizontal="left" vertical="center" textRotation="0" wrapText="false" indent="0" shrinkToFit="false"/>
      <protection locked="true" hidden="false"/>
    </xf>
    <xf numFmtId="166" fontId="5" fillId="0" borderId="22" xfId="23" applyFont="true" applyBorder="true" applyAlignment="true" applyProtection="true">
      <alignment horizontal="right" vertical="center" textRotation="0" wrapText="false" indent="0" shrinkToFit="true"/>
      <protection locked="true" hidden="false"/>
    </xf>
    <xf numFmtId="164" fontId="5" fillId="0" borderId="40" xfId="23" applyFont="true" applyBorder="true" applyAlignment="true" applyProtection="true">
      <alignment horizontal="left" vertical="center" textRotation="0" wrapText="false" indent="0" shrinkToFit="false"/>
      <protection locked="true" hidden="false"/>
    </xf>
    <xf numFmtId="166" fontId="5" fillId="0" borderId="40" xfId="23" applyFont="true" applyBorder="true" applyAlignment="true" applyProtection="true">
      <alignment horizontal="right" vertical="center" textRotation="0" wrapText="false" indent="0" shrinkToFit="true"/>
      <protection locked="true" hidden="false"/>
    </xf>
    <xf numFmtId="164" fontId="5" fillId="0" borderId="47" xfId="23" applyFont="true" applyBorder="true" applyAlignment="true" applyProtection="true">
      <alignment horizontal="center" vertical="center" textRotation="0" wrapText="true" indent="0" shrinkToFit="false"/>
      <protection locked="true" hidden="false"/>
    </xf>
    <xf numFmtId="164" fontId="5" fillId="0" borderId="0" xfId="23" applyFont="true" applyBorder="true" applyAlignment="true" applyProtection="true">
      <alignment horizontal="center" vertical="center" textRotation="0" wrapText="true" indent="0" shrinkToFit="false"/>
      <protection locked="true" hidden="false"/>
    </xf>
    <xf numFmtId="164" fontId="5" fillId="0" borderId="46" xfId="23" applyFont="true" applyBorder="true" applyAlignment="true" applyProtection="true">
      <alignment horizontal="general" vertical="center" textRotation="0" wrapText="false" indent="0" shrinkToFit="false"/>
      <protection locked="true" hidden="false"/>
    </xf>
    <xf numFmtId="166" fontId="5" fillId="2" borderId="38" xfId="23" applyFont="true" applyBorder="true" applyAlignment="true" applyProtection="true">
      <alignment horizontal="right" vertical="center" textRotation="0" wrapText="false" indent="0" shrinkToFit="true"/>
      <protection locked="true" hidden="false"/>
    </xf>
    <xf numFmtId="164" fontId="5" fillId="2" borderId="39" xfId="23" applyFont="true" applyBorder="true" applyAlignment="true" applyProtection="true">
      <alignment horizontal="right" vertical="center" textRotation="0" wrapText="false" indent="0" shrinkToFit="true"/>
      <protection locked="true" hidden="false"/>
    </xf>
    <xf numFmtId="164" fontId="5" fillId="0" borderId="21" xfId="23" applyFont="true" applyBorder="true" applyAlignment="true" applyProtection="true">
      <alignment horizontal="left" vertical="center" textRotation="0" wrapText="false" indent="0" shrinkToFit="false"/>
      <protection locked="true" hidden="false"/>
    </xf>
    <xf numFmtId="166" fontId="5" fillId="0" borderId="21" xfId="23" applyFont="true" applyBorder="true" applyAlignment="true" applyProtection="true">
      <alignment horizontal="right" vertical="center" textRotation="0" wrapText="false" indent="0" shrinkToFit="true"/>
      <protection locked="true" hidden="false"/>
    </xf>
    <xf numFmtId="164" fontId="5" fillId="0" borderId="33" xfId="23" applyFont="true" applyBorder="true" applyAlignment="true" applyProtection="true">
      <alignment horizontal="center" vertical="center" textRotation="0" wrapText="true" indent="0" shrinkToFit="false"/>
      <protection locked="true" hidden="false"/>
    </xf>
    <xf numFmtId="164" fontId="5" fillId="0" borderId="48" xfId="23" applyFont="true" applyBorder="true" applyAlignment="true" applyProtection="true">
      <alignment horizontal="general" vertical="center" textRotation="0" wrapText="false" indent="0" shrinkToFit="false"/>
      <protection locked="true" hidden="false"/>
    </xf>
    <xf numFmtId="164" fontId="5" fillId="0" borderId="0" xfId="23" applyFont="true" applyBorder="false" applyAlignment="true" applyProtection="true">
      <alignment horizontal="general" vertical="center" textRotation="0" wrapText="false" indent="0" shrinkToFit="false"/>
      <protection locked="true" hidden="false"/>
    </xf>
    <xf numFmtId="166" fontId="5" fillId="0" borderId="49" xfId="23" applyFont="true" applyBorder="true" applyAlignment="true" applyProtection="true">
      <alignment horizontal="right" vertical="center" textRotation="0" wrapText="false" indent="0" shrinkToFit="true"/>
      <protection locked="true" hidden="false"/>
    </xf>
    <xf numFmtId="167" fontId="5" fillId="0" borderId="50" xfId="23" applyFont="true" applyBorder="true" applyAlignment="true" applyProtection="true">
      <alignment horizontal="right" vertical="center" textRotation="0" wrapText="false" indent="0" shrinkToFit="true"/>
      <protection locked="true" hidden="false"/>
    </xf>
    <xf numFmtId="166" fontId="5" fillId="0" borderId="50" xfId="23" applyFont="true" applyBorder="true" applyAlignment="true" applyProtection="true">
      <alignment horizontal="right" vertical="center" textRotation="0" wrapText="false" indent="0" shrinkToFit="true"/>
      <protection locked="true" hidden="false"/>
    </xf>
    <xf numFmtId="167" fontId="5" fillId="0" borderId="51" xfId="23" applyFont="true" applyBorder="true" applyAlignment="true" applyProtection="true">
      <alignment horizontal="right" vertical="center" textRotation="0" wrapText="false" indent="0" shrinkToFit="true"/>
      <protection locked="true" hidden="false"/>
    </xf>
    <xf numFmtId="164" fontId="5" fillId="0" borderId="13" xfId="23" applyFont="true" applyBorder="true" applyAlignment="true" applyProtection="true">
      <alignment horizontal="center" vertical="center" textRotation="255" wrapText="false" indent="0" shrinkToFit="false"/>
      <protection locked="true" hidden="false"/>
    </xf>
    <xf numFmtId="164" fontId="11" fillId="0" borderId="0" xfId="23" applyFont="true" applyBorder="true" applyAlignment="true" applyProtection="true">
      <alignment horizontal="general" vertical="center" textRotation="0" wrapText="false" indent="0" shrinkToFit="false"/>
      <protection locked="true" hidden="false"/>
    </xf>
    <xf numFmtId="166" fontId="5" fillId="2" borderId="50" xfId="23" applyFont="true" applyBorder="true" applyAlignment="true" applyProtection="true">
      <alignment horizontal="right" vertical="center" textRotation="0" wrapText="false" indent="0" shrinkToFit="true"/>
      <protection locked="true" hidden="false"/>
    </xf>
    <xf numFmtId="164" fontId="5" fillId="2" borderId="51" xfId="23" applyFont="true" applyBorder="true" applyAlignment="true" applyProtection="true">
      <alignment horizontal="right" vertical="center" textRotation="0" wrapText="false" indent="0" shrinkToFit="true"/>
      <protection locked="true" hidden="false"/>
    </xf>
    <xf numFmtId="164" fontId="11" fillId="0" borderId="0" xfId="23" applyFont="true" applyBorder="false" applyAlignment="true" applyProtection="true">
      <alignment horizontal="general" vertical="center" textRotation="0" wrapText="false" indent="0" shrinkToFit="false"/>
      <protection locked="true" hidden="false"/>
    </xf>
    <xf numFmtId="164" fontId="6" fillId="0" borderId="0" xfId="35" applyFont="false" applyBorder="false" applyAlignment="true" applyProtection="true">
      <alignment horizontal="general" vertical="center" textRotation="0" wrapText="false" indent="0" shrinkToFit="false"/>
      <protection locked="true" hidden="false"/>
    </xf>
    <xf numFmtId="165" fontId="5" fillId="3" borderId="0" xfId="31" applyFont="true" applyBorder="false" applyAlignment="true" applyProtection="true">
      <alignment horizontal="general" vertical="center" textRotation="0" wrapText="false" indent="0" shrinkToFit="false"/>
      <protection locked="true" hidden="false"/>
    </xf>
    <xf numFmtId="164" fontId="5" fillId="3" borderId="0" xfId="31" applyFont="true" applyBorder="false" applyAlignment="true" applyProtection="true">
      <alignment horizontal="general" vertical="center" textRotation="0" wrapText="false" indent="0" shrinkToFit="false"/>
      <protection locked="true" hidden="false"/>
    </xf>
    <xf numFmtId="164" fontId="5" fillId="3" borderId="30" xfId="31" applyFont="true" applyBorder="true" applyAlignment="true" applyProtection="true">
      <alignment horizontal="general" vertical="center" textRotation="0" wrapText="false" indent="0" shrinkToFit="false"/>
      <protection locked="true" hidden="false"/>
    </xf>
    <xf numFmtId="164" fontId="6" fillId="3" borderId="0" xfId="35" applyFont="false" applyBorder="false" applyAlignment="true" applyProtection="true">
      <alignment horizontal="general" vertical="center" textRotation="0" wrapText="false" indent="0" shrinkToFit="false"/>
      <protection locked="true" hidden="false"/>
    </xf>
    <xf numFmtId="164" fontId="16" fillId="3" borderId="0" xfId="31" applyFont="true" applyBorder="true" applyAlignment="true" applyProtection="true">
      <alignment horizontal="general" vertical="center" textRotation="0" wrapText="false" indent="0" shrinkToFit="false"/>
      <protection locked="true" hidden="false"/>
    </xf>
    <xf numFmtId="164" fontId="17" fillId="3" borderId="4" xfId="31" applyFont="true" applyBorder="true" applyAlignment="true" applyProtection="true">
      <alignment horizontal="center" vertical="center" textRotation="0" wrapText="false" indent="0" shrinkToFit="false"/>
      <protection locked="true" hidden="false"/>
    </xf>
    <xf numFmtId="164" fontId="18" fillId="3" borderId="30" xfId="31" applyFont="true" applyBorder="true" applyAlignment="true" applyProtection="true">
      <alignment horizontal="left" vertical="center" textRotation="0" wrapText="false" indent="0" shrinkToFit="false"/>
      <protection locked="true" hidden="false"/>
    </xf>
    <xf numFmtId="164" fontId="18" fillId="3" borderId="0" xfId="31" applyFont="true" applyBorder="false" applyAlignment="true" applyProtection="true">
      <alignment horizontal="general" vertical="center" textRotation="0" wrapText="false" indent="0" shrinkToFit="false"/>
      <protection locked="true" hidden="false"/>
    </xf>
    <xf numFmtId="164" fontId="19" fillId="3" borderId="0" xfId="31" applyFont="true" applyBorder="false" applyAlignment="true" applyProtection="true">
      <alignment horizontal="general" vertical="center" textRotation="0" wrapText="false" indent="0" shrinkToFit="false"/>
      <protection locked="true" hidden="false"/>
    </xf>
    <xf numFmtId="164" fontId="18" fillId="3" borderId="30" xfId="31" applyFont="true" applyBorder="true" applyAlignment="true" applyProtection="true">
      <alignment horizontal="general" vertical="center" textRotation="0" wrapText="false" indent="0" shrinkToFit="false"/>
      <protection locked="true" hidden="false"/>
    </xf>
    <xf numFmtId="164" fontId="19" fillId="3" borderId="0" xfId="35" applyFont="true" applyBorder="false" applyAlignment="true" applyProtection="true">
      <alignment horizontal="general" vertical="center" textRotation="0" wrapText="false" indent="0" shrinkToFit="false"/>
      <protection locked="true" hidden="false"/>
    </xf>
    <xf numFmtId="164" fontId="19" fillId="0" borderId="0" xfId="35" applyFont="true" applyBorder="false" applyAlignment="true" applyProtection="true">
      <alignment horizontal="general" vertical="center" textRotation="0" wrapText="false" indent="0" shrinkToFit="false"/>
      <protection locked="true" hidden="false"/>
    </xf>
    <xf numFmtId="164" fontId="18" fillId="4" borderId="52" xfId="31" applyFont="true" applyBorder="true" applyAlignment="true" applyProtection="true">
      <alignment horizontal="center" vertical="center" textRotation="0" wrapText="false" indent="0" shrinkToFit="false"/>
      <protection locked="false" hidden="false"/>
    </xf>
    <xf numFmtId="164" fontId="18" fillId="4" borderId="53" xfId="31" applyFont="true" applyBorder="true" applyAlignment="true" applyProtection="true">
      <alignment horizontal="center" vertical="center" textRotation="0" wrapText="true" indent="0" shrinkToFit="false"/>
      <protection locked="false" hidden="false"/>
    </xf>
    <xf numFmtId="164" fontId="18" fillId="4" borderId="54" xfId="31" applyFont="true" applyBorder="true" applyAlignment="true" applyProtection="true">
      <alignment horizontal="center" vertical="center" textRotation="0" wrapText="true" indent="0" shrinkToFit="false"/>
      <protection locked="false" hidden="false"/>
    </xf>
    <xf numFmtId="164" fontId="18" fillId="4" borderId="55" xfId="31" applyFont="true" applyBorder="true" applyAlignment="true" applyProtection="true">
      <alignment horizontal="center" vertical="center" textRotation="0" wrapText="true" indent="0" shrinkToFit="false"/>
      <protection locked="false" hidden="false"/>
    </xf>
    <xf numFmtId="164" fontId="18" fillId="4" borderId="56" xfId="31" applyFont="true" applyBorder="true" applyAlignment="true" applyProtection="true">
      <alignment horizontal="center" vertical="center" textRotation="0" wrapText="true" indent="0" shrinkToFit="false"/>
      <protection locked="false" hidden="false"/>
    </xf>
    <xf numFmtId="164" fontId="18" fillId="4" borderId="57" xfId="31" applyFont="true" applyBorder="true" applyAlignment="true" applyProtection="true">
      <alignment horizontal="center" vertical="center" textRotation="0" wrapText="true" indent="0" shrinkToFit="false"/>
      <protection locked="false" hidden="false"/>
    </xf>
    <xf numFmtId="164" fontId="6" fillId="4" borderId="53" xfId="31" applyFont="true" applyBorder="true" applyAlignment="true" applyProtection="true">
      <alignment horizontal="center" vertical="center" textRotation="0" wrapText="true" indent="0" shrinkToFit="false"/>
      <protection locked="false" hidden="false"/>
    </xf>
    <xf numFmtId="164" fontId="18" fillId="0" borderId="58" xfId="31" applyFont="true" applyBorder="true" applyAlignment="true" applyProtection="true">
      <alignment horizontal="center" vertical="center" textRotation="0" wrapText="false" indent="0" shrinkToFit="true"/>
      <protection locked="false" hidden="false"/>
    </xf>
    <xf numFmtId="164" fontId="18" fillId="0" borderId="59" xfId="36" applyFont="true" applyBorder="true" applyAlignment="true" applyProtection="true">
      <alignment horizontal="left" vertical="center" textRotation="0" wrapText="false" indent="0" shrinkToFit="true"/>
      <protection locked="false" hidden="false"/>
    </xf>
    <xf numFmtId="174" fontId="18" fillId="0" borderId="60" xfId="36" applyFont="true" applyBorder="true" applyAlignment="true" applyProtection="true">
      <alignment horizontal="right" vertical="center" textRotation="0" wrapText="false" indent="0" shrinkToFit="true"/>
      <protection locked="false" hidden="false"/>
    </xf>
    <xf numFmtId="174" fontId="18" fillId="0" borderId="61" xfId="36" applyFont="true" applyBorder="true" applyAlignment="true" applyProtection="true">
      <alignment horizontal="right" vertical="center" textRotation="0" wrapText="false" indent="0" shrinkToFit="true"/>
      <protection locked="false" hidden="false"/>
    </xf>
    <xf numFmtId="174" fontId="18" fillId="0" borderId="62" xfId="36" applyFont="true" applyBorder="true" applyAlignment="true" applyProtection="true">
      <alignment horizontal="right" vertical="center" textRotation="0" wrapText="false" indent="0" shrinkToFit="true"/>
      <protection locked="false" hidden="false"/>
    </xf>
    <xf numFmtId="174" fontId="18" fillId="0" borderId="63" xfId="36" applyFont="true" applyBorder="true" applyAlignment="true" applyProtection="true">
      <alignment horizontal="right" vertical="center" textRotation="0" wrapText="false" indent="0" shrinkToFit="true"/>
      <protection locked="false" hidden="false"/>
    </xf>
    <xf numFmtId="174" fontId="18" fillId="0" borderId="64" xfId="30" applyFont="true" applyBorder="true" applyAlignment="true" applyProtection="true">
      <alignment horizontal="right" vertical="center" textRotation="0" wrapText="false" indent="0" shrinkToFit="true"/>
      <protection locked="false" hidden="false"/>
    </xf>
    <xf numFmtId="174" fontId="18" fillId="0" borderId="61" xfId="30" applyFont="true" applyBorder="true" applyAlignment="true" applyProtection="true">
      <alignment horizontal="right" vertical="center" textRotation="0" wrapText="false" indent="0" shrinkToFit="true"/>
      <protection locked="false" hidden="false"/>
    </xf>
    <xf numFmtId="164" fontId="18" fillId="0" borderId="65" xfId="30" applyFont="true" applyBorder="true" applyAlignment="true" applyProtection="true">
      <alignment horizontal="left" vertical="center" textRotation="0" wrapText="false" indent="0" shrinkToFit="true"/>
      <protection locked="false" hidden="false"/>
    </xf>
    <xf numFmtId="164" fontId="18" fillId="0" borderId="59" xfId="30" applyFont="true" applyBorder="true" applyAlignment="true" applyProtection="true">
      <alignment horizontal="center" vertical="center" textRotation="0" wrapText="false" indent="0" shrinkToFit="true"/>
      <protection locked="false" hidden="false"/>
    </xf>
    <xf numFmtId="164" fontId="18" fillId="0" borderId="59" xfId="30" applyFont="true" applyBorder="true" applyAlignment="true" applyProtection="true">
      <alignment horizontal="left" vertical="center" textRotation="0" wrapText="false" indent="0" shrinkToFit="true"/>
      <protection locked="false" hidden="false"/>
    </xf>
    <xf numFmtId="174" fontId="18" fillId="0" borderId="59" xfId="30" applyFont="true" applyBorder="true" applyAlignment="true" applyProtection="true">
      <alignment horizontal="right" vertical="center" textRotation="0" wrapText="false" indent="0" shrinkToFit="true"/>
      <protection locked="false" hidden="false"/>
    </xf>
    <xf numFmtId="164" fontId="18" fillId="0" borderId="66" xfId="30" applyFont="true" applyBorder="true" applyAlignment="true" applyProtection="true">
      <alignment horizontal="left" vertical="center" textRotation="0" wrapText="false" indent="0" shrinkToFit="true"/>
      <protection locked="false" hidden="false"/>
    </xf>
    <xf numFmtId="164" fontId="18" fillId="0" borderId="67" xfId="31" applyFont="true" applyBorder="true" applyAlignment="true" applyProtection="true">
      <alignment horizontal="center" vertical="center" textRotation="0" wrapText="false" indent="0" shrinkToFit="true"/>
      <protection locked="false" hidden="false"/>
    </xf>
    <xf numFmtId="164" fontId="18" fillId="0" borderId="68" xfId="36" applyFont="true" applyBorder="true" applyAlignment="true" applyProtection="true">
      <alignment horizontal="left" vertical="center" textRotation="0" wrapText="false" indent="0" shrinkToFit="true"/>
      <protection locked="false" hidden="false"/>
    </xf>
    <xf numFmtId="174" fontId="18" fillId="0" borderId="69" xfId="36" applyFont="true" applyBorder="true" applyAlignment="true" applyProtection="true">
      <alignment horizontal="right" vertical="center" textRotation="0" wrapText="false" indent="0" shrinkToFit="true"/>
      <protection locked="false" hidden="false"/>
    </xf>
    <xf numFmtId="174" fontId="18" fillId="0" borderId="70" xfId="36" applyFont="true" applyBorder="true" applyAlignment="true" applyProtection="true">
      <alignment horizontal="right" vertical="center" textRotation="0" wrapText="false" indent="0" shrinkToFit="true"/>
      <protection locked="false" hidden="false"/>
    </xf>
    <xf numFmtId="174" fontId="18" fillId="0" borderId="71" xfId="36" applyFont="true" applyBorder="true" applyAlignment="true" applyProtection="true">
      <alignment horizontal="right" vertical="center" textRotation="0" wrapText="false" indent="0" shrinkToFit="true"/>
      <protection locked="false" hidden="false"/>
    </xf>
    <xf numFmtId="174" fontId="18" fillId="0" borderId="72" xfId="36" applyFont="true" applyBorder="true" applyAlignment="true" applyProtection="true">
      <alignment horizontal="right" vertical="center" textRotation="0" wrapText="false" indent="0" shrinkToFit="true"/>
      <protection locked="false" hidden="false"/>
    </xf>
    <xf numFmtId="174" fontId="18" fillId="0" borderId="73" xfId="30" applyFont="true" applyBorder="true" applyAlignment="true" applyProtection="true">
      <alignment horizontal="right" vertical="center" textRotation="0" wrapText="false" indent="0" shrinkToFit="true"/>
      <protection locked="false" hidden="false"/>
    </xf>
    <xf numFmtId="174" fontId="18" fillId="0" borderId="70" xfId="30" applyFont="true" applyBorder="true" applyAlignment="true" applyProtection="true">
      <alignment horizontal="right" vertical="center" textRotation="0" wrapText="false" indent="0" shrinkToFit="true"/>
      <protection locked="false" hidden="false"/>
    </xf>
    <xf numFmtId="164" fontId="18" fillId="0" borderId="74" xfId="30" applyFont="true" applyBorder="true" applyAlignment="true" applyProtection="true">
      <alignment horizontal="left" vertical="center" textRotation="0" wrapText="false" indent="0" shrinkToFit="true"/>
      <protection locked="false" hidden="false"/>
    </xf>
    <xf numFmtId="164" fontId="18" fillId="0" borderId="68" xfId="30" applyFont="true" applyBorder="true" applyAlignment="true" applyProtection="true">
      <alignment horizontal="center" vertical="center" textRotation="0" wrapText="false" indent="0" shrinkToFit="true"/>
      <protection locked="false" hidden="false"/>
    </xf>
    <xf numFmtId="164" fontId="18" fillId="0" borderId="68" xfId="30" applyFont="true" applyBorder="true" applyAlignment="true" applyProtection="true">
      <alignment horizontal="left" vertical="center" textRotation="0" wrapText="false" indent="0" shrinkToFit="true"/>
      <protection locked="false" hidden="false"/>
    </xf>
    <xf numFmtId="174" fontId="18" fillId="0" borderId="68" xfId="30" applyFont="true" applyBorder="true" applyAlignment="true" applyProtection="true">
      <alignment horizontal="right" vertical="center" textRotation="0" wrapText="false" indent="0" shrinkToFit="true"/>
      <protection locked="false" hidden="false"/>
    </xf>
    <xf numFmtId="164" fontId="18" fillId="0" borderId="75" xfId="30" applyFont="true" applyBorder="true" applyAlignment="true" applyProtection="true">
      <alignment horizontal="left" vertical="center" textRotation="0" wrapText="false" indent="0" shrinkToFit="true"/>
      <protection locked="false" hidden="false"/>
    </xf>
    <xf numFmtId="174" fontId="18" fillId="0" borderId="76" xfId="36" applyFont="true" applyBorder="true" applyAlignment="true" applyProtection="true">
      <alignment horizontal="right" vertical="center" textRotation="0" wrapText="false" indent="0" shrinkToFit="true"/>
      <protection locked="false" hidden="false"/>
    </xf>
    <xf numFmtId="174" fontId="18" fillId="0" borderId="77" xfId="36" applyFont="true" applyBorder="true" applyAlignment="true" applyProtection="true">
      <alignment horizontal="right" vertical="center" textRotation="0" wrapText="false" indent="0" shrinkToFit="true"/>
      <protection locked="false" hidden="false"/>
    </xf>
    <xf numFmtId="174" fontId="18" fillId="0" borderId="78" xfId="36" applyFont="true" applyBorder="true" applyAlignment="true" applyProtection="true">
      <alignment horizontal="right" vertical="center" textRotation="0" wrapText="false" indent="0" shrinkToFit="true"/>
      <protection locked="false" hidden="false"/>
    </xf>
    <xf numFmtId="174" fontId="18" fillId="0" borderId="79" xfId="30" applyFont="true" applyBorder="true" applyAlignment="true" applyProtection="true">
      <alignment horizontal="right" vertical="center" textRotation="0" wrapText="false" indent="0" shrinkToFit="true"/>
      <protection locked="false" hidden="false"/>
    </xf>
    <xf numFmtId="174" fontId="18" fillId="0" borderId="77" xfId="30" applyFont="true" applyBorder="true" applyAlignment="true" applyProtection="true">
      <alignment horizontal="right" vertical="center" textRotation="0" wrapText="false" indent="0" shrinkToFit="true"/>
      <protection locked="false" hidden="false"/>
    </xf>
    <xf numFmtId="164" fontId="18" fillId="0" borderId="80" xfId="30" applyFont="true" applyBorder="true" applyAlignment="true" applyProtection="true">
      <alignment horizontal="left" vertical="center" textRotation="0" wrapText="false" indent="0" shrinkToFit="true"/>
      <protection locked="false" hidden="false"/>
    </xf>
    <xf numFmtId="164" fontId="18" fillId="0" borderId="81" xfId="31" applyFont="true" applyBorder="true" applyAlignment="true" applyProtection="true">
      <alignment horizontal="center" vertical="center" textRotation="0" wrapText="false" indent="0" shrinkToFit="false"/>
      <protection locked="false" hidden="false"/>
    </xf>
    <xf numFmtId="164" fontId="18" fillId="5" borderId="9" xfId="31" applyFont="true" applyBorder="true" applyAlignment="true" applyProtection="true">
      <alignment horizontal="center" vertical="center" textRotation="0" wrapText="false" indent="0" shrinkToFit="true"/>
      <protection locked="false" hidden="false"/>
    </xf>
    <xf numFmtId="164" fontId="18" fillId="5" borderId="18" xfId="31" applyFont="true" applyBorder="true" applyAlignment="true" applyProtection="true">
      <alignment horizontal="left" vertical="center" textRotation="0" wrapText="false" indent="0" shrinkToFit="true"/>
      <protection locked="false" hidden="false"/>
    </xf>
    <xf numFmtId="174" fontId="18" fillId="5" borderId="82" xfId="30" applyFont="true" applyBorder="true" applyAlignment="true" applyProtection="true">
      <alignment horizontal="right" vertical="center" textRotation="0" wrapText="false" indent="0" shrinkToFit="true"/>
      <protection locked="false" hidden="false"/>
    </xf>
    <xf numFmtId="174" fontId="18" fillId="5" borderId="83" xfId="30" applyFont="true" applyBorder="true" applyAlignment="true" applyProtection="true">
      <alignment horizontal="right" vertical="center" textRotation="0" wrapText="false" indent="0" shrinkToFit="true"/>
      <protection locked="false" hidden="false"/>
    </xf>
    <xf numFmtId="174" fontId="18" fillId="5" borderId="84" xfId="30" applyFont="true" applyBorder="true" applyAlignment="true" applyProtection="true">
      <alignment horizontal="right" vertical="center" textRotation="0" wrapText="false" indent="0" shrinkToFit="true"/>
      <protection locked="false" hidden="false"/>
    </xf>
    <xf numFmtId="174" fontId="18" fillId="5" borderId="85" xfId="30" applyFont="true" applyBorder="true" applyAlignment="true" applyProtection="true">
      <alignment horizontal="right" vertical="center" textRotation="0" wrapText="false" indent="0" shrinkToFit="true"/>
      <protection locked="false" hidden="false"/>
    </xf>
    <xf numFmtId="174" fontId="18" fillId="5" borderId="86" xfId="30" applyFont="true" applyBorder="true" applyAlignment="true" applyProtection="true">
      <alignment horizontal="right" vertical="center" textRotation="0" wrapText="false" indent="0" shrinkToFit="true"/>
      <protection locked="false" hidden="false"/>
    </xf>
    <xf numFmtId="164" fontId="18" fillId="5" borderId="87" xfId="30"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false" indent="0" shrinkToFit="false"/>
      <protection locked="true" hidden="false"/>
    </xf>
    <xf numFmtId="164" fontId="20" fillId="3" borderId="0" xfId="31" applyFont="true" applyBorder="false" applyAlignment="true" applyProtection="true">
      <alignment horizontal="general" vertical="center" textRotation="0" wrapText="false" indent="0" shrinkToFit="false"/>
      <protection locked="true" hidden="false"/>
    </xf>
    <xf numFmtId="164" fontId="18" fillId="4" borderId="55" xfId="31" applyFont="true" applyBorder="true" applyAlignment="true" applyProtection="true">
      <alignment horizontal="center" vertical="center" textRotation="0" wrapText="true" indent="0" shrinkToFit="true"/>
      <protection locked="false" hidden="false"/>
    </xf>
    <xf numFmtId="164" fontId="18" fillId="0" borderId="88" xfId="31" applyFont="true" applyBorder="true" applyAlignment="true" applyProtection="true">
      <alignment horizontal="center" vertical="center" textRotation="0" wrapText="false" indent="0" shrinkToFit="true"/>
      <protection locked="false" hidden="false"/>
    </xf>
    <xf numFmtId="174" fontId="18" fillId="0" borderId="89" xfId="36" applyFont="true" applyBorder="true" applyAlignment="true" applyProtection="true">
      <alignment horizontal="right" vertical="center" textRotation="0" wrapText="false" indent="0" shrinkToFit="true"/>
      <protection locked="false" hidden="false"/>
    </xf>
    <xf numFmtId="174" fontId="18" fillId="0" borderId="90" xfId="36" applyFont="true" applyBorder="true" applyAlignment="true" applyProtection="true">
      <alignment horizontal="right" vertical="center" textRotation="0" wrapText="false" indent="0" shrinkToFit="true"/>
      <protection locked="false" hidden="false"/>
    </xf>
    <xf numFmtId="174" fontId="18" fillId="0" borderId="91" xfId="36" applyFont="true" applyBorder="true" applyAlignment="true" applyProtection="true">
      <alignment horizontal="right" vertical="center" textRotation="0" wrapText="false" indent="0" shrinkToFit="true"/>
      <protection locked="false" hidden="false"/>
    </xf>
    <xf numFmtId="174" fontId="18" fillId="0" borderId="92" xfId="36" applyFont="true" applyBorder="true" applyAlignment="true" applyProtection="true">
      <alignment horizontal="right" vertical="center" textRotation="0" wrapText="false" indent="0" shrinkToFit="true"/>
      <protection locked="false" hidden="false"/>
    </xf>
    <xf numFmtId="174" fontId="18" fillId="0" borderId="93" xfId="31" applyFont="true" applyBorder="true" applyAlignment="true" applyProtection="true">
      <alignment horizontal="right" vertical="center" textRotation="0" wrapText="false" indent="0" shrinkToFit="true"/>
      <protection locked="false" hidden="false"/>
    </xf>
    <xf numFmtId="174" fontId="18" fillId="0" borderId="90" xfId="31" applyFont="true" applyBorder="true" applyAlignment="true" applyProtection="true">
      <alignment horizontal="right" vertical="center" textRotation="0" wrapText="false" indent="0" shrinkToFit="true"/>
      <protection locked="false" hidden="false"/>
    </xf>
    <xf numFmtId="175" fontId="18" fillId="0" borderId="90" xfId="31" applyFont="true" applyBorder="true" applyAlignment="true" applyProtection="true">
      <alignment horizontal="right" vertical="center" textRotation="0" wrapText="false" indent="0" shrinkToFit="true"/>
      <protection locked="false" hidden="false"/>
    </xf>
    <xf numFmtId="164" fontId="18" fillId="0" borderId="94" xfId="31" applyFont="true" applyBorder="true" applyAlignment="true" applyProtection="true">
      <alignment horizontal="left" vertical="center" textRotation="0" wrapText="false" indent="0" shrinkToFit="true"/>
      <protection locked="false" hidden="false"/>
    </xf>
    <xf numFmtId="174" fontId="18" fillId="0" borderId="73" xfId="31" applyFont="true" applyBorder="true" applyAlignment="true" applyProtection="true">
      <alignment horizontal="right" vertical="center" textRotation="0" wrapText="false" indent="0" shrinkToFit="true"/>
      <protection locked="false" hidden="false"/>
    </xf>
    <xf numFmtId="174" fontId="18" fillId="0" borderId="70" xfId="31" applyFont="true" applyBorder="true" applyAlignment="true" applyProtection="true">
      <alignment horizontal="right" vertical="center" textRotation="0" wrapText="false" indent="0" shrinkToFit="true"/>
      <protection locked="false" hidden="false"/>
    </xf>
    <xf numFmtId="175" fontId="18" fillId="0" borderId="70" xfId="31" applyFont="true" applyBorder="true" applyAlignment="true" applyProtection="true">
      <alignment horizontal="right" vertical="center" textRotation="0" wrapText="false" indent="0" shrinkToFit="true"/>
      <protection locked="false" hidden="false"/>
    </xf>
    <xf numFmtId="164" fontId="18" fillId="0" borderId="74" xfId="31" applyFont="true" applyBorder="true" applyAlignment="true" applyProtection="true">
      <alignment horizontal="left" vertical="center" textRotation="0" wrapText="false" indent="0" shrinkToFit="true"/>
      <protection locked="false" hidden="false"/>
    </xf>
    <xf numFmtId="174" fontId="18" fillId="3" borderId="69" xfId="35" applyFont="true" applyBorder="true" applyAlignment="true" applyProtection="true">
      <alignment horizontal="right" vertical="center" textRotation="0" wrapText="false" indent="0" shrinkToFit="true"/>
      <protection locked="false" hidden="false"/>
    </xf>
    <xf numFmtId="174" fontId="18" fillId="3" borderId="70" xfId="35" applyFont="true" applyBorder="true" applyAlignment="true" applyProtection="true">
      <alignment horizontal="right" vertical="center" textRotation="0" wrapText="false" indent="0" shrinkToFit="true"/>
      <protection locked="false" hidden="false"/>
    </xf>
    <xf numFmtId="174" fontId="18" fillId="3" borderId="71" xfId="35" applyFont="true" applyBorder="true" applyAlignment="true" applyProtection="true">
      <alignment horizontal="right" vertical="center" textRotation="0" wrapText="false" indent="0" shrinkToFit="true"/>
      <protection locked="false" hidden="false"/>
    </xf>
    <xf numFmtId="174" fontId="18" fillId="3" borderId="73" xfId="35" applyFont="true" applyBorder="true" applyAlignment="true" applyProtection="true">
      <alignment horizontal="right" vertical="center" textRotation="0" wrapText="false" indent="0" shrinkToFit="true"/>
      <protection locked="false" hidden="false"/>
    </xf>
    <xf numFmtId="175" fontId="18" fillId="3" borderId="70" xfId="35" applyFont="true" applyBorder="true" applyAlignment="true" applyProtection="true">
      <alignment horizontal="right" vertical="center" textRotation="0" wrapText="false" indent="0" shrinkToFit="true"/>
      <protection locked="false" hidden="false"/>
    </xf>
    <xf numFmtId="164" fontId="18" fillId="0" borderId="3" xfId="31" applyFont="true" applyBorder="true" applyAlignment="true" applyProtection="true">
      <alignment horizontal="center" vertical="center" textRotation="0" wrapText="false" indent="0" shrinkToFit="true"/>
      <protection locked="false" hidden="false"/>
    </xf>
    <xf numFmtId="174" fontId="18" fillId="5" borderId="95" xfId="31" applyFont="true" applyBorder="true" applyAlignment="true" applyProtection="true">
      <alignment horizontal="right" vertical="center" textRotation="0" wrapText="false" indent="0" shrinkToFit="true"/>
      <protection locked="false" hidden="false"/>
    </xf>
    <xf numFmtId="174" fontId="18" fillId="5" borderId="96" xfId="31" applyFont="true" applyBorder="true" applyAlignment="true" applyProtection="true">
      <alignment horizontal="right" vertical="center" textRotation="0" wrapText="false" indent="0" shrinkToFit="true"/>
      <protection locked="false" hidden="false"/>
    </xf>
    <xf numFmtId="174" fontId="18" fillId="5" borderId="97" xfId="31" applyFont="true" applyBorder="true" applyAlignment="true" applyProtection="true">
      <alignment horizontal="right" vertical="center" textRotation="0" wrapText="false" indent="0" shrinkToFit="true"/>
      <protection locked="false" hidden="false"/>
    </xf>
    <xf numFmtId="174" fontId="18" fillId="5" borderId="85" xfId="31" applyFont="true" applyBorder="true" applyAlignment="true" applyProtection="true">
      <alignment horizontal="right" vertical="center" textRotation="0" wrapText="false" indent="0" shrinkToFit="true"/>
      <protection locked="false" hidden="false"/>
    </xf>
    <xf numFmtId="174" fontId="18" fillId="5" borderId="86" xfId="31" applyFont="true" applyBorder="true" applyAlignment="true" applyProtection="true">
      <alignment horizontal="right" vertical="center" textRotation="0" wrapText="false" indent="0" shrinkToFit="true"/>
      <protection locked="false" hidden="false"/>
    </xf>
    <xf numFmtId="174" fontId="18" fillId="5" borderId="83" xfId="31" applyFont="true" applyBorder="true" applyAlignment="true" applyProtection="true">
      <alignment horizontal="right" vertical="center" textRotation="0" wrapText="false" indent="0" shrinkToFit="true"/>
      <protection locked="false" hidden="false"/>
    </xf>
    <xf numFmtId="175" fontId="18" fillId="5" borderId="96" xfId="31" applyFont="true" applyBorder="true" applyAlignment="true" applyProtection="true">
      <alignment horizontal="right" vertical="center" textRotation="0" wrapText="false" indent="0" shrinkToFit="true"/>
      <protection locked="false" hidden="false"/>
    </xf>
    <xf numFmtId="164" fontId="18" fillId="5" borderId="87" xfId="31" applyFont="true" applyBorder="true" applyAlignment="true" applyProtection="true">
      <alignment horizontal="left" vertical="center" textRotation="0" wrapText="false" indent="0" shrinkToFit="true"/>
      <protection locked="false" hidden="false"/>
    </xf>
    <xf numFmtId="164" fontId="18" fillId="4" borderId="53" xfId="31" applyFont="true" applyBorder="true" applyAlignment="true" applyProtection="true">
      <alignment horizontal="center" vertical="center" textRotation="0" wrapText="true" indent="0" shrinkToFit="true"/>
      <protection locked="false" hidden="false"/>
    </xf>
    <xf numFmtId="164" fontId="18" fillId="3" borderId="68" xfId="31" applyFont="true" applyBorder="true" applyAlignment="true" applyProtection="true">
      <alignment horizontal="center" vertical="center" textRotation="0" wrapText="false" indent="0" shrinkToFit="true"/>
      <protection locked="false" hidden="false"/>
    </xf>
    <xf numFmtId="164" fontId="18" fillId="3" borderId="68" xfId="31" applyFont="true" applyBorder="true" applyAlignment="true" applyProtection="true">
      <alignment horizontal="left" vertical="center" textRotation="0" wrapText="false" indent="0" shrinkToFit="true"/>
      <protection locked="false" hidden="false"/>
    </xf>
    <xf numFmtId="174" fontId="18" fillId="3" borderId="68" xfId="31" applyFont="true" applyBorder="true" applyAlignment="true" applyProtection="true">
      <alignment horizontal="right" vertical="center" textRotation="0" wrapText="false" indent="0" shrinkToFit="true"/>
      <protection locked="false" hidden="false"/>
    </xf>
    <xf numFmtId="164" fontId="18" fillId="3" borderId="75" xfId="31" applyFont="true" applyBorder="true" applyAlignment="true" applyProtection="true">
      <alignment horizontal="left" vertical="center" textRotation="0" wrapText="false" indent="0" shrinkToFit="true"/>
      <protection locked="false" hidden="false"/>
    </xf>
    <xf numFmtId="164" fontId="18" fillId="0" borderId="59" xfId="31" applyFont="true" applyBorder="true" applyAlignment="true" applyProtection="true">
      <alignment horizontal="left" vertical="center" textRotation="0" wrapText="false" indent="0" shrinkToFit="true"/>
      <protection locked="false" hidden="false"/>
    </xf>
    <xf numFmtId="174" fontId="18" fillId="0" borderId="60" xfId="31" applyFont="true" applyBorder="true" applyAlignment="true" applyProtection="true">
      <alignment horizontal="right" vertical="center" textRotation="0" wrapText="false" indent="0" shrinkToFit="true"/>
      <protection locked="false" hidden="false"/>
    </xf>
    <xf numFmtId="174" fontId="18" fillId="0" borderId="61" xfId="31" applyFont="true" applyBorder="true" applyAlignment="true" applyProtection="true">
      <alignment horizontal="right" vertical="center" textRotation="0" wrapText="false" indent="0" shrinkToFit="true"/>
      <protection locked="false" hidden="false"/>
    </xf>
    <xf numFmtId="164" fontId="18" fillId="0" borderId="65" xfId="31" applyFont="true" applyBorder="true" applyAlignment="true" applyProtection="true">
      <alignment horizontal="left" vertical="center" textRotation="0" wrapText="false" indent="0" shrinkToFit="true"/>
      <protection locked="false" hidden="false"/>
    </xf>
    <xf numFmtId="164" fontId="18" fillId="0" borderId="68" xfId="31" applyFont="true" applyBorder="true" applyAlignment="true" applyProtection="true">
      <alignment horizontal="left" vertical="center" textRotation="0" wrapText="false" indent="0" shrinkToFit="true"/>
      <protection locked="false" hidden="false"/>
    </xf>
    <xf numFmtId="174" fontId="18" fillId="0" borderId="69" xfId="31" applyFont="true" applyBorder="true" applyAlignment="true" applyProtection="true">
      <alignment horizontal="right" vertical="center" textRotation="0" wrapText="false" indent="0" shrinkToFit="true"/>
      <protection locked="false" hidden="false"/>
    </xf>
    <xf numFmtId="164" fontId="18" fillId="0" borderId="98" xfId="31" applyFont="true" applyBorder="true" applyAlignment="true" applyProtection="true">
      <alignment horizontal="center" vertical="center" textRotation="0" wrapText="false" indent="0" shrinkToFit="true"/>
      <protection locked="false" hidden="false"/>
    </xf>
    <xf numFmtId="164" fontId="18" fillId="3" borderId="99" xfId="31" applyFont="true" applyBorder="true" applyAlignment="true" applyProtection="true">
      <alignment horizontal="left" vertical="center" textRotation="0" wrapText="false" indent="0" shrinkToFit="true"/>
      <protection locked="false" hidden="false"/>
    </xf>
    <xf numFmtId="174" fontId="18" fillId="3" borderId="76" xfId="31" applyFont="true" applyBorder="true" applyAlignment="true" applyProtection="true">
      <alignment horizontal="right" vertical="center" textRotation="0" wrapText="false" indent="0" shrinkToFit="true"/>
      <protection locked="false" hidden="false"/>
    </xf>
    <xf numFmtId="174" fontId="18" fillId="3" borderId="77" xfId="31" applyFont="true" applyBorder="true" applyAlignment="true" applyProtection="true">
      <alignment horizontal="right" vertical="center" textRotation="0" wrapText="false" indent="0" shrinkToFit="true"/>
      <protection locked="false" hidden="false"/>
    </xf>
    <xf numFmtId="164" fontId="18" fillId="3" borderId="80" xfId="31" applyFont="true" applyBorder="true" applyAlignment="true" applyProtection="true">
      <alignment horizontal="left" vertical="center" textRotation="0" wrapText="false" indent="0" shrinkToFit="true"/>
      <protection locked="false" hidden="false"/>
    </xf>
    <xf numFmtId="164" fontId="18" fillId="3" borderId="0" xfId="31" applyFont="true" applyBorder="false" applyAlignment="true" applyProtection="true">
      <alignment horizontal="center" vertical="center" textRotation="0" wrapText="false" indent="0" shrinkToFit="true"/>
      <protection locked="true" hidden="false"/>
    </xf>
    <xf numFmtId="164" fontId="18" fillId="3" borderId="0" xfId="31" applyFont="true" applyBorder="false" applyAlignment="true" applyProtection="true">
      <alignment horizontal="left" vertical="center" textRotation="0" wrapText="false" indent="0" shrinkToFit="true"/>
      <protection locked="true" hidden="false"/>
    </xf>
    <xf numFmtId="174" fontId="18" fillId="3" borderId="0" xfId="31" applyFont="true" applyBorder="false" applyAlignment="true" applyProtection="true">
      <alignment horizontal="right" vertical="center" textRotation="0" wrapText="false" indent="0" shrinkToFit="true"/>
      <protection locked="true" hidden="false"/>
    </xf>
    <xf numFmtId="174" fontId="18" fillId="3" borderId="0" xfId="31" applyFont="true" applyBorder="false" applyAlignment="true" applyProtection="true">
      <alignment horizontal="left" vertical="center" textRotation="0" wrapText="false" indent="0" shrinkToFit="true"/>
      <protection locked="true" hidden="false"/>
    </xf>
    <xf numFmtId="174" fontId="18" fillId="5" borderId="100" xfId="31" applyFont="true" applyBorder="true" applyAlignment="true" applyProtection="true">
      <alignment horizontal="right" vertical="center" textRotation="0" wrapText="false" indent="0" shrinkToFit="true"/>
      <protection locked="false" hidden="false"/>
    </xf>
    <xf numFmtId="174" fontId="18" fillId="5" borderId="18" xfId="31" applyFont="true" applyBorder="true" applyAlignment="true" applyProtection="true">
      <alignment horizontal="right" vertical="center" textRotation="0" wrapText="false" indent="0" shrinkToFit="true"/>
      <protection locked="false" hidden="false"/>
    </xf>
    <xf numFmtId="164" fontId="18" fillId="5" borderId="10" xfId="31" applyFont="true" applyBorder="true" applyAlignment="true" applyProtection="true">
      <alignment horizontal="left" vertical="center" textRotation="0" wrapText="false" indent="0" shrinkToFit="true"/>
      <protection locked="false" hidden="false"/>
    </xf>
    <xf numFmtId="164" fontId="18" fillId="3" borderId="16" xfId="31" applyFont="true" applyBorder="true" applyAlignment="true" applyProtection="true">
      <alignment horizontal="left" vertical="center" textRotation="0" wrapText="true" indent="0" shrinkToFit="false"/>
      <protection locked="true" hidden="false"/>
    </xf>
    <xf numFmtId="164" fontId="18" fillId="3" borderId="0" xfId="35" applyFont="true" applyBorder="true" applyAlignment="true" applyProtection="true">
      <alignment horizontal="left" vertical="center" textRotation="0" wrapText="false" indent="0" shrinkToFit="false"/>
      <protection locked="true" hidden="false"/>
    </xf>
    <xf numFmtId="164" fontId="18" fillId="3" borderId="30" xfId="31" applyFont="true" applyBorder="true" applyAlignment="true" applyProtection="true">
      <alignment horizontal="center" vertical="center" textRotation="0" wrapText="false" indent="0" shrinkToFit="false"/>
      <protection locked="true" hidden="false"/>
    </xf>
    <xf numFmtId="164" fontId="18" fillId="3" borderId="101" xfId="31" applyFont="true" applyBorder="true" applyAlignment="true" applyProtection="true">
      <alignment horizontal="center" vertical="center" textRotation="0" wrapText="false" indent="0" shrinkToFit="false"/>
      <protection locked="true" hidden="false"/>
    </xf>
    <xf numFmtId="164" fontId="18" fillId="3" borderId="6" xfId="31" applyFont="true" applyBorder="true" applyAlignment="true" applyProtection="true">
      <alignment horizontal="center" vertical="center" textRotation="0" wrapText="false" indent="0" shrinkToFit="false"/>
      <protection locked="true" hidden="false"/>
    </xf>
    <xf numFmtId="164" fontId="18" fillId="3" borderId="13" xfId="31" applyFont="true" applyBorder="true" applyAlignment="true" applyProtection="true">
      <alignment horizontal="center" vertical="center" textRotation="0" wrapText="false" indent="0" shrinkToFit="false"/>
      <protection locked="true" hidden="false"/>
    </xf>
    <xf numFmtId="164" fontId="18" fillId="3" borderId="14" xfId="31" applyFont="true" applyBorder="true" applyAlignment="true" applyProtection="true">
      <alignment horizontal="center" vertical="center" textRotation="0" wrapText="false" indent="0" shrinkToFit="false"/>
      <protection locked="true" hidden="false"/>
    </xf>
    <xf numFmtId="164" fontId="18" fillId="3" borderId="102" xfId="31" applyFont="true" applyBorder="true" applyAlignment="true" applyProtection="true">
      <alignment horizontal="general" vertical="center" textRotation="0" wrapText="false" indent="0" shrinkToFit="false"/>
      <protection locked="true" hidden="false"/>
    </xf>
    <xf numFmtId="174" fontId="18" fillId="3" borderId="34" xfId="36" applyFont="true" applyBorder="true" applyAlignment="true" applyProtection="true">
      <alignment horizontal="right" vertical="center" textRotation="0" wrapText="false" indent="0" shrinkToFit="true"/>
      <protection locked="true" hidden="false"/>
    </xf>
    <xf numFmtId="174" fontId="18" fillId="3" borderId="35" xfId="36" applyFont="true" applyBorder="true" applyAlignment="true" applyProtection="true">
      <alignment horizontal="right" vertical="center" textRotation="0" wrapText="false" indent="0" shrinkToFit="true"/>
      <protection locked="true" hidden="false"/>
    </xf>
    <xf numFmtId="175" fontId="18" fillId="3" borderId="103" xfId="36" applyFont="true" applyBorder="true" applyAlignment="true" applyProtection="true">
      <alignment horizontal="right" vertical="center" textRotation="0" wrapText="false" indent="0" shrinkToFit="true"/>
      <protection locked="true" hidden="false"/>
    </xf>
    <xf numFmtId="164" fontId="18" fillId="3" borderId="104" xfId="31" applyFont="true" applyBorder="true" applyAlignment="true" applyProtection="true">
      <alignment horizontal="center" vertical="top" textRotation="0" wrapText="false" indent="0" shrinkToFit="false"/>
      <protection locked="true" hidden="false"/>
    </xf>
    <xf numFmtId="164" fontId="18" fillId="3" borderId="22" xfId="31" applyFont="true" applyBorder="true" applyAlignment="true" applyProtection="true">
      <alignment horizontal="general" vertical="center" textRotation="0" wrapText="false" indent="0" shrinkToFit="false"/>
      <protection locked="true" hidden="false"/>
    </xf>
    <xf numFmtId="175" fontId="18" fillId="3" borderId="36" xfId="36" applyFont="true" applyBorder="true" applyAlignment="true" applyProtection="true">
      <alignment horizontal="right" vertical="center" textRotation="0" wrapText="false" indent="0" shrinkToFit="true"/>
      <protection locked="true" hidden="false"/>
    </xf>
    <xf numFmtId="164" fontId="18" fillId="3" borderId="13" xfId="31" applyFont="true" applyBorder="true" applyAlignment="true" applyProtection="true">
      <alignment horizontal="center" vertical="center" textRotation="255" wrapText="true" indent="0" shrinkToFit="false"/>
      <protection locked="true" hidden="false"/>
    </xf>
    <xf numFmtId="164" fontId="18" fillId="3" borderId="105" xfId="31" applyFont="true" applyBorder="true" applyAlignment="true" applyProtection="true">
      <alignment horizontal="left" vertical="center" textRotation="0" wrapText="false" indent="0" shrinkToFit="false"/>
      <protection locked="true" hidden="false"/>
    </xf>
    <xf numFmtId="174" fontId="18" fillId="3" borderId="37" xfId="35" applyFont="true" applyBorder="true" applyAlignment="true" applyProtection="true">
      <alignment horizontal="right" vertical="center" textRotation="0" wrapText="false" indent="0" shrinkToFit="true"/>
      <protection locked="true" hidden="false"/>
    </xf>
    <xf numFmtId="174" fontId="18" fillId="3" borderId="38" xfId="35" applyFont="true" applyBorder="true" applyAlignment="true" applyProtection="true">
      <alignment horizontal="right" vertical="center" textRotation="0" wrapText="false" indent="0" shrinkToFit="true"/>
      <protection locked="true" hidden="false"/>
    </xf>
    <xf numFmtId="175" fontId="18" fillId="3" borderId="106" xfId="35"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false"/>
      <protection locked="true" hidden="false"/>
    </xf>
    <xf numFmtId="174" fontId="18" fillId="3" borderId="37" xfId="36" applyFont="true" applyBorder="true" applyAlignment="true" applyProtection="true">
      <alignment horizontal="right" vertical="center" textRotation="0" wrapText="false" indent="0" shrinkToFit="true"/>
      <protection locked="true" hidden="false"/>
    </xf>
    <xf numFmtId="174" fontId="18" fillId="3" borderId="38" xfId="36" applyFont="true" applyBorder="true" applyAlignment="true" applyProtection="true">
      <alignment horizontal="right" vertical="center" textRotation="0" wrapText="false" indent="0" shrinkToFit="true"/>
      <protection locked="true" hidden="false"/>
    </xf>
    <xf numFmtId="175" fontId="18" fillId="3" borderId="39" xfId="36" applyFont="true" applyBorder="true" applyAlignment="true" applyProtection="true">
      <alignment horizontal="right" vertical="center" textRotation="0" wrapText="false" indent="0" shrinkToFit="true"/>
      <protection locked="true" hidden="false"/>
    </xf>
    <xf numFmtId="175" fontId="18" fillId="3" borderId="106"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false" indent="0" shrinkToFit="true"/>
      <protection locked="true" hidden="false"/>
    </xf>
    <xf numFmtId="164" fontId="18" fillId="3" borderId="46" xfId="31" applyFont="true" applyBorder="true" applyAlignment="true" applyProtection="true">
      <alignment horizontal="general" vertical="center" textRotation="0" wrapText="false" indent="0" shrinkToFit="false"/>
      <protection locked="true" hidden="false"/>
    </xf>
    <xf numFmtId="164" fontId="18" fillId="3" borderId="46" xfId="31" applyFont="true" applyBorder="true" applyAlignment="true" applyProtection="true">
      <alignment horizontal="general" vertical="center" textRotation="0" wrapText="true" indent="0" shrinkToFit="false"/>
      <protection locked="true" hidden="false"/>
    </xf>
    <xf numFmtId="164" fontId="18" fillId="3" borderId="48" xfId="31" applyFont="true" applyBorder="true" applyAlignment="true" applyProtection="true">
      <alignment horizontal="general" vertical="center" textRotation="0" wrapText="false" indent="0" shrinkToFit="false"/>
      <protection locked="true" hidden="false"/>
    </xf>
    <xf numFmtId="164" fontId="6" fillId="3" borderId="40" xfId="31" applyFont="true" applyBorder="true" applyAlignment="true" applyProtection="true">
      <alignment horizontal="general" vertical="center" textRotation="0" wrapText="false" indent="0" shrinkToFit="true"/>
      <protection locked="true" hidden="false"/>
    </xf>
    <xf numFmtId="164" fontId="18" fillId="3" borderId="104" xfId="31" applyFont="true" applyBorder="true" applyAlignment="true" applyProtection="true">
      <alignment horizontal="center" vertical="center" textRotation="0" wrapText="false" indent="0" shrinkToFit="false"/>
      <protection locked="true" hidden="false"/>
    </xf>
    <xf numFmtId="164" fontId="18" fillId="3" borderId="107" xfId="31" applyFont="true" applyBorder="true" applyAlignment="true" applyProtection="true">
      <alignment horizontal="center" vertical="center" textRotation="0" wrapText="true" indent="0" shrinkToFit="false"/>
      <protection locked="true" hidden="false"/>
    </xf>
    <xf numFmtId="174" fontId="18" fillId="3" borderId="108" xfId="36" applyFont="true" applyBorder="true" applyAlignment="true" applyProtection="true">
      <alignment horizontal="right" vertical="center" textRotation="0" wrapText="false" indent="0" shrinkToFit="true"/>
      <protection locked="true" hidden="false"/>
    </xf>
    <xf numFmtId="174" fontId="18" fillId="3" borderId="109" xfId="36" applyFont="true" applyBorder="true" applyAlignment="true" applyProtection="true">
      <alignment horizontal="right" vertical="center" textRotation="0" wrapText="false" indent="0" shrinkToFit="true"/>
      <protection locked="true" hidden="false"/>
    </xf>
    <xf numFmtId="174" fontId="18" fillId="3" borderId="110" xfId="36" applyFont="true" applyBorder="true" applyAlignment="true" applyProtection="true">
      <alignment horizontal="right" vertical="center" textRotation="0" wrapText="false" indent="0" shrinkToFit="true"/>
      <protection locked="true" hidden="false"/>
    </xf>
    <xf numFmtId="164" fontId="18" fillId="3" borderId="40" xfId="31" applyFont="true" applyBorder="true" applyAlignment="true" applyProtection="true">
      <alignment horizontal="general" vertical="center" textRotation="0" wrapText="false" indent="0" shrinkToFit="true"/>
      <protection locked="true" hidden="false"/>
    </xf>
    <xf numFmtId="164" fontId="18" fillId="3" borderId="14" xfId="36" applyFont="true" applyBorder="true" applyAlignment="true" applyProtection="true">
      <alignment horizontal="center" vertical="center" textRotation="0" wrapText="false" indent="0" shrinkToFit="false"/>
      <protection locked="true" hidden="false"/>
    </xf>
    <xf numFmtId="164" fontId="18" fillId="3" borderId="21" xfId="31" applyFont="true" applyBorder="true" applyAlignment="true" applyProtection="true">
      <alignment horizontal="general" vertical="center" textRotation="0" wrapText="false" indent="0" shrinkToFit="false"/>
      <protection locked="true" hidden="false"/>
    </xf>
    <xf numFmtId="174" fontId="18" fillId="3" borderId="49" xfId="36" applyFont="true" applyBorder="true" applyAlignment="true" applyProtection="true">
      <alignment horizontal="right" vertical="center" textRotation="0" wrapText="false" indent="0" shrinkToFit="true"/>
      <protection locked="true" hidden="false"/>
    </xf>
    <xf numFmtId="174" fontId="18" fillId="3" borderId="50"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center" textRotation="255" wrapText="true" indent="0" shrinkToFit="false"/>
      <protection locked="true" hidden="false"/>
    </xf>
    <xf numFmtId="164" fontId="18" fillId="3" borderId="41" xfId="31" applyFont="true" applyBorder="true" applyAlignment="true" applyProtection="true">
      <alignment horizontal="general" vertical="center" textRotation="0" wrapText="false" indent="0" shrinkToFit="false"/>
      <protection locked="true" hidden="false"/>
    </xf>
    <xf numFmtId="175" fontId="18" fillId="3" borderId="111" xfId="36" applyFont="true" applyBorder="true" applyAlignment="true" applyProtection="true">
      <alignment horizontal="right" vertical="center" textRotation="0" wrapText="false" indent="0" shrinkToFit="true"/>
      <protection locked="true" hidden="false"/>
    </xf>
    <xf numFmtId="175" fontId="18" fillId="3" borderId="112" xfId="36" applyFont="true" applyBorder="true" applyAlignment="true" applyProtection="true">
      <alignment horizontal="right" vertical="center" textRotation="0" wrapText="false" indent="0" shrinkToFit="true"/>
      <protection locked="true" hidden="false"/>
    </xf>
    <xf numFmtId="164" fontId="18" fillId="3" borderId="6" xfId="31" applyFont="true" applyBorder="true" applyAlignment="true" applyProtection="true">
      <alignment horizontal="center" vertical="top" textRotation="0" wrapText="true" indent="0" shrinkToFit="false"/>
      <protection locked="true" hidden="false"/>
    </xf>
    <xf numFmtId="164" fontId="18" fillId="3" borderId="13" xfId="31" applyFont="true" applyBorder="true" applyAlignment="true" applyProtection="true">
      <alignment horizontal="center" vertical="center" textRotation="0" wrapText="true" indent="0" shrinkToFit="false"/>
      <protection locked="true" hidden="false"/>
    </xf>
    <xf numFmtId="164" fontId="18" fillId="3" borderId="22" xfId="36" applyFont="true" applyBorder="true" applyAlignment="true" applyProtection="true">
      <alignment horizontal="left" vertical="center" textRotation="0" wrapText="false" indent="0" shrinkToFit="true"/>
      <protection locked="true" hidden="false"/>
    </xf>
    <xf numFmtId="164" fontId="18" fillId="3" borderId="40" xfId="36" applyFont="true" applyBorder="true" applyAlignment="true" applyProtection="true">
      <alignment horizontal="left" vertical="center" textRotation="0" wrapText="false" indent="0" shrinkToFit="true"/>
      <protection locked="true" hidden="false"/>
    </xf>
    <xf numFmtId="175" fontId="18" fillId="3" borderId="51" xfId="36" applyFont="true" applyBorder="true" applyAlignment="true" applyProtection="true">
      <alignment horizontal="right" vertical="center" textRotation="0" wrapText="false" indent="0" shrinkToFit="true"/>
      <protection locked="true" hidden="false"/>
    </xf>
    <xf numFmtId="164" fontId="18" fillId="3" borderId="9" xfId="31" applyFont="true" applyBorder="true" applyAlignment="true" applyProtection="true">
      <alignment horizontal="left" vertical="center" textRotation="0" wrapText="true" indent="0" shrinkToFit="false"/>
      <protection locked="true" hidden="false"/>
    </xf>
    <xf numFmtId="175" fontId="18" fillId="3" borderId="82" xfId="36" applyFont="true" applyBorder="true" applyAlignment="true" applyProtection="true">
      <alignment horizontal="right" vertical="center" textRotation="0" wrapText="false" indent="0" shrinkToFit="true"/>
      <protection locked="true" hidden="false"/>
    </xf>
    <xf numFmtId="175" fontId="18" fillId="3" borderId="83" xfId="36" applyFont="true" applyBorder="true" applyAlignment="true" applyProtection="true">
      <alignment horizontal="right" vertical="center" textRotation="0" wrapText="false" indent="0" shrinkToFit="true"/>
      <protection locked="true" hidden="false"/>
    </xf>
    <xf numFmtId="175" fontId="18" fillId="3" borderId="113" xfId="36" applyFont="true" applyBorder="true" applyAlignment="true" applyProtection="true">
      <alignment horizontal="right" vertical="center" textRotation="0" wrapText="false" indent="0" shrinkToFit="true"/>
      <protection locked="true" hidden="false"/>
    </xf>
    <xf numFmtId="164" fontId="18" fillId="3" borderId="114" xfId="31" applyFont="true" applyBorder="true" applyAlignment="true" applyProtection="true">
      <alignment horizontal="general" vertical="center" textRotation="0" wrapText="false" indent="0" shrinkToFit="false"/>
      <protection locked="true" hidden="false"/>
    </xf>
    <xf numFmtId="164" fontId="18" fillId="3" borderId="42" xfId="31" applyFont="true" applyBorder="true" applyAlignment="true" applyProtection="true">
      <alignment horizontal="general" vertical="center" textRotation="0" wrapText="false" indent="0" shrinkToFit="false"/>
      <protection locked="true" hidden="false"/>
    </xf>
    <xf numFmtId="164" fontId="18" fillId="3" borderId="26" xfId="31" applyFont="true" applyBorder="true" applyAlignment="true" applyProtection="true">
      <alignment horizontal="general" vertical="center" textRotation="0" wrapText="false" indent="0" shrinkToFit="false"/>
      <protection locked="true" hidden="false"/>
    </xf>
    <xf numFmtId="164" fontId="18" fillId="3" borderId="9" xfId="31" applyFont="true" applyBorder="true" applyAlignment="true" applyProtection="true">
      <alignment horizontal="center" vertical="center" textRotation="0" wrapText="true" indent="0" shrinkToFit="false"/>
      <protection locked="true" hidden="false"/>
    </xf>
    <xf numFmtId="164" fontId="18" fillId="3" borderId="0" xfId="31" applyFont="true" applyBorder="false" applyAlignment="true" applyProtection="true">
      <alignment horizontal="center" vertical="center" textRotation="0" wrapText="false" indent="0" shrinkToFit="false"/>
      <protection locked="true" hidden="false"/>
    </xf>
    <xf numFmtId="164" fontId="18" fillId="3" borderId="1" xfId="31" applyFont="true" applyBorder="true" applyAlignment="true" applyProtection="true">
      <alignment horizontal="center" vertical="center" textRotation="0" wrapText="false" indent="0" shrinkToFit="false"/>
      <protection locked="true" hidden="false"/>
    </xf>
    <xf numFmtId="164" fontId="18" fillId="3" borderId="12" xfId="31" applyFont="true" applyBorder="true" applyAlignment="true" applyProtection="true">
      <alignment horizontal="center" vertical="center" textRotation="0" wrapText="false" indent="0" shrinkToFit="false"/>
      <protection locked="true" hidden="false"/>
    </xf>
    <xf numFmtId="164" fontId="18" fillId="3" borderId="2" xfId="31" applyFont="true" applyBorder="true" applyAlignment="true" applyProtection="true">
      <alignment horizontal="center" vertical="center" textRotation="0" wrapText="false" indent="0" shrinkToFit="false"/>
      <protection locked="true" hidden="false"/>
    </xf>
    <xf numFmtId="164" fontId="18" fillId="3" borderId="114" xfId="31" applyFont="true" applyBorder="true" applyAlignment="true" applyProtection="true">
      <alignment horizontal="left" vertical="center" textRotation="0" wrapText="false" indent="0" shrinkToFit="false"/>
      <protection locked="true" hidden="false"/>
    </xf>
    <xf numFmtId="164" fontId="18" fillId="3" borderId="44" xfId="31" applyFont="true" applyBorder="true" applyAlignment="true" applyProtection="true">
      <alignment horizontal="right" vertical="center" textRotation="0" wrapText="false" indent="0" shrinkToFit="false"/>
      <protection locked="true" hidden="false"/>
    </xf>
    <xf numFmtId="174" fontId="18" fillId="3" borderId="34" xfId="35" applyFont="true" applyBorder="true" applyAlignment="true" applyProtection="true">
      <alignment horizontal="right" vertical="center" textRotation="0" wrapText="false" indent="0" shrinkToFit="true"/>
      <protection locked="true" hidden="false"/>
    </xf>
    <xf numFmtId="174" fontId="18" fillId="3" borderId="35" xfId="35" applyFont="true" applyBorder="true" applyAlignment="true" applyProtection="true">
      <alignment horizontal="right" vertical="center" textRotation="0" wrapText="false" indent="0" shrinkToFit="true"/>
      <protection locked="true" hidden="false"/>
    </xf>
    <xf numFmtId="175" fontId="18" fillId="3" borderId="115" xfId="36" applyFont="true" applyBorder="true" applyAlignment="true" applyProtection="true">
      <alignment horizontal="right" vertical="center" textRotation="0" wrapText="false" indent="0" shrinkToFit="true"/>
      <protection locked="true" hidden="false"/>
    </xf>
    <xf numFmtId="176" fontId="18" fillId="3" borderId="22" xfId="36" applyFont="true" applyBorder="true" applyAlignment="true" applyProtection="true">
      <alignment horizontal="right" vertical="center" textRotation="0" wrapText="false" indent="0" shrinkToFit="true"/>
      <protection locked="true" hidden="false"/>
    </xf>
    <xf numFmtId="176" fontId="18" fillId="3" borderId="24" xfId="36" applyFont="true" applyBorder="true" applyAlignment="true" applyProtection="true">
      <alignment horizontal="right" vertical="center" textRotation="0" wrapText="false" indent="0" shrinkToFit="true"/>
      <protection locked="true" hidden="false"/>
    </xf>
    <xf numFmtId="164" fontId="18" fillId="3" borderId="27" xfId="31" applyFont="true" applyBorder="true" applyAlignment="true" applyProtection="true">
      <alignment horizontal="general" vertical="center" textRotation="0" wrapText="false" indent="0" shrinkToFit="false"/>
      <protection locked="true" hidden="false"/>
    </xf>
    <xf numFmtId="174" fontId="18" fillId="3" borderId="116" xfId="36" applyFont="true" applyBorder="true" applyAlignment="true" applyProtection="true">
      <alignment horizontal="right" vertical="center" textRotation="0" wrapText="false" indent="0" shrinkToFit="true"/>
      <protection locked="true" hidden="false"/>
    </xf>
    <xf numFmtId="174" fontId="18" fillId="3" borderId="117" xfId="36" applyFont="true" applyBorder="true" applyAlignment="true" applyProtection="true">
      <alignment horizontal="right" vertical="center" textRotation="0" wrapText="false" indent="0" shrinkToFit="true"/>
      <protection locked="true" hidden="false"/>
    </xf>
    <xf numFmtId="175" fontId="18" fillId="3" borderId="118" xfId="36" applyFont="true" applyBorder="true" applyAlignment="true" applyProtection="true">
      <alignment horizontal="right" vertical="center" textRotation="0" wrapText="false" indent="0" shrinkToFit="true"/>
      <protection locked="true" hidden="false"/>
    </xf>
    <xf numFmtId="164" fontId="18" fillId="3" borderId="25" xfId="31" applyFont="true" applyBorder="true" applyAlignment="true" applyProtection="true">
      <alignment horizontal="left" vertical="center" textRotation="0" wrapText="false" indent="0" shrinkToFit="false"/>
      <protection locked="true" hidden="false"/>
    </xf>
    <xf numFmtId="164" fontId="18" fillId="3" borderId="46" xfId="31" applyFont="true" applyBorder="true" applyAlignment="true" applyProtection="true">
      <alignment horizontal="right" vertical="center" textRotation="0" wrapText="true" indent="0" shrinkToFit="false"/>
      <protection locked="true" hidden="false"/>
    </xf>
    <xf numFmtId="175" fontId="18" fillId="3" borderId="119" xfId="36" applyFont="true" applyBorder="true" applyAlignment="true" applyProtection="true">
      <alignment horizontal="right" vertical="center" textRotation="0" wrapText="false" indent="0" shrinkToFit="true"/>
      <protection locked="true" hidden="false"/>
    </xf>
    <xf numFmtId="164" fontId="18" fillId="3" borderId="105" xfId="31" applyFont="true" applyBorder="true" applyAlignment="true" applyProtection="true">
      <alignment horizontal="general" vertical="center" textRotation="0" wrapText="false" indent="0" shrinkToFit="false"/>
      <protection locked="true" hidden="false"/>
    </xf>
    <xf numFmtId="176" fontId="18" fillId="3" borderId="40" xfId="36" applyFont="true" applyBorder="true" applyAlignment="true" applyProtection="true">
      <alignment horizontal="right" vertical="center" textRotation="0" wrapText="false" indent="0" shrinkToFit="true"/>
      <protection locked="true" hidden="false"/>
    </xf>
    <xf numFmtId="176" fontId="18" fillId="3" borderId="120" xfId="36" applyFont="true" applyBorder="true" applyAlignment="true" applyProtection="true">
      <alignment horizontal="right" vertical="center" textRotation="0" wrapText="false" indent="0" shrinkToFit="true"/>
      <protection locked="true" hidden="false"/>
    </xf>
    <xf numFmtId="164" fontId="19" fillId="3" borderId="0" xfId="31" applyFont="true" applyBorder="false" applyAlignment="true" applyProtection="true">
      <alignment horizontal="center" vertical="center" textRotation="0" wrapText="false" indent="0" shrinkToFit="false"/>
      <protection locked="true" hidden="false"/>
    </xf>
    <xf numFmtId="177" fontId="18" fillId="3" borderId="40" xfId="36" applyFont="true" applyBorder="true" applyAlignment="true" applyProtection="true">
      <alignment horizontal="right" vertical="center" textRotation="0" wrapText="false" indent="0" shrinkToFit="true"/>
      <protection locked="true" hidden="false"/>
    </xf>
    <xf numFmtId="177" fontId="18" fillId="3" borderId="120" xfId="36" applyFont="true" applyBorder="true" applyAlignment="true" applyProtection="true">
      <alignment horizontal="right" vertical="center" textRotation="0" wrapText="false" indent="0" shrinkToFit="true"/>
      <protection locked="true" hidden="false"/>
    </xf>
    <xf numFmtId="164" fontId="21" fillId="3" borderId="121" xfId="31" applyFont="true" applyBorder="true" applyAlignment="true" applyProtection="true">
      <alignment horizontal="left" vertical="center" textRotation="0" wrapText="false" indent="0" shrinkToFit="false"/>
      <protection locked="true" hidden="false"/>
    </xf>
    <xf numFmtId="164" fontId="18" fillId="3" borderId="48" xfId="31" applyFont="true" applyBorder="true" applyAlignment="true" applyProtection="true">
      <alignment horizontal="right" vertical="center" textRotation="0" wrapText="true" indent="0" shrinkToFit="false"/>
      <protection locked="true" hidden="false"/>
    </xf>
    <xf numFmtId="175" fontId="18" fillId="3" borderId="122" xfId="36" applyFont="true" applyBorder="true" applyAlignment="true" applyProtection="true">
      <alignment horizontal="right" vertical="center" textRotation="0" wrapText="false" indent="0" shrinkToFit="true"/>
      <protection locked="true" hidden="false"/>
    </xf>
    <xf numFmtId="164" fontId="18" fillId="3" borderId="123" xfId="31" applyFont="true" applyBorder="true" applyAlignment="true" applyProtection="true">
      <alignment horizontal="general" vertical="center" textRotation="0" wrapText="false" indent="0" shrinkToFit="false"/>
      <protection locked="true" hidden="false"/>
    </xf>
    <xf numFmtId="177" fontId="18" fillId="3" borderId="27" xfId="36" applyFont="true" applyBorder="true" applyAlignment="true" applyProtection="true">
      <alignment horizontal="right" vertical="center" textRotation="0" wrapText="false" indent="0" shrinkToFit="true"/>
      <protection locked="true" hidden="false"/>
    </xf>
    <xf numFmtId="177" fontId="18" fillId="3" borderId="124" xfId="36" applyFont="true" applyBorder="true" applyAlignment="true" applyProtection="true">
      <alignment horizontal="right" vertical="center" textRotation="0" wrapText="false" indent="0" shrinkToFit="true"/>
      <protection locked="true" hidden="false"/>
    </xf>
    <xf numFmtId="164" fontId="18" fillId="3" borderId="125" xfId="31" applyFont="true" applyBorder="true" applyAlignment="true" applyProtection="true">
      <alignment horizontal="left" vertical="center" textRotation="0" wrapText="true" indent="0" shrinkToFit="false"/>
      <protection locked="true" hidden="false"/>
    </xf>
    <xf numFmtId="164" fontId="18" fillId="3" borderId="44" xfId="31" applyFont="true" applyBorder="true" applyAlignment="true" applyProtection="true">
      <alignment horizontal="center" vertical="center" textRotation="0" wrapText="false" indent="0" shrinkToFit="false"/>
      <protection locked="true" hidden="false"/>
    </xf>
    <xf numFmtId="175" fontId="18" fillId="3" borderId="108" xfId="36" applyFont="true" applyBorder="true" applyAlignment="true" applyProtection="true">
      <alignment horizontal="right" vertical="center" textRotation="0" wrapText="false" indent="0" shrinkToFit="true"/>
      <protection locked="true" hidden="false"/>
    </xf>
    <xf numFmtId="175" fontId="18" fillId="3" borderId="109" xfId="36" applyFont="true" applyBorder="true" applyAlignment="true" applyProtection="true">
      <alignment horizontal="right" vertical="center" textRotation="0" wrapText="false" indent="0" shrinkToFit="true"/>
      <protection locked="true" hidden="false"/>
    </xf>
    <xf numFmtId="175" fontId="18" fillId="3" borderId="110" xfId="36" applyFont="true" applyBorder="true" applyAlignment="true" applyProtection="true">
      <alignment horizontal="right" vertical="center" textRotation="0" wrapText="false" indent="0" shrinkToFit="true"/>
      <protection locked="true" hidden="false"/>
    </xf>
    <xf numFmtId="164" fontId="19" fillId="3" borderId="25" xfId="31" applyFont="true" applyBorder="true" applyAlignment="true" applyProtection="true">
      <alignment horizontal="general" vertical="center" textRotation="0" wrapText="false" indent="0" shrinkToFit="false"/>
      <protection locked="true" hidden="false"/>
    </xf>
    <xf numFmtId="164" fontId="18" fillId="3" borderId="126" xfId="31" applyFont="true" applyBorder="true" applyAlignment="true" applyProtection="true">
      <alignment horizontal="center" vertical="center" textRotation="0" wrapText="false" indent="0" shrinkToFit="false"/>
      <protection locked="true" hidden="false"/>
    </xf>
    <xf numFmtId="175" fontId="18" fillId="3" borderId="127" xfId="36" applyFont="true" applyBorder="true" applyAlignment="true" applyProtection="true">
      <alignment horizontal="right" vertical="center" textRotation="0" wrapText="false" indent="0" shrinkToFit="true"/>
      <protection locked="true" hidden="false"/>
    </xf>
    <xf numFmtId="164" fontId="22" fillId="3" borderId="0" xfId="35" applyFont="true" applyBorder="false" applyAlignment="true" applyProtection="tru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bottom" textRotation="0" wrapText="false" indent="0" shrinkToFit="false"/>
      <protection locked="true" hidden="false"/>
    </xf>
    <xf numFmtId="164" fontId="4" fillId="3" borderId="0" xfId="20" applyFont="false" applyBorder="false" applyAlignment="true" applyProtection="true">
      <alignment horizontal="general" vertical="bottom" textRotation="0" wrapText="false" indent="0" shrinkToFit="false"/>
      <protection locked="true" hidden="true"/>
    </xf>
    <xf numFmtId="164" fontId="6" fillId="0" borderId="0" xfId="39" applyFont="true" applyBorder="false" applyAlignment="true" applyProtection="true">
      <alignment horizontal="general" vertical="center" textRotation="0" wrapText="false" indent="0" shrinkToFit="false"/>
      <protection locked="true" hidden="false"/>
    </xf>
    <xf numFmtId="164" fontId="6" fillId="0" borderId="46" xfId="39" applyFont="true" applyBorder="true" applyAlignment="true" applyProtection="true">
      <alignment horizontal="general" vertical="center" textRotation="0" wrapText="false" indent="0" shrinkToFit="false"/>
      <protection locked="true" hidden="false"/>
    </xf>
    <xf numFmtId="164" fontId="6" fillId="0" borderId="45" xfId="39" applyFont="true" applyBorder="true" applyAlignment="true" applyProtection="true">
      <alignment horizontal="general" vertical="center" textRotation="0" wrapText="false" indent="0" shrinkToFit="false"/>
      <protection locked="true" hidden="false"/>
    </xf>
    <xf numFmtId="164" fontId="6" fillId="0" borderId="0" xfId="39" applyFont="true" applyBorder="true" applyAlignment="true" applyProtection="true">
      <alignment horizontal="general" vertical="center" textRotation="0" wrapText="false" indent="0" shrinkToFit="false"/>
      <protection locked="true" hidden="false"/>
    </xf>
    <xf numFmtId="164" fontId="18" fillId="0" borderId="43" xfId="39" applyFont="true" applyBorder="true" applyAlignment="true" applyProtection="true">
      <alignment horizontal="general" vertical="center" textRotation="0" wrapText="false" indent="0" shrinkToFit="false"/>
      <protection locked="true" hidden="false"/>
    </xf>
    <xf numFmtId="164" fontId="6" fillId="0" borderId="42" xfId="39" applyFont="true" applyBorder="true" applyAlignment="true" applyProtection="true">
      <alignment horizontal="general" vertical="center" textRotation="0" wrapText="false" indent="0" shrinkToFit="false"/>
      <protection locked="true" hidden="false"/>
    </xf>
    <xf numFmtId="164" fontId="6" fillId="0" borderId="44" xfId="39" applyFont="true" applyBorder="true" applyAlignment="true" applyProtection="true">
      <alignment horizontal="general" vertical="center" textRotation="0" wrapText="false" indent="0" shrinkToFit="false"/>
      <protection locked="true" hidden="false"/>
    </xf>
    <xf numFmtId="166" fontId="15" fillId="0" borderId="0" xfId="39" applyFont="true" applyBorder="true" applyAlignment="true" applyProtection="true">
      <alignment horizontal="general" vertical="center" textRotation="0" wrapText="false" indent="0" shrinkToFit="false"/>
      <protection locked="true" hidden="false"/>
    </xf>
    <xf numFmtId="164" fontId="6" fillId="3" borderId="43" xfId="39" applyFont="true" applyBorder="true" applyAlignment="true" applyProtection="true">
      <alignment horizontal="general" vertical="center" textRotation="0" wrapText="false" indent="0" shrinkToFit="false"/>
      <protection locked="true" hidden="false"/>
    </xf>
    <xf numFmtId="164" fontId="6" fillId="3" borderId="42" xfId="39" applyFont="true" applyBorder="true" applyAlignment="true" applyProtection="true">
      <alignment horizontal="general" vertical="center" textRotation="0" wrapText="false" indent="0" shrinkToFit="false"/>
      <protection locked="true" hidden="false"/>
    </xf>
    <xf numFmtId="164" fontId="6" fillId="3" borderId="44" xfId="39" applyFont="true" applyBorder="true" applyAlignment="true" applyProtection="true">
      <alignment horizontal="general" vertical="center" textRotation="0" wrapText="false" indent="0" shrinkToFit="false"/>
      <protection locked="true" hidden="false"/>
    </xf>
    <xf numFmtId="164" fontId="6" fillId="3" borderId="13" xfId="39" applyFont="true" applyBorder="true" applyAlignment="true" applyProtection="true">
      <alignment horizontal="center" vertical="center" textRotation="0" wrapText="true" indent="0" shrinkToFit="false"/>
      <protection locked="true" hidden="false"/>
    </xf>
    <xf numFmtId="164" fontId="6" fillId="3" borderId="7" xfId="39" applyFont="true" applyBorder="true" applyAlignment="true" applyProtection="true">
      <alignment horizontal="general" vertical="center" textRotation="0" wrapText="false" indent="0" shrinkToFit="false"/>
      <protection locked="true" hidden="false"/>
    </xf>
    <xf numFmtId="164" fontId="6" fillId="3" borderId="41" xfId="39" applyFont="true" applyBorder="true" applyAlignment="true" applyProtection="true">
      <alignment horizontal="general" vertical="center" textRotation="0" wrapText="false" indent="0" shrinkToFit="false"/>
      <protection locked="true" hidden="false"/>
    </xf>
    <xf numFmtId="164" fontId="6" fillId="3" borderId="107" xfId="39" applyFont="true" applyBorder="true" applyAlignment="true" applyProtection="true">
      <alignment horizontal="general" vertical="center" textRotation="0" wrapText="false" indent="0" shrinkToFit="false"/>
      <protection locked="true" hidden="false"/>
    </xf>
    <xf numFmtId="166" fontId="15" fillId="3" borderId="47" xfId="39" applyFont="true" applyBorder="true" applyAlignment="true" applyProtection="true">
      <alignment horizontal="general" vertical="center" textRotation="0" wrapText="false" indent="0" shrinkToFit="false"/>
      <protection locked="true" hidden="false"/>
    </xf>
    <xf numFmtId="166" fontId="15" fillId="3" borderId="33" xfId="39" applyFont="true" applyBorder="true" applyAlignment="true" applyProtection="true">
      <alignment horizontal="general" vertical="center" textRotation="0" wrapText="false" indent="0" shrinkToFit="false"/>
      <protection locked="true" hidden="false"/>
    </xf>
    <xf numFmtId="166" fontId="15" fillId="3" borderId="48" xfId="39" applyFont="true" applyBorder="true" applyAlignment="true" applyProtection="true">
      <alignment horizontal="general" vertical="center" textRotation="0" wrapText="false" indent="0" shrinkToFit="false"/>
      <protection locked="true" hidden="false"/>
    </xf>
    <xf numFmtId="166" fontId="15" fillId="3" borderId="13" xfId="39" applyFont="true" applyBorder="true" applyAlignment="true" applyProtection="true">
      <alignment horizontal="center" vertical="center" textRotation="0" wrapText="false" indent="0" shrinkToFit="false"/>
      <protection locked="true" hidden="false"/>
    </xf>
    <xf numFmtId="166" fontId="5" fillId="3" borderId="128" xfId="39" applyFont="true" applyBorder="true" applyAlignment="true" applyProtection="true">
      <alignment horizontal="center" vertical="center" textRotation="0" wrapText="false" indent="0" shrinkToFit="false"/>
      <protection locked="true" hidden="false"/>
    </xf>
    <xf numFmtId="166" fontId="15" fillId="3" borderId="129" xfId="39" applyFont="true" applyBorder="true" applyAlignment="true" applyProtection="true">
      <alignment horizontal="center" vertical="center" textRotation="0" wrapText="false" indent="0" shrinkToFit="false"/>
      <protection locked="true" hidden="false"/>
    </xf>
    <xf numFmtId="178" fontId="15" fillId="3" borderId="13" xfId="38" applyFont="true" applyBorder="true" applyAlignment="true" applyProtection="true">
      <alignment horizontal="left" vertical="center" textRotation="0" wrapText="true" indent="0" shrinkToFit="false"/>
      <protection locked="true" hidden="false"/>
    </xf>
    <xf numFmtId="174" fontId="15" fillId="3" borderId="21" xfId="38" applyFont="true" applyBorder="true" applyAlignment="true" applyProtection="true">
      <alignment horizontal="right" vertical="center" textRotation="0" wrapText="false" indent="0" shrinkToFit="true"/>
      <protection locked="true" hidden="false"/>
    </xf>
    <xf numFmtId="174" fontId="15" fillId="3" borderId="47" xfId="38" applyFont="true" applyBorder="true" applyAlignment="true" applyProtection="true">
      <alignment horizontal="right" vertical="center" textRotation="0" wrapText="false" indent="0" shrinkToFit="true"/>
      <protection locked="true" hidden="false"/>
    </xf>
    <xf numFmtId="175" fontId="15" fillId="3" borderId="130" xfId="38" applyFont="true" applyBorder="true" applyAlignment="true" applyProtection="true">
      <alignment horizontal="right" vertical="center" textRotation="0" wrapText="false" indent="0" shrinkToFit="true"/>
      <protection locked="true" hidden="false"/>
    </xf>
    <xf numFmtId="174" fontId="15" fillId="3" borderId="13" xfId="38" applyFont="true" applyBorder="true" applyAlignment="true" applyProtection="true">
      <alignment horizontal="right" vertical="center" textRotation="0" wrapText="false" indent="0" shrinkToFit="true"/>
      <protection locked="true" hidden="false"/>
    </xf>
    <xf numFmtId="174" fontId="15" fillId="3" borderId="7" xfId="38" applyFont="true" applyBorder="true" applyAlignment="true" applyProtection="true">
      <alignment horizontal="right" vertical="center" textRotation="0" wrapText="false" indent="0" shrinkToFit="true"/>
      <protection locked="true" hidden="false"/>
    </xf>
    <xf numFmtId="175" fontId="15" fillId="3" borderId="129" xfId="38" applyFont="true" applyBorder="true" applyAlignment="true" applyProtection="true">
      <alignment horizontal="right" vertical="center" textRotation="0" wrapText="false" indent="0" shrinkToFit="true"/>
      <protection locked="true" hidden="false"/>
    </xf>
    <xf numFmtId="164" fontId="15" fillId="3" borderId="13" xfId="38" applyFont="true" applyBorder="true" applyAlignment="true" applyProtection="true">
      <alignment horizontal="left" vertical="center" textRotation="0" wrapText="false" indent="0" shrinkToFit="false"/>
      <protection locked="true" hidden="false"/>
    </xf>
    <xf numFmtId="164" fontId="6" fillId="0" borderId="0" xfId="39" applyFont="true" applyBorder="true" applyAlignment="true" applyProtection="true">
      <alignment horizontal="general" vertical="center" textRotation="0" wrapText="false" indent="0" shrinkToFit="false"/>
      <protection locked="true" hidden="false"/>
    </xf>
    <xf numFmtId="179" fontId="15" fillId="0" borderId="0" xfId="39" applyFont="true" applyBorder="true" applyAlignment="true" applyProtection="true">
      <alignment horizontal="general" vertical="center" textRotation="0" wrapText="false" indent="0" shrinkToFit="false"/>
      <protection locked="true" hidden="false"/>
    </xf>
    <xf numFmtId="166" fontId="15" fillId="0" borderId="7" xfId="39" applyFont="true" applyBorder="true" applyAlignment="true" applyProtection="true">
      <alignment horizontal="general" vertical="center" textRotation="0" wrapText="false" indent="0" shrinkToFit="false"/>
      <protection locked="true" hidden="false"/>
    </xf>
    <xf numFmtId="166" fontId="15" fillId="0" borderId="41" xfId="39" applyFont="true" applyBorder="true" applyAlignment="true" applyProtection="true">
      <alignment horizontal="general" vertical="center" textRotation="0" wrapText="false" indent="0" shrinkToFit="false"/>
      <protection locked="true" hidden="false"/>
    </xf>
    <xf numFmtId="166" fontId="15" fillId="0" borderId="107" xfId="39" applyFont="true" applyBorder="true" applyAlignment="true" applyProtection="true">
      <alignment horizontal="general" vertical="center" textRotation="0" wrapText="false" indent="0" shrinkToFit="false"/>
      <protection locked="true" hidden="false"/>
    </xf>
    <xf numFmtId="166" fontId="15" fillId="0" borderId="13" xfId="39" applyFont="true" applyBorder="true" applyAlignment="true" applyProtection="true">
      <alignment horizontal="center" vertical="center" textRotation="0" wrapText="false" indent="0" shrinkToFit="false"/>
      <protection locked="true" hidden="false"/>
    </xf>
    <xf numFmtId="166" fontId="15" fillId="0" borderId="128" xfId="39" applyFont="true" applyBorder="true" applyAlignment="true" applyProtection="true">
      <alignment horizontal="center" vertical="center" textRotation="0" wrapText="false" indent="0" shrinkToFit="false"/>
      <protection locked="true" hidden="false"/>
    </xf>
    <xf numFmtId="166" fontId="15" fillId="0" borderId="129" xfId="39" applyFont="true" applyBorder="true" applyAlignment="true" applyProtection="true">
      <alignment horizontal="center" vertical="center" textRotation="0" wrapText="false" indent="0" shrinkToFit="false"/>
      <protection locked="true" hidden="false"/>
    </xf>
    <xf numFmtId="166" fontId="15" fillId="0" borderId="0" xfId="39" applyFont="true" applyBorder="true" applyAlignment="true" applyProtection="true">
      <alignment horizontal="center" vertical="center" textRotation="0" wrapText="false" indent="0" shrinkToFit="false"/>
      <protection locked="true" hidden="false"/>
    </xf>
    <xf numFmtId="166" fontId="15" fillId="0" borderId="45" xfId="39" applyFont="true" applyBorder="true" applyAlignment="true" applyProtection="true">
      <alignment horizontal="general" vertical="center" textRotation="0" wrapText="false" indent="0" shrinkToFit="false"/>
      <protection locked="true" hidden="false"/>
    </xf>
    <xf numFmtId="166" fontId="40" fillId="0" borderId="13" xfId="39" applyFont="true" applyBorder="true" applyAlignment="true" applyProtection="true">
      <alignment horizontal="general" vertical="center" textRotation="0" wrapText="false" indent="0" shrinkToFit="false"/>
      <protection locked="true" hidden="false"/>
    </xf>
    <xf numFmtId="180" fontId="40" fillId="0" borderId="13" xfId="39" applyFont="true" applyBorder="true" applyAlignment="true" applyProtection="true">
      <alignment horizontal="right" vertical="center" textRotation="0" wrapText="false" indent="0" shrinkToFit="true"/>
      <protection locked="true" hidden="false"/>
    </xf>
    <xf numFmtId="180" fontId="40" fillId="0" borderId="128" xfId="39" applyFont="true" applyBorder="true" applyAlignment="true" applyProtection="true">
      <alignment horizontal="right" vertical="center" textRotation="0" wrapText="false" indent="0" shrinkToFit="true"/>
      <protection locked="true" hidden="false"/>
    </xf>
    <xf numFmtId="180" fontId="15" fillId="0" borderId="129" xfId="39" applyFont="true" applyBorder="true" applyAlignment="true" applyProtection="true">
      <alignment horizontal="right" vertical="center" textRotation="0" wrapText="false" indent="0" shrinkToFit="true"/>
      <protection locked="true" hidden="false"/>
    </xf>
    <xf numFmtId="166" fontId="15" fillId="0" borderId="46" xfId="39" applyFont="true" applyBorder="true" applyAlignment="true" applyProtection="true">
      <alignment horizontal="general" vertical="center" textRotation="0" wrapText="false" indent="0" shrinkToFit="false"/>
      <protection locked="true" hidden="false"/>
    </xf>
    <xf numFmtId="166" fontId="15" fillId="0" borderId="0" xfId="39" applyFont="true" applyBorder="false" applyAlignment="true" applyProtection="true">
      <alignment horizontal="general" vertical="center" textRotation="0" wrapText="false" indent="0" shrinkToFit="false"/>
      <protection locked="true" hidden="false"/>
    </xf>
    <xf numFmtId="175" fontId="40" fillId="0" borderId="13" xfId="39" applyFont="true" applyBorder="true" applyAlignment="true" applyProtection="true">
      <alignment horizontal="right" vertical="center" textRotation="0" wrapText="false" indent="0" shrinkToFit="true"/>
      <protection locked="true" hidden="false"/>
    </xf>
    <xf numFmtId="175" fontId="40" fillId="0" borderId="128" xfId="39" applyFont="true" applyBorder="true" applyAlignment="true" applyProtection="true">
      <alignment horizontal="right" vertical="center" textRotation="0" wrapText="false" indent="0" shrinkToFit="true"/>
      <protection locked="true" hidden="false"/>
    </xf>
    <xf numFmtId="175" fontId="15" fillId="0" borderId="129" xfId="39" applyFont="true" applyBorder="true" applyAlignment="true" applyProtection="true">
      <alignment horizontal="right" vertical="center" textRotation="0" wrapText="false" indent="0" shrinkToFit="true"/>
      <protection locked="true" hidden="false"/>
    </xf>
    <xf numFmtId="166" fontId="15" fillId="0" borderId="47" xfId="39" applyFont="true" applyBorder="true" applyAlignment="true" applyProtection="true">
      <alignment horizontal="general" vertical="center" textRotation="0" wrapText="false" indent="0" shrinkToFit="false"/>
      <protection locked="true" hidden="false"/>
    </xf>
    <xf numFmtId="166" fontId="15" fillId="0" borderId="33" xfId="39" applyFont="true" applyBorder="true" applyAlignment="true" applyProtection="true">
      <alignment horizontal="general" vertical="center" textRotation="0" wrapText="false" indent="0" shrinkToFit="false"/>
      <protection locked="true" hidden="false"/>
    </xf>
    <xf numFmtId="179" fontId="15" fillId="0" borderId="33" xfId="39" applyFont="true" applyBorder="true" applyAlignment="true" applyProtection="true">
      <alignment horizontal="general" vertical="center" textRotation="0" wrapText="false" indent="0" shrinkToFit="false"/>
      <protection locked="true" hidden="false"/>
    </xf>
    <xf numFmtId="166" fontId="15" fillId="0" borderId="48" xfId="39" applyFont="true" applyBorder="true" applyAlignment="true" applyProtection="true">
      <alignment horizontal="general" vertical="center" textRotation="0" wrapText="false" indent="0" shrinkToFit="false"/>
      <protection locked="true" hidden="false"/>
    </xf>
    <xf numFmtId="166" fontId="15" fillId="0" borderId="42" xfId="39" applyFont="true" applyBorder="true" applyAlignment="true" applyProtection="true">
      <alignment horizontal="general" vertical="center" textRotation="0" wrapText="false" indent="0" shrinkToFit="false"/>
      <protection locked="true" hidden="false"/>
    </xf>
    <xf numFmtId="164" fontId="15" fillId="0" borderId="0" xfId="39" applyFont="true" applyBorder="false" applyAlignment="true" applyProtection="true">
      <alignment horizontal="general" vertical="center" textRotation="0" wrapText="false" indent="0" shrinkToFit="false"/>
      <protection locked="true" hidden="false"/>
    </xf>
    <xf numFmtId="164" fontId="6" fillId="0" borderId="44" xfId="39" applyFont="true" applyBorder="true" applyAlignment="true" applyProtection="true">
      <alignment horizontal="general" vertical="bottom" textRotation="0" wrapText="false" indent="0" shrinkToFit="false"/>
      <protection locked="true" hidden="false"/>
    </xf>
    <xf numFmtId="164" fontId="6" fillId="0" borderId="46" xfId="39" applyFont="true" applyBorder="true" applyAlignment="true" applyProtection="true">
      <alignment horizontal="general" vertical="bottom" textRotation="0" wrapText="false" indent="0" shrinkToFit="false"/>
      <protection locked="true" hidden="false"/>
    </xf>
    <xf numFmtId="166" fontId="15" fillId="3" borderId="13" xfId="39" applyFont="true" applyBorder="true" applyAlignment="true" applyProtection="true">
      <alignment horizontal="general" vertical="center" textRotation="0" wrapText="true" indent="0" shrinkToFit="false"/>
      <protection locked="true" hidden="false"/>
    </xf>
    <xf numFmtId="174" fontId="15" fillId="3" borderId="13" xfId="39" applyFont="true" applyBorder="true" applyAlignment="true" applyProtection="true">
      <alignment horizontal="right" vertical="center" textRotation="0" wrapText="false" indent="0" shrinkToFit="true"/>
      <protection locked="true" hidden="false"/>
    </xf>
    <xf numFmtId="174" fontId="15" fillId="3" borderId="128" xfId="39" applyFont="true" applyBorder="true" applyAlignment="true" applyProtection="true">
      <alignment horizontal="right" vertical="center" textRotation="0" wrapText="false" indent="0" shrinkToFit="true"/>
      <protection locked="true" hidden="false"/>
    </xf>
    <xf numFmtId="175" fontId="15" fillId="3" borderId="129" xfId="39" applyFont="true" applyBorder="true" applyAlignment="true" applyProtection="true">
      <alignment horizontal="right" vertical="center" textRotation="0" wrapText="false" indent="0" shrinkToFit="true"/>
      <protection locked="true" hidden="false"/>
    </xf>
    <xf numFmtId="166" fontId="15" fillId="0" borderId="13" xfId="39" applyFont="true" applyBorder="true" applyAlignment="true" applyProtection="true">
      <alignment horizontal="general" vertical="center" textRotation="0" wrapText="true" indent="0" shrinkToFit="false"/>
      <protection locked="true" hidden="false"/>
    </xf>
    <xf numFmtId="174" fontId="15" fillId="0" borderId="13" xfId="39" applyFont="true" applyBorder="true" applyAlignment="true" applyProtection="true">
      <alignment horizontal="right" vertical="center" textRotation="0" wrapText="false" indent="0" shrinkToFit="true"/>
      <protection locked="true" hidden="false"/>
    </xf>
    <xf numFmtId="174" fontId="15" fillId="0" borderId="128" xfId="39" applyFont="true" applyBorder="true" applyAlignment="true" applyProtection="true">
      <alignment horizontal="right" vertical="center" textRotation="0" wrapText="false" indent="0" shrinkToFit="true"/>
      <protection locked="true" hidden="false"/>
    </xf>
    <xf numFmtId="164" fontId="15" fillId="3" borderId="13" xfId="39" applyFont="true" applyBorder="true" applyAlignment="true" applyProtection="true">
      <alignment horizontal="general" vertical="center" textRotation="0" wrapText="false" indent="0" shrinkToFit="false"/>
      <protection locked="true" hidden="false"/>
    </xf>
    <xf numFmtId="164" fontId="15" fillId="0" borderId="0" xfId="39" applyFont="true" applyBorder="true" applyAlignment="true" applyProtection="true">
      <alignment horizontal="general" vertical="bottom" textRotation="0" wrapText="false" indent="0" shrinkToFit="false"/>
      <protection locked="true" hidden="false"/>
    </xf>
    <xf numFmtId="164" fontId="6" fillId="0" borderId="0" xfId="39" applyFont="true" applyBorder="true" applyAlignment="true" applyProtection="true">
      <alignment horizontal="general" vertical="bottom" textRotation="0" wrapText="false" indent="0" shrinkToFit="false"/>
      <protection locked="true" hidden="false"/>
    </xf>
    <xf numFmtId="179" fontId="15" fillId="0" borderId="42" xfId="39" applyFont="true" applyBorder="true" applyAlignment="true" applyProtection="true">
      <alignment horizontal="general" vertical="center" textRotation="0" wrapText="false" indent="0" shrinkToFit="false"/>
      <protection locked="true" hidden="false"/>
    </xf>
    <xf numFmtId="164" fontId="6" fillId="0" borderId="33" xfId="39" applyFont="true" applyBorder="true" applyAlignment="true" applyProtection="true">
      <alignment horizontal="general" vertical="center" textRotation="0" wrapText="false" indent="0" shrinkToFit="false"/>
      <protection locked="true" hidden="false"/>
    </xf>
    <xf numFmtId="164" fontId="18" fillId="0" borderId="45" xfId="39" applyFont="true" applyBorder="true" applyAlignment="true" applyProtection="true">
      <alignment horizontal="general" vertical="center" textRotation="0" wrapText="false" indent="0" shrinkToFit="false"/>
      <protection locked="true" hidden="false"/>
    </xf>
    <xf numFmtId="164" fontId="6" fillId="0" borderId="33" xfId="38" applyFont="true" applyBorder="true" applyAlignment="true" applyProtection="true">
      <alignment horizontal="general" vertical="center" textRotation="0" wrapText="false" indent="0" shrinkToFit="false"/>
      <protection locked="true" hidden="false"/>
    </xf>
    <xf numFmtId="179" fontId="15" fillId="0" borderId="33" xfId="38" applyFont="true" applyBorder="true" applyAlignment="true" applyProtection="true">
      <alignment horizontal="general" vertical="center" textRotation="0" wrapText="false" indent="0" shrinkToFit="false"/>
      <protection locked="true" hidden="false"/>
    </xf>
    <xf numFmtId="166" fontId="40" fillId="0" borderId="43" xfId="33" applyFont="true" applyBorder="true" applyAlignment="true" applyProtection="true">
      <alignment horizontal="general" vertical="center" textRotation="0" wrapText="false" indent="0" shrinkToFit="false"/>
      <protection locked="true" hidden="false"/>
    </xf>
    <xf numFmtId="166" fontId="40" fillId="0" borderId="44" xfId="33" applyFont="true" applyBorder="true" applyAlignment="true" applyProtection="true">
      <alignment horizontal="general" vertical="center" textRotation="0" wrapText="false" indent="0" shrinkToFit="false"/>
      <protection locked="true" hidden="false"/>
    </xf>
    <xf numFmtId="166" fontId="40" fillId="0" borderId="13" xfId="33" applyFont="true" applyBorder="true" applyAlignment="true" applyProtection="true">
      <alignment horizontal="center" vertical="center" textRotation="0" wrapText="true" indent="0" shrinkToFit="false"/>
      <protection locked="true" hidden="false"/>
    </xf>
    <xf numFmtId="166" fontId="40" fillId="0" borderId="13" xfId="33" applyFont="true" applyBorder="true" applyAlignment="true" applyProtection="true">
      <alignment horizontal="center" vertical="center" textRotation="0" wrapText="false" indent="0" shrinkToFit="false"/>
      <protection locked="true" hidden="false"/>
    </xf>
    <xf numFmtId="166" fontId="40" fillId="0" borderId="47" xfId="33" applyFont="true" applyBorder="true" applyAlignment="true" applyProtection="true">
      <alignment horizontal="general" vertical="center" textRotation="0" wrapText="false" indent="0" shrinkToFit="false"/>
      <protection locked="true" hidden="false"/>
    </xf>
    <xf numFmtId="166" fontId="40" fillId="0" borderId="48" xfId="33" applyFont="true" applyBorder="true" applyAlignment="true" applyProtection="true">
      <alignment horizontal="general" vertical="center" textRotation="0" wrapText="false" indent="0" shrinkToFit="false"/>
      <protection locked="true" hidden="false"/>
    </xf>
    <xf numFmtId="166" fontId="40" fillId="0" borderId="43" xfId="33" applyFont="true" applyBorder="true" applyAlignment="true" applyProtection="true">
      <alignment horizontal="center" vertical="center" textRotation="0" wrapText="false" indent="0" shrinkToFit="false"/>
      <protection locked="true" hidden="false"/>
    </xf>
    <xf numFmtId="166" fontId="40" fillId="0" borderId="129" xfId="33" applyFont="true" applyBorder="true" applyAlignment="true" applyProtection="true">
      <alignment horizontal="center" vertical="center" textRotation="0" wrapText="true" indent="0" shrinkToFit="false"/>
      <protection locked="true" hidden="false"/>
    </xf>
    <xf numFmtId="166" fontId="11" fillId="0" borderId="131" xfId="33" applyFont="true" applyBorder="true" applyAlignment="true" applyProtection="true">
      <alignment horizontal="center" vertical="center" textRotation="0" wrapText="false" indent="0" shrinkToFit="false"/>
      <protection locked="true" hidden="false"/>
    </xf>
    <xf numFmtId="166" fontId="40" fillId="0" borderId="33" xfId="33" applyFont="true" applyBorder="true" applyAlignment="true" applyProtection="true">
      <alignment horizontal="center" vertical="center" textRotation="0" wrapText="true" indent="0" shrinkToFit="false"/>
      <protection locked="true" hidden="false"/>
    </xf>
    <xf numFmtId="174" fontId="40" fillId="0" borderId="22" xfId="34" applyFont="true" applyBorder="true" applyAlignment="true" applyProtection="true">
      <alignment horizontal="right" vertical="center" textRotation="0" wrapText="false" indent="0" shrinkToFit="true"/>
      <protection locked="true" hidden="false"/>
    </xf>
    <xf numFmtId="174" fontId="40" fillId="0" borderId="43" xfId="34" applyFont="true" applyBorder="true" applyAlignment="true" applyProtection="true">
      <alignment horizontal="right" vertical="center" textRotation="0" wrapText="false" indent="0" shrinkToFit="true"/>
      <protection locked="true" hidden="false"/>
    </xf>
    <xf numFmtId="175" fontId="40" fillId="0" borderId="132" xfId="34" applyFont="true" applyBorder="true" applyAlignment="true" applyProtection="true">
      <alignment horizontal="right" vertical="center" textRotation="0" wrapText="false" indent="0" shrinkToFit="true"/>
      <protection locked="true" hidden="false"/>
    </xf>
    <xf numFmtId="174" fontId="40" fillId="0" borderId="131" xfId="34" applyFont="true" applyBorder="true" applyAlignment="true" applyProtection="true">
      <alignment horizontal="right" vertical="center" textRotation="0" wrapText="false" indent="0" shrinkToFit="true"/>
      <protection locked="true" hidden="false"/>
    </xf>
    <xf numFmtId="175" fontId="40" fillId="0" borderId="133" xfId="34" applyFont="true" applyBorder="true" applyAlignment="true" applyProtection="true">
      <alignment horizontal="right" vertical="center" textRotation="0" wrapText="false" indent="0" shrinkToFit="true"/>
      <protection locked="true" hidden="false"/>
    </xf>
    <xf numFmtId="175" fontId="40" fillId="0" borderId="22" xfId="34" applyFont="true" applyBorder="true" applyAlignment="true" applyProtection="true">
      <alignment horizontal="right" vertical="center" textRotation="0" wrapText="false" indent="0" shrinkToFit="true"/>
      <protection locked="true" hidden="false"/>
    </xf>
    <xf numFmtId="166" fontId="40" fillId="0" borderId="47" xfId="33" applyFont="true" applyBorder="true" applyAlignment="true" applyProtection="true">
      <alignment horizontal="center" vertical="center" textRotation="0" wrapText="false" indent="0" shrinkToFit="false"/>
      <protection locked="true" hidden="false"/>
    </xf>
    <xf numFmtId="166" fontId="40" fillId="0" borderId="134" xfId="33" applyFont="true" applyBorder="true" applyAlignment="true" applyProtection="true">
      <alignment horizontal="center" vertical="center" textRotation="0" wrapText="false" indent="0" shrinkToFit="false"/>
      <protection locked="true" hidden="false"/>
    </xf>
    <xf numFmtId="174" fontId="40" fillId="0" borderId="135" xfId="34" applyFont="true" applyBorder="true" applyAlignment="true" applyProtection="true">
      <alignment horizontal="right" vertical="center" textRotation="0" wrapText="false" indent="0" shrinkToFit="true"/>
      <protection locked="true" hidden="false"/>
    </xf>
    <xf numFmtId="174" fontId="40" fillId="0" borderId="136" xfId="34" applyFont="true" applyBorder="true" applyAlignment="true" applyProtection="true">
      <alignment horizontal="right" vertical="center" textRotation="0" wrapText="false" indent="0" shrinkToFit="true"/>
      <protection locked="true" hidden="false"/>
    </xf>
    <xf numFmtId="175" fontId="40" fillId="0" borderId="134" xfId="34" applyFont="true" applyBorder="true" applyAlignment="true" applyProtection="true">
      <alignment horizontal="right" vertical="center" textRotation="0" wrapText="false" indent="0" shrinkToFit="true"/>
      <protection locked="true" hidden="false"/>
    </xf>
    <xf numFmtId="174" fontId="40" fillId="0" borderId="137" xfId="34" applyFont="true" applyBorder="true" applyAlignment="true" applyProtection="true">
      <alignment horizontal="right" vertical="center" textRotation="0" wrapText="false" indent="0" shrinkToFit="true"/>
      <protection locked="true" hidden="false"/>
    </xf>
    <xf numFmtId="175" fontId="40" fillId="0" borderId="138" xfId="34" applyFont="true" applyBorder="true" applyAlignment="true" applyProtection="true">
      <alignment horizontal="right" vertical="center" textRotation="0" wrapText="false" indent="0" shrinkToFit="true"/>
      <protection locked="true" hidden="false"/>
    </xf>
    <xf numFmtId="175" fontId="40" fillId="0" borderId="135" xfId="34" applyFont="true" applyBorder="true" applyAlignment="true" applyProtection="true">
      <alignment horizontal="right" vertical="center" textRotation="0" wrapText="false" indent="0" shrinkToFit="true"/>
      <protection locked="true" hidden="false"/>
    </xf>
    <xf numFmtId="166" fontId="40" fillId="0" borderId="44" xfId="33" applyFont="true" applyBorder="true" applyAlignment="true" applyProtection="true">
      <alignment horizontal="center" vertical="center" textRotation="0" wrapText="false" indent="0" shrinkToFit="false"/>
      <protection locked="true" hidden="false"/>
    </xf>
    <xf numFmtId="174" fontId="40" fillId="0" borderId="22" xfId="34" applyFont="true" applyBorder="true" applyAlignment="true" applyProtection="true">
      <alignment horizontal="right" vertical="center" textRotation="0" wrapText="false" indent="0" shrinkToFit="true"/>
      <protection locked="true" hidden="false"/>
    </xf>
    <xf numFmtId="174" fontId="40" fillId="0" borderId="43" xfId="34" applyFont="true" applyBorder="true" applyAlignment="true" applyProtection="true">
      <alignment horizontal="right" vertical="center" textRotation="0" wrapText="false" indent="0" shrinkToFit="true"/>
      <protection locked="true" hidden="false"/>
    </xf>
    <xf numFmtId="175" fontId="40" fillId="0" borderId="132" xfId="34" applyFont="true" applyBorder="true" applyAlignment="true" applyProtection="true">
      <alignment horizontal="right" vertical="center" textRotation="0" wrapText="false" indent="0" shrinkToFit="true"/>
      <protection locked="true" hidden="false"/>
    </xf>
    <xf numFmtId="174" fontId="40" fillId="0" borderId="131" xfId="34" applyFont="true" applyBorder="true" applyAlignment="true" applyProtection="true">
      <alignment horizontal="right" vertical="center" textRotation="0" wrapText="false" indent="0" shrinkToFit="true"/>
      <protection locked="true" hidden="false"/>
    </xf>
    <xf numFmtId="175" fontId="40" fillId="0" borderId="42" xfId="34" applyFont="true" applyBorder="true" applyAlignment="true" applyProtection="true">
      <alignment horizontal="right" vertical="center" textRotation="0" wrapText="false" indent="0" shrinkToFit="true"/>
      <protection locked="true" hidden="false"/>
    </xf>
    <xf numFmtId="164" fontId="6" fillId="0" borderId="47" xfId="39" applyFont="true" applyBorder="true" applyAlignment="true" applyProtection="true">
      <alignment horizontal="general" vertical="center" textRotation="0" wrapText="false" indent="0" shrinkToFit="false"/>
      <protection locked="true" hidden="false"/>
    </xf>
    <xf numFmtId="164" fontId="6" fillId="0" borderId="48" xfId="39" applyFont="true" applyBorder="true" applyAlignment="true" applyProtection="true">
      <alignment horizontal="general" vertical="center" textRotation="0" wrapText="false" indent="0" shrinkToFit="false"/>
      <protection locked="true" hidden="false"/>
    </xf>
    <xf numFmtId="164" fontId="6" fillId="0" borderId="0" xfId="25" applyFont="false" applyBorder="false" applyAlignment="true" applyProtection="true">
      <alignment horizontal="general" vertical="center" textRotation="0" wrapText="false" indent="0" shrinkToFit="false"/>
      <protection locked="true" hidden="false"/>
    </xf>
    <xf numFmtId="164" fontId="15" fillId="0" borderId="0" xfId="25" applyFont="true" applyBorder="false" applyAlignment="true" applyProtection="true">
      <alignment horizontal="general" vertical="center" textRotation="0" wrapText="false" indent="0" shrinkToFit="false"/>
      <protection locked="true" hidden="false"/>
    </xf>
    <xf numFmtId="164" fontId="48" fillId="0" borderId="0" xfId="25" applyFont="true" applyBorder="false" applyAlignment="true" applyProtection="true">
      <alignment horizontal="right" vertical="center" textRotation="0" wrapText="false" indent="0" shrinkToFit="false"/>
      <protection locked="true" hidden="false"/>
    </xf>
    <xf numFmtId="164" fontId="49" fillId="6" borderId="29" xfId="25" applyFont="true" applyBorder="true" applyAlignment="true" applyProtection="true">
      <alignment horizontal="general" vertical="bottom" textRotation="0" wrapText="false" indent="0" shrinkToFit="false"/>
      <protection locked="true" hidden="false"/>
    </xf>
    <xf numFmtId="164" fontId="49" fillId="6" borderId="139" xfId="25" applyFont="true" applyBorder="true" applyAlignment="true" applyProtection="true">
      <alignment horizontal="right" vertical="top" textRotation="0" wrapText="false" indent="0" shrinkToFit="false"/>
      <protection locked="true" hidden="false"/>
    </xf>
    <xf numFmtId="164" fontId="49" fillId="6" borderId="140" xfId="25" applyFont="true" applyBorder="true" applyAlignment="true" applyProtection="true">
      <alignment horizontal="right" vertical="top" textRotation="0" wrapText="false" indent="0" shrinkToFit="false"/>
      <protection locked="true" hidden="false"/>
    </xf>
    <xf numFmtId="164" fontId="49" fillId="6" borderId="141" xfId="25" applyFont="true" applyBorder="true" applyAlignment="true" applyProtection="true">
      <alignment horizontal="center" vertical="center" textRotation="0" wrapText="false" indent="0" shrinkToFit="false"/>
      <protection locked="true" hidden="false"/>
    </xf>
    <xf numFmtId="164" fontId="49" fillId="6" borderId="19" xfId="25" applyFont="true" applyBorder="true" applyAlignment="true" applyProtection="true">
      <alignment horizontal="center" vertical="center" textRotation="0" wrapText="false" indent="0" shrinkToFit="false"/>
      <protection locked="true" hidden="false"/>
    </xf>
    <xf numFmtId="164" fontId="49" fillId="6" borderId="28" xfId="25" applyFont="true" applyBorder="true" applyAlignment="true" applyProtection="true">
      <alignment horizontal="center" vertical="center" textRotation="0" wrapText="false" indent="0" shrinkToFit="false"/>
      <protection locked="true" hidden="false"/>
    </xf>
    <xf numFmtId="164" fontId="49" fillId="0" borderId="25" xfId="25" applyFont="true" applyBorder="true" applyAlignment="true" applyProtection="true">
      <alignment horizontal="center" vertical="center" textRotation="0" wrapText="true" indent="0" shrinkToFit="false"/>
      <protection locked="true" hidden="false"/>
    </xf>
    <xf numFmtId="164" fontId="49" fillId="0" borderId="17" xfId="25" applyFont="true" applyBorder="true" applyAlignment="true" applyProtection="true">
      <alignment horizontal="left" vertical="center" textRotation="0" wrapText="true" indent="0" shrinkToFit="false"/>
      <protection locked="true" hidden="false"/>
    </xf>
    <xf numFmtId="176" fontId="49" fillId="0" borderId="141" xfId="25" applyFont="true" applyBorder="true" applyAlignment="true" applyProtection="true">
      <alignment horizontal="right" vertical="center" textRotation="0" wrapText="false" indent="0" shrinkToFit="true"/>
      <protection locked="true" hidden="false"/>
    </xf>
    <xf numFmtId="176" fontId="49" fillId="0" borderId="19" xfId="25" applyFont="true" applyBorder="true" applyAlignment="true" applyProtection="true">
      <alignment horizontal="right" vertical="center" textRotation="0" wrapText="false" indent="0" shrinkToFit="true"/>
      <protection locked="true" hidden="false"/>
    </xf>
    <xf numFmtId="176" fontId="49" fillId="0" borderId="20" xfId="25" applyFont="true" applyBorder="true" applyAlignment="true" applyProtection="true">
      <alignment horizontal="right" vertical="center" textRotation="0" wrapText="false" indent="0" shrinkToFit="true"/>
      <protection locked="true" hidden="false"/>
    </xf>
    <xf numFmtId="164" fontId="49" fillId="0" borderId="114" xfId="25" applyFont="true" applyBorder="true" applyAlignment="true" applyProtection="true">
      <alignment horizontal="center" vertical="center" textRotation="0" wrapText="true" indent="0" shrinkToFit="false"/>
      <protection locked="true" hidden="false"/>
    </xf>
    <xf numFmtId="164" fontId="49" fillId="0" borderId="142" xfId="25" applyFont="true" applyBorder="true" applyAlignment="true" applyProtection="true">
      <alignment horizontal="left" vertical="center" textRotation="0" wrapText="false" indent="0" shrinkToFit="false"/>
      <protection locked="true" hidden="false"/>
    </xf>
    <xf numFmtId="176" fontId="49" fillId="0" borderId="102" xfId="25" applyFont="true" applyBorder="true" applyAlignment="true" applyProtection="true">
      <alignment horizontal="right" vertical="center" textRotation="0" wrapText="false" indent="0" shrinkToFit="true"/>
      <protection locked="true" hidden="false"/>
    </xf>
    <xf numFmtId="176" fontId="49" fillId="0" borderId="22" xfId="25" applyFont="true" applyBorder="true" applyAlignment="true" applyProtection="true">
      <alignment horizontal="right" vertical="center" textRotation="0" wrapText="false" indent="0" shrinkToFit="true"/>
      <protection locked="true" hidden="false"/>
    </xf>
    <xf numFmtId="176" fontId="49" fillId="0" borderId="24" xfId="25" applyFont="true" applyBorder="true" applyAlignment="true" applyProtection="true">
      <alignment horizontal="right" vertical="center" textRotation="0" wrapText="false" indent="0" shrinkToFit="true"/>
      <protection locked="true" hidden="false"/>
    </xf>
    <xf numFmtId="164" fontId="49" fillId="0" borderId="125" xfId="25" applyFont="true" applyBorder="true" applyAlignment="true" applyProtection="true">
      <alignment horizontal="center" vertical="center" textRotation="0" wrapText="false" indent="0" shrinkToFit="false"/>
      <protection locked="true" hidden="false"/>
    </xf>
    <xf numFmtId="164" fontId="49" fillId="0" borderId="143" xfId="25" applyFont="true" applyBorder="true" applyAlignment="true" applyProtection="true">
      <alignment horizontal="left" vertical="center" textRotation="0" wrapText="false" indent="0" shrinkToFit="false"/>
      <protection locked="true" hidden="false"/>
    </xf>
    <xf numFmtId="176" fontId="49" fillId="0" borderId="9" xfId="25" applyFont="true" applyBorder="true" applyAlignment="true" applyProtection="true">
      <alignment horizontal="right" vertical="center" textRotation="0" wrapText="false" indent="0" shrinkToFit="true"/>
      <protection locked="true" hidden="false"/>
    </xf>
    <xf numFmtId="176" fontId="49" fillId="0" borderId="18" xfId="25" applyFont="true" applyBorder="true" applyAlignment="true" applyProtection="true">
      <alignment horizontal="right" vertical="center" textRotation="0" wrapText="false" indent="0" shrinkToFit="true"/>
      <protection locked="true" hidden="false"/>
    </xf>
    <xf numFmtId="176" fontId="49" fillId="0" borderId="10" xfId="25" applyFont="true" applyBorder="true" applyAlignment="true" applyProtection="true">
      <alignment horizontal="right" vertical="center" textRotation="0" wrapText="false" indent="0" shrinkToFit="true"/>
      <protection locked="true" hidden="false"/>
    </xf>
    <xf numFmtId="164" fontId="6" fillId="0" borderId="0" xfId="37" applyFont="false" applyBorder="false" applyAlignment="true" applyProtection="true">
      <alignment horizontal="general" vertical="center" textRotation="0" wrapText="false" indent="0" shrinkToFit="false"/>
      <protection locked="true" hidden="false"/>
    </xf>
    <xf numFmtId="164" fontId="49" fillId="0" borderId="0" xfId="37" applyFont="true" applyBorder="false" applyAlignment="true" applyProtection="true">
      <alignment horizontal="general" vertical="center" textRotation="0" wrapText="false" indent="0" shrinkToFit="false"/>
      <protection locked="true" hidden="false"/>
    </xf>
    <xf numFmtId="164" fontId="48" fillId="0" borderId="0" xfId="37" applyFont="true" applyBorder="false" applyAlignment="true" applyProtection="true">
      <alignment horizontal="right" vertical="center" textRotation="0" wrapText="false" indent="0" shrinkToFit="false"/>
      <protection locked="true" hidden="false"/>
    </xf>
    <xf numFmtId="164" fontId="49" fillId="6" borderId="29" xfId="37" applyFont="true" applyBorder="true" applyAlignment="true" applyProtection="true">
      <alignment horizontal="general" vertical="bottom" textRotation="0" wrapText="false" indent="0" shrinkToFit="false"/>
      <protection locked="true" hidden="false"/>
    </xf>
    <xf numFmtId="164" fontId="49" fillId="6" borderId="139" xfId="37" applyFont="true" applyBorder="true" applyAlignment="true" applyProtection="true">
      <alignment horizontal="right" vertical="top" textRotation="0" wrapText="false" indent="0" shrinkToFit="false"/>
      <protection locked="true" hidden="false"/>
    </xf>
    <xf numFmtId="164" fontId="49" fillId="6" borderId="140" xfId="37" applyFont="true" applyBorder="true" applyAlignment="true" applyProtection="true">
      <alignment horizontal="right" vertical="top" textRotation="0" wrapText="false" indent="0" shrinkToFit="false"/>
      <protection locked="true" hidden="false"/>
    </xf>
    <xf numFmtId="164" fontId="49" fillId="6" borderId="144" xfId="37" applyFont="true" applyBorder="true" applyAlignment="true" applyProtection="true">
      <alignment horizontal="center" vertical="center" textRotation="0" wrapText="false" indent="0" shrinkToFit="false"/>
      <protection locked="true" hidden="false"/>
    </xf>
    <xf numFmtId="164" fontId="49" fillId="6" borderId="19" xfId="37" applyFont="true" applyBorder="true" applyAlignment="true" applyProtection="true">
      <alignment horizontal="center" vertical="center" textRotation="0" wrapText="false" indent="0" shrinkToFit="false"/>
      <protection locked="true" hidden="false"/>
    </xf>
    <xf numFmtId="164" fontId="49" fillId="6" borderId="20" xfId="37" applyFont="true" applyBorder="true" applyAlignment="true" applyProtection="true">
      <alignment horizontal="center" vertical="center" textRotation="0" wrapText="false" indent="0" shrinkToFit="false"/>
      <protection locked="true" hidden="false"/>
    </xf>
    <xf numFmtId="164" fontId="49" fillId="0" borderId="121" xfId="37" applyFont="true" applyBorder="true" applyAlignment="true" applyProtection="true">
      <alignment horizontal="general" vertical="center" textRotation="0" wrapText="true" indent="0" shrinkToFit="false"/>
      <protection locked="true" hidden="false"/>
    </xf>
    <xf numFmtId="164" fontId="58" fillId="0" borderId="81" xfId="37" applyFont="true" applyBorder="true" applyAlignment="true" applyProtection="true">
      <alignment horizontal="left" vertical="center" textRotation="0" wrapText="true" indent="0" shrinkToFit="false"/>
      <protection locked="true" hidden="false"/>
    </xf>
    <xf numFmtId="176" fontId="49" fillId="0" borderId="1" xfId="37" applyFont="true" applyBorder="true" applyAlignment="true" applyProtection="true">
      <alignment horizontal="right" vertical="center" textRotation="0" wrapText="false" indent="0" shrinkToFit="true"/>
      <protection locked="true" hidden="false"/>
    </xf>
    <xf numFmtId="176" fontId="49" fillId="0" borderId="12" xfId="37" applyFont="true" applyBorder="true" applyAlignment="true" applyProtection="true">
      <alignment horizontal="right" vertical="center" textRotation="0" wrapText="false" indent="0" shrinkToFit="true"/>
      <protection locked="true" hidden="false"/>
    </xf>
    <xf numFmtId="176" fontId="49" fillId="0" borderId="2" xfId="37" applyFont="true" applyBorder="true" applyAlignment="true" applyProtection="true">
      <alignment horizontal="right" vertical="center" textRotation="0" wrapText="false" indent="0" shrinkToFit="true"/>
      <protection locked="true" hidden="false"/>
    </xf>
    <xf numFmtId="164" fontId="49" fillId="0" borderId="104" xfId="37" applyFont="true" applyBorder="true" applyAlignment="true" applyProtection="true">
      <alignment horizontal="general" vertical="center" textRotation="0" wrapText="false" indent="0" shrinkToFit="false"/>
      <protection locked="true" hidden="false"/>
    </xf>
    <xf numFmtId="164" fontId="58" fillId="0" borderId="145" xfId="37" applyFont="true" applyBorder="true" applyAlignment="true" applyProtection="true">
      <alignment horizontal="left" vertical="center" textRotation="0" wrapText="true" indent="0" shrinkToFit="false"/>
      <protection locked="true" hidden="false"/>
    </xf>
    <xf numFmtId="176" fontId="49" fillId="0" borderId="6" xfId="37" applyFont="true" applyBorder="true" applyAlignment="true" applyProtection="true">
      <alignment horizontal="right" vertical="center" textRotation="0" wrapText="false" indent="0" shrinkToFit="true"/>
      <protection locked="true" hidden="false"/>
    </xf>
    <xf numFmtId="176" fontId="49" fillId="0" borderId="13" xfId="37" applyFont="true" applyBorder="true" applyAlignment="true" applyProtection="true">
      <alignment horizontal="right" vertical="center" textRotation="0" wrapText="false" indent="0" shrinkToFit="true"/>
      <protection locked="true" hidden="false"/>
    </xf>
    <xf numFmtId="176" fontId="49" fillId="0" borderId="14" xfId="37" applyFont="true" applyBorder="true" applyAlignment="true" applyProtection="true">
      <alignment horizontal="right" vertical="center" textRotation="0" wrapText="false" indent="0" shrinkToFit="true"/>
      <protection locked="true" hidden="false"/>
    </xf>
    <xf numFmtId="164" fontId="49" fillId="0" borderId="114" xfId="37" applyFont="true" applyBorder="true" applyAlignment="true" applyProtection="true">
      <alignment horizontal="general" vertical="center" textRotation="0" wrapText="false" indent="0" shrinkToFit="false"/>
      <protection locked="true" hidden="false"/>
    </xf>
    <xf numFmtId="164" fontId="49" fillId="0" borderId="125" xfId="37" applyFont="true" applyBorder="true" applyAlignment="true" applyProtection="true">
      <alignment horizontal="general" vertical="center" textRotation="0" wrapText="false" indent="0" shrinkToFit="false"/>
      <protection locked="true" hidden="false"/>
    </xf>
    <xf numFmtId="164" fontId="58" fillId="0" borderId="143" xfId="37" applyFont="true" applyBorder="true" applyAlignment="true" applyProtection="true">
      <alignment horizontal="left" vertical="center" textRotation="0" wrapText="true" indent="0" shrinkToFit="false"/>
      <protection locked="true" hidden="false"/>
    </xf>
    <xf numFmtId="176" fontId="49" fillId="0" borderId="9" xfId="37" applyFont="true" applyBorder="true" applyAlignment="true" applyProtection="true">
      <alignment horizontal="right" vertical="center" textRotation="0" wrapText="false" indent="0" shrinkToFit="true"/>
      <protection locked="true" hidden="false"/>
    </xf>
    <xf numFmtId="176" fontId="49" fillId="0" borderId="18" xfId="37" applyFont="true" applyBorder="true" applyAlignment="true" applyProtection="true">
      <alignment horizontal="right" vertical="center" textRotation="0" wrapText="false" indent="0" shrinkToFit="true"/>
      <protection locked="true" hidden="false"/>
    </xf>
    <xf numFmtId="176" fontId="49" fillId="0" borderId="10" xfId="37" applyFont="true" applyBorder="true" applyAlignment="true" applyProtection="true">
      <alignment horizontal="right" vertical="center" textRotation="0" wrapText="false" indent="0" shrinkToFit="true"/>
      <protection locked="true" hidden="false"/>
    </xf>
    <xf numFmtId="164" fontId="58" fillId="0" borderId="0" xfId="37" applyFont="true" applyBorder="true" applyAlignment="true" applyProtection="true">
      <alignment horizontal="general" vertical="center" textRotation="0" wrapText="false" indent="0" shrinkToFit="false"/>
      <protection locked="true" hidden="false"/>
    </xf>
    <xf numFmtId="164" fontId="58" fillId="0" borderId="0" xfId="37" applyFont="true" applyBorder="true" applyAlignment="true" applyProtection="true">
      <alignment horizontal="general" vertical="center" textRotation="0" wrapText="true" indent="0" shrinkToFit="false"/>
      <protection locked="true" hidden="false"/>
    </xf>
    <xf numFmtId="164" fontId="58" fillId="0" borderId="0" xfId="37" applyFont="true" applyBorder="true" applyAlignment="true" applyProtection="true">
      <alignment horizontal="general" vertical="center" textRotation="0" wrapText="true" indent="0" shrinkToFit="false"/>
      <protection locked="true" hidden="false"/>
    </xf>
    <xf numFmtId="164" fontId="49" fillId="0" borderId="0" xfId="37" applyFont="true" applyBorder="true" applyAlignment="true" applyProtection="true">
      <alignment horizontal="general" vertical="center" textRotation="0" wrapText="false" indent="0" shrinkToFit="false"/>
      <protection locked="true" hidden="false"/>
    </xf>
    <xf numFmtId="164" fontId="6" fillId="0" borderId="0" xfId="27" applyFont="false" applyBorder="false" applyAlignment="true" applyProtection="true">
      <alignment horizontal="general" vertical="center" textRotation="0" wrapText="false" indent="0" shrinkToFit="false"/>
      <protection locked="true" hidden="false"/>
    </xf>
    <xf numFmtId="164" fontId="15" fillId="0" borderId="0" xfId="27" applyFont="true" applyBorder="false" applyAlignment="true" applyProtection="true">
      <alignment horizontal="general" vertical="center" textRotation="0" wrapText="false" indent="0" shrinkToFit="false"/>
      <protection locked="true" hidden="false"/>
    </xf>
    <xf numFmtId="164" fontId="48" fillId="0" borderId="0" xfId="27" applyFont="true" applyBorder="false" applyAlignment="true" applyProtection="true">
      <alignment horizontal="center" vertical="center" textRotation="0" wrapText="false" indent="0" shrinkToFit="false"/>
      <protection locked="true" hidden="false"/>
    </xf>
    <xf numFmtId="164" fontId="58" fillId="6" borderId="29" xfId="27" applyFont="true" applyBorder="true" applyAlignment="true" applyProtection="true">
      <alignment horizontal="general" vertical="bottom" textRotation="0" wrapText="false" indent="0" shrinkToFit="false"/>
      <protection locked="true" hidden="false"/>
    </xf>
    <xf numFmtId="164" fontId="58" fillId="6" borderId="139" xfId="27" applyFont="true" applyBorder="true" applyAlignment="true" applyProtection="true">
      <alignment horizontal="general" vertical="bottom" textRotation="0" wrapText="false" indent="0" shrinkToFit="false"/>
      <protection locked="true" hidden="false"/>
    </xf>
    <xf numFmtId="164" fontId="58" fillId="6" borderId="139" xfId="27" applyFont="true" applyBorder="true" applyAlignment="true" applyProtection="true">
      <alignment horizontal="right" vertical="center" textRotation="0" wrapText="false" indent="0" shrinkToFit="false"/>
      <protection locked="true" hidden="false"/>
    </xf>
    <xf numFmtId="164" fontId="58" fillId="6" borderId="140" xfId="27" applyFont="true" applyBorder="true" applyAlignment="true" applyProtection="true">
      <alignment horizontal="right" vertical="top" textRotation="0" wrapText="false" indent="0" shrinkToFit="false"/>
      <protection locked="true" hidden="false"/>
    </xf>
    <xf numFmtId="164" fontId="58" fillId="6" borderId="144" xfId="27" applyFont="true" applyBorder="true" applyAlignment="true" applyProtection="true">
      <alignment horizontal="center" vertical="center" textRotation="0" wrapText="false" indent="0" shrinkToFit="false"/>
      <protection locked="true" hidden="false"/>
    </xf>
    <xf numFmtId="164" fontId="58" fillId="6" borderId="19" xfId="27" applyFont="true" applyBorder="true" applyAlignment="true" applyProtection="true">
      <alignment horizontal="center" vertical="center" textRotation="0" wrapText="false" indent="0" shrinkToFit="false"/>
      <protection locked="true" hidden="false"/>
    </xf>
    <xf numFmtId="164" fontId="58" fillId="6" borderId="28" xfId="27" applyFont="true" applyBorder="true" applyAlignment="true" applyProtection="true">
      <alignment horizontal="center" vertical="center" textRotation="0" wrapText="false" indent="0" shrinkToFit="false"/>
      <protection locked="true" hidden="false"/>
    </xf>
    <xf numFmtId="164" fontId="58" fillId="0" borderId="1" xfId="27" applyFont="true" applyBorder="true" applyAlignment="true" applyProtection="true">
      <alignment horizontal="general" vertical="center" textRotation="0" wrapText="true" indent="0" shrinkToFit="false"/>
      <protection locked="true" hidden="false"/>
    </xf>
    <xf numFmtId="164" fontId="58" fillId="0" borderId="47" xfId="27" applyFont="true" applyBorder="true" applyAlignment="true" applyProtection="true">
      <alignment horizontal="general" vertical="center" textRotation="0" wrapText="true" indent="0" shrinkToFit="false"/>
      <protection locked="true" hidden="false"/>
    </xf>
    <xf numFmtId="164" fontId="58" fillId="0" borderId="81" xfId="27" applyFont="true" applyBorder="true" applyAlignment="true" applyProtection="tru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true" hidden="false"/>
    </xf>
    <xf numFmtId="174" fontId="58" fillId="0" borderId="12" xfId="27" applyFont="true" applyBorder="true" applyAlignment="true" applyProtection="true">
      <alignment horizontal="right" vertical="center" textRotation="0" wrapText="false" indent="0" shrinkToFit="true"/>
      <protection locked="true" hidden="false"/>
    </xf>
    <xf numFmtId="174" fontId="58" fillId="0" borderId="2" xfId="27" applyFont="true" applyBorder="true" applyAlignment="true" applyProtection="true">
      <alignment horizontal="right" vertical="center" textRotation="0" wrapText="false" indent="0" shrinkToFit="true"/>
      <protection locked="true" hidden="false"/>
    </xf>
    <xf numFmtId="164" fontId="58" fillId="0" borderId="7" xfId="27" applyFont="true" applyBorder="true" applyAlignment="true" applyProtection="true">
      <alignment horizontal="general" vertical="center" textRotation="0" wrapText="false" indent="0" shrinkToFit="false"/>
      <protection locked="true" hidden="false"/>
    </xf>
    <xf numFmtId="164" fontId="58" fillId="0" borderId="145" xfId="27" applyFont="true" applyBorder="true" applyAlignment="true" applyProtection="true">
      <alignment horizontal="general" vertical="center" textRotation="0" wrapText="false" indent="0" shrinkToFit="false"/>
      <protection locked="true" hidden="false"/>
    </xf>
    <xf numFmtId="174" fontId="58" fillId="0" borderId="6" xfId="27" applyFont="true" applyBorder="true" applyAlignment="true" applyProtection="true">
      <alignment horizontal="right" vertical="center" textRotation="0" wrapText="false" indent="0" shrinkToFit="true"/>
      <protection locked="true" hidden="false"/>
    </xf>
    <xf numFmtId="174" fontId="58" fillId="0" borderId="13" xfId="27" applyFont="true" applyBorder="true" applyAlignment="true" applyProtection="true">
      <alignment horizontal="right" vertical="center" textRotation="0" wrapText="false" indent="0" shrinkToFit="true"/>
      <protection locked="true" hidden="false"/>
    </xf>
    <xf numFmtId="174" fontId="58" fillId="0" borderId="14" xfId="27" applyFont="true" applyBorder="true" applyAlignment="true" applyProtection="true">
      <alignment horizontal="right" vertical="center" textRotation="0" wrapText="false" indent="0" shrinkToFit="true"/>
      <protection locked="true" hidden="false"/>
    </xf>
    <xf numFmtId="164" fontId="58" fillId="0" borderId="43" xfId="27" applyFont="true" applyBorder="true" applyAlignment="true" applyProtection="true">
      <alignment horizontal="general" vertical="center" textRotation="0" wrapText="false" indent="0" shrinkToFit="false"/>
      <protection locked="true" hidden="false"/>
    </xf>
    <xf numFmtId="164" fontId="58" fillId="0" borderId="6" xfId="27" applyFont="true" applyBorder="true" applyAlignment="true" applyProtection="true">
      <alignment horizontal="general" vertical="center" textRotation="0" wrapText="true" indent="0" shrinkToFit="false"/>
      <protection locked="true" hidden="false"/>
    </xf>
    <xf numFmtId="164" fontId="58" fillId="0" borderId="9" xfId="27" applyFont="true" applyBorder="true" applyAlignment="true" applyProtection="true">
      <alignment horizontal="general" vertical="center" textRotation="0" wrapText="false" indent="0" shrinkToFit="false"/>
      <protection locked="true" hidden="false"/>
    </xf>
    <xf numFmtId="164" fontId="58" fillId="0" borderId="146" xfId="27" applyFont="true" applyBorder="true" applyAlignment="true" applyProtection="true">
      <alignment horizontal="general" vertical="center" textRotation="0" wrapText="false" indent="0" shrinkToFit="false"/>
      <protection locked="true" hidden="false"/>
    </xf>
    <xf numFmtId="164" fontId="58" fillId="0" borderId="143" xfId="27" applyFont="true" applyBorder="true" applyAlignment="true" applyProtection="tru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true" hidden="false"/>
    </xf>
    <xf numFmtId="174" fontId="58" fillId="0" borderId="18" xfId="27" applyFont="true" applyBorder="true" applyAlignment="true" applyProtection="true">
      <alignment horizontal="right" vertical="center" textRotation="0" wrapText="false" indent="0" shrinkToFit="true"/>
      <protection locked="true" hidden="false"/>
    </xf>
    <xf numFmtId="174" fontId="58" fillId="0" borderId="10" xfId="27" applyFont="true" applyBorder="true" applyAlignment="true" applyProtection="true">
      <alignment horizontal="right" vertical="center" textRotation="0" wrapText="false" indent="0" shrinkToFit="true"/>
      <protection locked="true" hidden="false"/>
    </xf>
    <xf numFmtId="164" fontId="58" fillId="0" borderId="0" xfId="27" applyFont="true" applyBorder="false" applyAlignment="true" applyProtection="true">
      <alignment horizontal="general" vertical="bottom" textRotation="0" wrapText="false" indent="0" shrinkToFit="false"/>
      <protection locked="true" hidden="false"/>
    </xf>
    <xf numFmtId="164" fontId="58" fillId="0" borderId="0" xfId="27" applyFont="true" applyBorder="false" applyAlignment="true" applyProtection="true">
      <alignment horizontal="general" vertical="center" textRotation="0" wrapText="false" indent="0" shrinkToFit="false"/>
      <protection locked="true" hidden="false"/>
    </xf>
    <xf numFmtId="174" fontId="58" fillId="0" borderId="0" xfId="27" applyFont="true" applyBorder="false" applyAlignment="true" applyProtection="true">
      <alignment horizontal="right" vertical="center" textRotation="0" wrapText="false" indent="0" shrinkToFit="true"/>
      <protection locked="true" hidden="false"/>
    </xf>
    <xf numFmtId="164" fontId="60" fillId="0" borderId="0" xfId="27" applyFont="true" applyBorder="false" applyAlignment="true" applyProtection="true">
      <alignment horizontal="center" vertical="center" textRotation="0" wrapText="false" indent="0" shrinkToFit="true"/>
      <protection locked="true" hidden="false"/>
    </xf>
    <xf numFmtId="164" fontId="58" fillId="0" borderId="11" xfId="27" applyFont="true" applyBorder="true" applyAlignment="true" applyProtection="true">
      <alignment horizontal="center" vertical="center" textRotation="0" wrapText="true" indent="0" shrinkToFit="false"/>
      <protection locked="true" hidden="false"/>
    </xf>
    <xf numFmtId="164" fontId="58" fillId="0" borderId="12" xfId="27" applyFont="true" applyBorder="true" applyAlignment="true" applyProtection="true">
      <alignment horizontal="general" vertical="center" textRotation="0" wrapText="false" indent="0" shrinkToFit="false"/>
      <protection locked="true" hidden="false"/>
    </xf>
    <xf numFmtId="174" fontId="58" fillId="0" borderId="1" xfId="27" applyFont="true" applyBorder="true" applyAlignment="true" applyProtection="true">
      <alignment horizontal="right" vertical="center" textRotation="0" wrapText="false" indent="0" shrinkToFit="true"/>
      <protection locked="false" hidden="false"/>
    </xf>
    <xf numFmtId="174" fontId="58" fillId="0" borderId="12" xfId="27" applyFont="true" applyBorder="true" applyAlignment="true" applyProtection="true">
      <alignment horizontal="right" vertical="center" textRotation="0" wrapText="false" indent="0" shrinkToFit="true"/>
      <protection locked="false" hidden="false"/>
    </xf>
    <xf numFmtId="174" fontId="58" fillId="0" borderId="2" xfId="27" applyFont="true" applyBorder="true" applyAlignment="true" applyProtection="true">
      <alignment horizontal="right" vertical="center" textRotation="0" wrapText="false" indent="0" shrinkToFit="true"/>
      <protection locked="false" hidden="false"/>
    </xf>
    <xf numFmtId="164" fontId="58" fillId="0" borderId="18" xfId="27" applyFont="true" applyBorder="true" applyAlignment="true" applyProtection="true">
      <alignment horizontal="general" vertical="center" textRotation="0" wrapText="false" indent="0" shrinkToFit="false"/>
      <protection locked="true" hidden="false"/>
    </xf>
    <xf numFmtId="174" fontId="58" fillId="0" borderId="9" xfId="27" applyFont="true" applyBorder="true" applyAlignment="true" applyProtection="true">
      <alignment horizontal="right" vertical="center" textRotation="0" wrapText="false" indent="0" shrinkToFit="true"/>
      <protection locked="false" hidden="false"/>
    </xf>
    <xf numFmtId="174" fontId="58" fillId="0" borderId="18" xfId="27" applyFont="true" applyBorder="true" applyAlignment="true" applyProtection="true">
      <alignment horizontal="right" vertical="center" textRotation="0" wrapText="false" indent="0" shrinkToFit="true"/>
      <protection locked="false" hidden="false"/>
    </xf>
    <xf numFmtId="174" fontId="58" fillId="0" borderId="10" xfId="27" applyFont="true" applyBorder="true" applyAlignment="true" applyProtection="true">
      <alignment horizontal="right" vertical="center" textRotation="0" wrapText="false" indent="0" shrinkToFit="true"/>
      <protection locked="false" hidden="false"/>
    </xf>
    <xf numFmtId="164" fontId="61" fillId="0" borderId="0" xfId="27" applyFont="true" applyBorder="false" applyAlignment="true" applyProtection="true">
      <alignment horizontal="center" vertical="center" textRotation="0" wrapText="true" indent="0" shrinkToFit="false"/>
      <protection locked="true" hidden="false"/>
    </xf>
    <xf numFmtId="164" fontId="58" fillId="0" borderId="0" xfId="27" applyFont="true" applyBorder="false" applyAlignment="true" applyProtection="true">
      <alignment horizontal="general" vertical="top" textRotation="0" wrapText="false" indent="0" shrinkToFit="false"/>
      <protection locked="true" hidden="false"/>
    </xf>
    <xf numFmtId="164" fontId="62" fillId="0" borderId="0" xfId="27" applyFont="true" applyBorder="false" applyAlignment="true" applyProtection="true">
      <alignment horizontal="general" vertical="center" textRotation="0" wrapText="false" indent="0" shrinkToFit="false"/>
      <protection locked="true" hidden="false"/>
    </xf>
    <xf numFmtId="164" fontId="61" fillId="0" borderId="0" xfId="27" applyFont="true" applyBorder="false" applyAlignment="true" applyProtection="true">
      <alignment horizontal="general" vertical="center" textRotation="0" wrapText="true" indent="0" shrinkToFit="false"/>
      <protection locked="true" hidden="false"/>
    </xf>
    <xf numFmtId="164" fontId="6" fillId="0" borderId="0" xfId="26" applyFont="false" applyBorder="false" applyAlignment="true" applyProtection="true">
      <alignment horizontal="general" vertical="center" textRotation="0" wrapText="false" indent="0" shrinkToFit="false"/>
      <protection locked="true" hidden="false"/>
    </xf>
    <xf numFmtId="164" fontId="48" fillId="0" borderId="0" xfId="26" applyFont="true" applyBorder="false" applyAlignment="true" applyProtection="true">
      <alignment horizontal="center" vertical="center" textRotation="0" wrapText="false" indent="0" shrinkToFit="false"/>
      <protection locked="true" hidden="false"/>
    </xf>
    <xf numFmtId="164" fontId="58" fillId="6" borderId="29" xfId="26" applyFont="true" applyBorder="true" applyAlignment="true" applyProtection="true">
      <alignment horizontal="general" vertical="bottom" textRotation="0" wrapText="false" indent="0" shrinkToFit="false"/>
      <protection locked="true" hidden="false"/>
    </xf>
    <xf numFmtId="164" fontId="58" fillId="6" borderId="139" xfId="26" applyFont="true" applyBorder="true" applyAlignment="true" applyProtection="true">
      <alignment horizontal="general" vertical="bottom" textRotation="0" wrapText="false" indent="0" shrinkToFit="false"/>
      <protection locked="true" hidden="false"/>
    </xf>
    <xf numFmtId="164" fontId="58" fillId="6" borderId="139" xfId="26" applyFont="true" applyBorder="true" applyAlignment="true" applyProtection="true">
      <alignment horizontal="right" vertical="center" textRotation="0" wrapText="false" indent="0" shrinkToFit="false"/>
      <protection locked="true" hidden="false"/>
    </xf>
    <xf numFmtId="164" fontId="58" fillId="6" borderId="140" xfId="26" applyFont="true" applyBorder="true" applyAlignment="true" applyProtection="true">
      <alignment horizontal="right" vertical="top" textRotation="0" wrapText="false" indent="0" shrinkToFit="false"/>
      <protection locked="true" hidden="false"/>
    </xf>
    <xf numFmtId="164" fontId="58" fillId="6" borderId="144" xfId="26" applyFont="true" applyBorder="true" applyAlignment="true" applyProtection="true">
      <alignment horizontal="center" vertical="center" textRotation="0" wrapText="false" indent="0" shrinkToFit="false"/>
      <protection locked="true" hidden="false"/>
    </xf>
    <xf numFmtId="164" fontId="58" fillId="6" borderId="19" xfId="26" applyFont="true" applyBorder="true" applyAlignment="true" applyProtection="true">
      <alignment horizontal="center" vertical="center" textRotation="0" wrapText="false" indent="0" shrinkToFit="false"/>
      <protection locked="true" hidden="false"/>
    </xf>
    <xf numFmtId="164" fontId="58" fillId="6" borderId="20" xfId="26" applyFont="true" applyBorder="true" applyAlignment="true" applyProtection="true">
      <alignment horizontal="center" vertical="center" textRotation="0" wrapText="false" indent="0" shrinkToFit="false"/>
      <protection locked="true" hidden="false"/>
    </xf>
    <xf numFmtId="164" fontId="58" fillId="0" borderId="1" xfId="26" applyFont="true" applyBorder="true" applyAlignment="true" applyProtection="true">
      <alignment horizontal="general" vertical="center" textRotation="0" wrapText="true" indent="0" shrinkToFit="false"/>
      <protection locked="true" hidden="false"/>
    </xf>
    <xf numFmtId="164" fontId="58" fillId="0" borderId="47" xfId="26" applyFont="true" applyBorder="true" applyAlignment="true" applyProtection="true">
      <alignment horizontal="general" vertical="center" textRotation="0" wrapText="true" indent="0" shrinkToFit="false"/>
      <protection locked="true" hidden="false"/>
    </xf>
    <xf numFmtId="164" fontId="58" fillId="0" borderId="81" xfId="26" applyFont="true" applyBorder="true" applyAlignment="true" applyProtection="true">
      <alignment horizontal="left" vertical="center" textRotation="0" wrapText="false" indent="0" shrinkToFit="false"/>
      <protection locked="true" hidden="false"/>
    </xf>
    <xf numFmtId="174" fontId="58" fillId="0" borderId="1" xfId="26" applyFont="true" applyBorder="true" applyAlignment="true" applyProtection="true">
      <alignment horizontal="right" vertical="center" textRotation="0" wrapText="false" indent="0" shrinkToFit="true"/>
      <protection locked="true" hidden="false"/>
    </xf>
    <xf numFmtId="174" fontId="58" fillId="0" borderId="12" xfId="26" applyFont="true" applyBorder="true" applyAlignment="true" applyProtection="true">
      <alignment horizontal="right" vertical="center" textRotation="0" wrapText="false" indent="0" shrinkToFit="true"/>
      <protection locked="true" hidden="false"/>
    </xf>
    <xf numFmtId="174" fontId="58" fillId="0" borderId="2" xfId="26" applyFont="true" applyBorder="true" applyAlignment="true" applyProtection="true">
      <alignment horizontal="right" vertical="center" textRotation="0" wrapText="false" indent="0" shrinkToFit="true"/>
      <protection locked="true" hidden="false"/>
    </xf>
    <xf numFmtId="164" fontId="58" fillId="0" borderId="7" xfId="26" applyFont="true" applyBorder="true" applyAlignment="true" applyProtection="true">
      <alignment horizontal="general" vertical="center" textRotation="0" wrapText="false" indent="0" shrinkToFit="false"/>
      <protection locked="true" hidden="false"/>
    </xf>
    <xf numFmtId="164" fontId="58" fillId="0" borderId="145" xfId="26" applyFont="true" applyBorder="true" applyAlignment="true" applyProtection="true">
      <alignment horizontal="left" vertical="center" textRotation="0" wrapText="false" indent="0" shrinkToFit="false"/>
      <protection locked="true" hidden="false"/>
    </xf>
    <xf numFmtId="174" fontId="58" fillId="0" borderId="6" xfId="26" applyFont="true" applyBorder="true" applyAlignment="true" applyProtection="true">
      <alignment horizontal="right" vertical="center" textRotation="0" wrapText="false" indent="0" shrinkToFit="true"/>
      <protection locked="true" hidden="false"/>
    </xf>
    <xf numFmtId="174" fontId="58" fillId="0" borderId="13" xfId="26" applyFont="true" applyBorder="true" applyAlignment="true" applyProtection="true">
      <alignment horizontal="right" vertical="center" textRotation="0" wrapText="false" indent="0" shrinkToFit="true"/>
      <protection locked="true" hidden="false"/>
    </xf>
    <xf numFmtId="174" fontId="58" fillId="0" borderId="14" xfId="26" applyFont="true" applyBorder="true" applyAlignment="true" applyProtection="true">
      <alignment horizontal="right" vertical="center" textRotation="0" wrapText="false" indent="0" shrinkToFit="true"/>
      <protection locked="true" hidden="false"/>
    </xf>
    <xf numFmtId="164" fontId="58" fillId="0" borderId="43" xfId="26" applyFont="true" applyBorder="true" applyAlignment="true" applyProtection="true">
      <alignment horizontal="general" vertical="center" textRotation="0" wrapText="false" indent="0" shrinkToFit="false"/>
      <protection locked="true" hidden="false"/>
    </xf>
    <xf numFmtId="164" fontId="58" fillId="0" borderId="21" xfId="26" applyFont="true" applyBorder="true" applyAlignment="true" applyProtection="true">
      <alignment horizontal="general" vertical="center" textRotation="0" wrapText="false" indent="0" shrinkToFit="false"/>
      <protection locked="true" hidden="false"/>
    </xf>
    <xf numFmtId="164" fontId="58" fillId="0" borderId="14" xfId="26" applyFont="true" applyBorder="true" applyAlignment="true" applyProtection="true">
      <alignment horizontal="center" vertical="center" textRotation="0" wrapText="false" indent="0" shrinkToFit="true"/>
      <protection locked="true" hidden="false"/>
    </xf>
    <xf numFmtId="164" fontId="58" fillId="0" borderId="6" xfId="26" applyFont="true" applyBorder="true" applyAlignment="true" applyProtection="true">
      <alignment horizontal="general" vertical="center" textRotation="0" wrapText="true" indent="0" shrinkToFit="false"/>
      <protection locked="true" hidden="false"/>
    </xf>
    <xf numFmtId="164" fontId="58" fillId="0" borderId="7" xfId="26" applyFont="true" applyBorder="true" applyAlignment="true" applyProtection="true">
      <alignment horizontal="general" vertical="center" textRotation="0" wrapText="true" indent="0" shrinkToFit="false"/>
      <protection locked="true" hidden="false"/>
    </xf>
    <xf numFmtId="164" fontId="58" fillId="0" borderId="9" xfId="26" applyFont="true" applyBorder="true" applyAlignment="true" applyProtection="true">
      <alignment horizontal="general" vertical="center" textRotation="0" wrapText="false" indent="0" shrinkToFit="false"/>
      <protection locked="true" hidden="false"/>
    </xf>
    <xf numFmtId="164" fontId="58" fillId="0" borderId="146" xfId="26" applyFont="true" applyBorder="true" applyAlignment="true" applyProtection="true">
      <alignment horizontal="general" vertical="center" textRotation="0" wrapText="false" indent="0" shrinkToFit="false"/>
      <protection locked="true" hidden="false"/>
    </xf>
    <xf numFmtId="164" fontId="58" fillId="0" borderId="143" xfId="26" applyFont="true" applyBorder="true" applyAlignment="true" applyProtection="true">
      <alignment horizontal="left" vertical="center" textRotation="0" wrapText="false" indent="0" shrinkToFit="false"/>
      <protection locked="true" hidden="false"/>
    </xf>
    <xf numFmtId="174" fontId="58" fillId="0" borderId="9" xfId="26" applyFont="true" applyBorder="true" applyAlignment="true" applyProtection="true">
      <alignment horizontal="right" vertical="center" textRotation="0" wrapText="false" indent="0" shrinkToFit="true"/>
      <protection locked="true" hidden="false"/>
    </xf>
    <xf numFmtId="174" fontId="58" fillId="0" borderId="18" xfId="26" applyFont="true" applyBorder="true" applyAlignment="true" applyProtection="true">
      <alignment horizontal="right" vertical="center" textRotation="0" wrapText="false" indent="0" shrinkToFit="true"/>
      <protection locked="true" hidden="false"/>
    </xf>
    <xf numFmtId="174" fontId="58" fillId="0" borderId="10" xfId="26" applyFont="true" applyBorder="true" applyAlignment="true" applyProtection="true">
      <alignment horizontal="right" vertical="center" textRotation="0" wrapText="false" indent="0" shrinkToFit="true"/>
      <protection locked="true" hidden="false"/>
    </xf>
    <xf numFmtId="164" fontId="58" fillId="0" borderId="0" xfId="26" applyFont="true" applyBorder="true" applyAlignment="true" applyProtection="true">
      <alignment horizontal="general" vertical="bottom" textRotation="0" wrapText="false" indent="0" shrinkToFit="false"/>
      <protection locked="true" hidden="false"/>
    </xf>
    <xf numFmtId="164" fontId="58" fillId="0" borderId="0" xfId="26" applyFont="true" applyBorder="true" applyAlignment="true" applyProtection="true">
      <alignment horizontal="general" vertical="center" textRotation="0" wrapText="false" indent="0" shrinkToFit="false"/>
      <protection locked="true" hidden="false"/>
    </xf>
    <xf numFmtId="164" fontId="58" fillId="0" borderId="0" xfId="26" applyFont="true" applyBorder="true" applyAlignment="true" applyProtection="true">
      <alignment horizontal="left" vertical="center" textRotation="0" wrapText="false" indent="0" shrinkToFit="false"/>
      <protection locked="true" hidden="false"/>
    </xf>
    <xf numFmtId="174" fontId="58" fillId="0" borderId="0" xfId="26" applyFont="true" applyBorder="true" applyAlignment="true" applyProtection="true">
      <alignment horizontal="right" vertical="center" textRotation="0" wrapText="false" indent="0" shrinkToFit="false"/>
      <protection locked="true" hidden="false"/>
    </xf>
    <xf numFmtId="164" fontId="48" fillId="0" borderId="0" xfId="25" applyFont="true" applyBorder="false" applyAlignment="true" applyProtection="true">
      <alignment horizontal="right" vertical="bottom" textRotation="0" wrapText="false" indent="0" shrinkToFit="false"/>
      <protection locked="true" hidden="false"/>
    </xf>
    <xf numFmtId="164" fontId="65" fillId="6" borderId="29" xfId="25" applyFont="true" applyBorder="true" applyAlignment="true" applyProtection="true">
      <alignment horizontal="general" vertical="bottom" textRotation="0" wrapText="false" indent="0" shrinkToFit="false"/>
      <protection locked="true" hidden="false"/>
    </xf>
    <xf numFmtId="164" fontId="65" fillId="6" borderId="139" xfId="25" applyFont="true" applyBorder="true" applyAlignment="true" applyProtection="true">
      <alignment horizontal="right" vertical="top" textRotation="0" wrapText="false" indent="0" shrinkToFit="false"/>
      <protection locked="true" hidden="false"/>
    </xf>
    <xf numFmtId="164" fontId="65" fillId="6" borderId="140" xfId="25" applyFont="true" applyBorder="true" applyAlignment="true" applyProtection="true">
      <alignment horizontal="right" vertical="top" textRotation="0" wrapText="false" indent="0" shrinkToFit="false"/>
      <protection locked="true" hidden="false"/>
    </xf>
    <xf numFmtId="164" fontId="66" fillId="6" borderId="19" xfId="24" applyFont="true" applyBorder="true" applyAlignment="true" applyProtection="true">
      <alignment horizontal="center" vertical="center" textRotation="0" wrapText="false" indent="0" shrinkToFit="false"/>
      <protection locked="true" hidden="false"/>
    </xf>
    <xf numFmtId="164" fontId="66" fillId="6" borderId="28" xfId="24" applyFont="true" applyBorder="true" applyAlignment="true" applyProtection="true">
      <alignment horizontal="center" vertical="center" textRotation="0" wrapText="false" indent="0" shrinkToFit="false"/>
      <protection locked="true" hidden="false"/>
    </xf>
    <xf numFmtId="164" fontId="65" fillId="0" borderId="25" xfId="25" applyFont="true" applyBorder="true" applyAlignment="true" applyProtection="true">
      <alignment horizontal="center" vertical="center" textRotation="0" wrapText="true" indent="0" shrinkToFit="false"/>
      <protection locked="true" hidden="false"/>
    </xf>
    <xf numFmtId="164" fontId="65" fillId="0" borderId="17" xfId="25" applyFont="true" applyBorder="true" applyAlignment="true" applyProtection="true">
      <alignment horizontal="left" vertical="center" textRotation="0" wrapText="true" indent="0" shrinkToFit="false"/>
      <protection locked="true" hidden="false"/>
    </xf>
    <xf numFmtId="174" fontId="65" fillId="0" borderId="19" xfId="24" applyFont="true" applyBorder="true" applyAlignment="true" applyProtection="true">
      <alignment horizontal="right" vertical="center" textRotation="0" wrapText="false" indent="0" shrinkToFit="true"/>
      <protection locked="true" hidden="false"/>
    </xf>
    <xf numFmtId="174" fontId="65" fillId="0" borderId="20" xfId="24" applyFont="true" applyBorder="true" applyAlignment="true" applyProtection="true">
      <alignment horizontal="right" vertical="center" textRotation="0" wrapText="false" indent="0" shrinkToFit="true"/>
      <protection locked="true" hidden="false"/>
    </xf>
    <xf numFmtId="164" fontId="65" fillId="0" borderId="114" xfId="25" applyFont="true" applyBorder="true" applyAlignment="true" applyProtection="true">
      <alignment horizontal="center" vertical="center" textRotation="0" wrapText="true" indent="0" shrinkToFit="false"/>
      <protection locked="true" hidden="false"/>
    </xf>
    <xf numFmtId="164" fontId="65" fillId="0" borderId="142" xfId="25" applyFont="true" applyBorder="true" applyAlignment="true" applyProtection="true">
      <alignment horizontal="left" vertical="center" textRotation="0" wrapText="false" indent="0" shrinkToFit="false"/>
      <protection locked="true" hidden="false"/>
    </xf>
    <xf numFmtId="174" fontId="65" fillId="0" borderId="22" xfId="24" applyFont="true" applyBorder="true" applyAlignment="true" applyProtection="true">
      <alignment horizontal="right" vertical="center" textRotation="0" wrapText="false" indent="0" shrinkToFit="true"/>
      <protection locked="true" hidden="false"/>
    </xf>
    <xf numFmtId="174" fontId="65" fillId="0" borderId="24" xfId="24" applyFont="true" applyBorder="true" applyAlignment="true" applyProtection="true">
      <alignment horizontal="right" vertical="center" textRotation="0" wrapText="false" indent="0" shrinkToFit="true"/>
      <protection locked="true" hidden="false"/>
    </xf>
    <xf numFmtId="164" fontId="65" fillId="0" borderId="145" xfId="25" applyFont="true" applyBorder="true" applyAlignment="true" applyProtection="true">
      <alignment horizontal="left" vertical="center" textRotation="0" wrapText="false" indent="0" shrinkToFit="false"/>
      <protection locked="true" hidden="false"/>
    </xf>
    <xf numFmtId="174" fontId="65" fillId="0" borderId="13" xfId="24" applyFont="true" applyBorder="true" applyAlignment="true" applyProtection="true">
      <alignment horizontal="right" vertical="center" textRotation="0" wrapText="false" indent="0" shrinkToFit="true"/>
      <protection locked="true" hidden="false"/>
    </xf>
    <xf numFmtId="174" fontId="65" fillId="0" borderId="14" xfId="24" applyFont="true" applyBorder="true" applyAlignment="true" applyProtection="true">
      <alignment horizontal="right" vertical="center" textRotation="0" wrapText="false" indent="0" shrinkToFit="true"/>
      <protection locked="true" hidden="false"/>
    </xf>
    <xf numFmtId="164" fontId="65" fillId="0" borderId="105" xfId="25" applyFont="true" applyBorder="true" applyAlignment="true" applyProtection="true">
      <alignment horizontal="center" vertical="center" textRotation="0" wrapText="false" indent="0" shrinkToFit="false"/>
      <protection locked="true" hidden="false"/>
    </xf>
    <xf numFmtId="164" fontId="65" fillId="0" borderId="14" xfId="25" applyFont="true" applyBorder="true" applyAlignment="true" applyProtection="true">
      <alignment horizontal="left" vertical="center" textRotation="0" wrapText="true" indent="0" shrinkToFit="false"/>
      <protection locked="false" hidden="false"/>
    </xf>
    <xf numFmtId="174" fontId="65" fillId="0" borderId="13" xfId="24" applyFont="true" applyBorder="true" applyAlignment="true" applyProtection="true">
      <alignment horizontal="right" vertical="center" textRotation="0" wrapText="false" indent="0" shrinkToFit="true"/>
      <protection locked="false" hidden="false"/>
    </xf>
    <xf numFmtId="174" fontId="65" fillId="0" borderId="14" xfId="24" applyFont="true" applyBorder="true" applyAlignment="true" applyProtection="true">
      <alignment horizontal="right" vertical="center" textRotation="0" wrapText="false" indent="0" shrinkToFit="true"/>
      <protection locked="false" hidden="false"/>
    </xf>
    <xf numFmtId="164" fontId="65" fillId="0" borderId="123" xfId="25" applyFont="true" applyBorder="true" applyAlignment="true" applyProtection="true">
      <alignment horizontal="center" vertical="center" textRotation="0" wrapText="false" indent="0" shrinkToFit="false"/>
      <protection locked="true" hidden="false"/>
    </xf>
    <xf numFmtId="164" fontId="65" fillId="0" borderId="10" xfId="25" applyFont="true" applyBorder="true" applyAlignment="true" applyProtection="true">
      <alignment horizontal="left" vertical="center" textRotation="0" wrapText="true" indent="0" shrinkToFit="false"/>
      <protection locked="false" hidden="false"/>
    </xf>
    <xf numFmtId="174" fontId="65" fillId="0" borderId="18" xfId="24" applyFont="true" applyBorder="true" applyAlignment="true" applyProtection="true">
      <alignment horizontal="right" vertical="center" textRotation="0" wrapText="false" indent="0" shrinkToFit="true"/>
      <protection locked="false" hidden="false"/>
    </xf>
    <xf numFmtId="174" fontId="65" fillId="0" borderId="10" xfId="24" applyFont="true" applyBorder="true" applyAlignment="true" applyProtection="true">
      <alignment horizontal="right" vertical="center" textRotation="0" wrapText="false" indent="0" shrinkToFit="true"/>
      <protection locked="false" hidden="false"/>
    </xf>
    <xf numFmtId="164" fontId="65" fillId="0" borderId="29" xfId="25" applyFont="true" applyBorder="true" applyAlignment="true" applyProtection="true">
      <alignment horizontal="center" vertical="center" textRotation="0" wrapText="false" indent="0" shrinkToFit="false"/>
      <protection locked="true" hidden="false"/>
    </xf>
    <xf numFmtId="164" fontId="65" fillId="0" borderId="140" xfId="25" applyFont="true" applyBorder="true" applyAlignment="true" applyProtection="true">
      <alignment horizontal="left" vertical="center" textRotation="0" wrapText="false" indent="0" shrinkToFit="false"/>
      <protection locked="true" hidden="false"/>
    </xf>
    <xf numFmtId="174" fontId="65" fillId="0" borderId="147" xfId="24" applyFont="true" applyBorder="true" applyAlignment="true" applyProtection="true">
      <alignment horizontal="right" vertical="center" textRotation="0" wrapText="false" indent="0" shrinkToFit="true"/>
      <protection locked="true" hidden="false"/>
    </xf>
    <xf numFmtId="174" fontId="65" fillId="0" borderId="28" xfId="24" applyFont="true" applyBorder="true" applyAlignment="true" applyProtection="true">
      <alignment horizontal="right" vertical="center" textRotation="0" wrapText="false" indent="0" shrinkToFit="true"/>
      <protection locked="true" hidden="false"/>
    </xf>
    <xf numFmtId="164" fontId="6" fillId="0" borderId="0" xfId="39" applyFont="true" applyBorder="false" applyAlignment="true" applyProtection="true">
      <alignment horizontal="general" vertical="center" textRotation="0" wrapText="false" indent="0" shrinkToFit="false"/>
      <protection locked="true" hidden="false"/>
    </xf>
    <xf numFmtId="164" fontId="6" fillId="0" borderId="46" xfId="39" applyFont="true" applyBorder="true" applyAlignment="true" applyProtection="true">
      <alignment horizontal="general" vertical="center" textRotation="0" wrapText="false" indent="0" shrinkToFit="false"/>
      <protection locked="true" hidden="false"/>
    </xf>
    <xf numFmtId="164" fontId="6" fillId="0" borderId="45" xfId="39" applyFont="true" applyBorder="true" applyAlignment="true" applyProtection="true">
      <alignment horizontal="general" vertical="center" textRotation="0" wrapText="false" indent="0" shrinkToFit="false"/>
      <protection locked="true" hidden="false"/>
    </xf>
    <xf numFmtId="164" fontId="0" fillId="3" borderId="0" xfId="20" applyFont="true" applyBorder="false" applyAlignment="true" applyProtection="true">
      <alignment horizontal="general" vertical="center" textRotation="0" wrapText="false" indent="0" shrinkToFit="false"/>
      <protection locked="true" hidden="false"/>
    </xf>
    <xf numFmtId="164" fontId="4" fillId="3" borderId="0" xfId="20" applyFont="false" applyBorder="false" applyAlignment="true" applyProtection="true">
      <alignment horizontal="general" vertical="center" textRotation="0" wrapText="false" indent="0" shrinkToFit="false"/>
      <protection locked="true" hidden="true"/>
    </xf>
    <xf numFmtId="164" fontId="4" fillId="3" borderId="0" xfId="20" applyFont="false" applyBorder="false" applyAlignment="true" applyProtection="true">
      <alignment horizontal="general" vertical="center" textRotation="0" wrapText="false" indent="0" shrinkToFit="false"/>
      <protection locked="true" hidden="false"/>
    </xf>
    <xf numFmtId="164" fontId="6" fillId="0" borderId="43" xfId="39" applyFont="true" applyBorder="true" applyAlignment="true" applyProtection="true">
      <alignment horizontal="general" vertical="center" textRotation="0" wrapText="false" indent="0" shrinkToFit="false"/>
      <protection locked="true" hidden="false"/>
    </xf>
    <xf numFmtId="164" fontId="6" fillId="0" borderId="42" xfId="39" applyFont="true" applyBorder="true" applyAlignment="true" applyProtection="true">
      <alignment horizontal="general" vertical="center" textRotation="0" wrapText="false" indent="0" shrinkToFit="false"/>
      <protection locked="true" hidden="false"/>
    </xf>
    <xf numFmtId="179" fontId="6" fillId="0" borderId="42" xfId="39" applyFont="true" applyBorder="true" applyAlignment="true" applyProtection="true">
      <alignment horizontal="general" vertical="center" textRotation="0" wrapText="false" indent="0" shrinkToFit="false"/>
      <protection locked="true" hidden="false"/>
    </xf>
    <xf numFmtId="164" fontId="6" fillId="0" borderId="44" xfId="39" applyFont="true" applyBorder="true" applyAlignment="true" applyProtection="true">
      <alignment horizontal="general" vertical="center" textRotation="0" wrapText="false" indent="0" shrinkToFit="false"/>
      <protection locked="true" hidden="false"/>
    </xf>
    <xf numFmtId="164" fontId="6" fillId="0" borderId="47" xfId="39" applyFont="true" applyBorder="true" applyAlignment="true" applyProtection="true">
      <alignment horizontal="general" vertical="center" textRotation="0" wrapText="false" indent="0" shrinkToFit="false"/>
      <protection locked="true" hidden="false"/>
    </xf>
    <xf numFmtId="164" fontId="6" fillId="0" borderId="33" xfId="39" applyFont="true" applyBorder="true" applyAlignment="true" applyProtection="true">
      <alignment horizontal="general" vertical="center" textRotation="0" wrapText="false" indent="0" shrinkToFit="false"/>
      <protection locked="true" hidden="false"/>
    </xf>
    <xf numFmtId="164" fontId="6" fillId="0" borderId="48" xfId="39" applyFont="true" applyBorder="true" applyAlignment="true" applyProtection="true">
      <alignment horizontal="general" vertical="center" textRotation="0" wrapText="false" indent="0" shrinkToFit="false"/>
      <protection locked="true" hidden="false"/>
    </xf>
    <xf numFmtId="164" fontId="6" fillId="0" borderId="41" xfId="39" applyFont="true" applyBorder="true" applyAlignment="true" applyProtection="true">
      <alignment horizontal="general" vertical="center" textRotation="0" wrapText="false" indent="0" shrinkToFit="false"/>
      <protection locked="true" hidden="false"/>
    </xf>
    <xf numFmtId="164" fontId="18" fillId="0" borderId="43" xfId="39" applyFont="true" applyBorder="true" applyAlignment="true" applyProtection="true">
      <alignment horizontal="general" vertical="center" textRotation="0" wrapText="false" indent="0" shrinkToFit="false"/>
      <protection locked="true" hidden="false"/>
    </xf>
    <xf numFmtId="166" fontId="6" fillId="0" borderId="0" xfId="39" applyFont="true" applyBorder="false" applyAlignment="true" applyProtection="true">
      <alignment horizontal="general" vertical="center" textRotation="0" wrapText="false" indent="0" shrinkToFit="false"/>
      <protection locked="true" hidden="false"/>
    </xf>
    <xf numFmtId="164" fontId="6" fillId="0" borderId="13" xfId="39" applyFont="true" applyBorder="true" applyAlignment="true" applyProtection="true">
      <alignment horizontal="left" vertical="top" textRotation="0" wrapText="true" indent="0" shrinkToFit="false"/>
      <protection locked="false" hidden="false"/>
    </xf>
    <xf numFmtId="178" fontId="6" fillId="3" borderId="0" xfId="38" applyFont="true" applyBorder="false" applyAlignment="true" applyProtection="true">
      <alignment horizontal="general" vertical="center" textRotation="0" wrapText="true" indent="0" shrinkToFit="false"/>
      <protection locked="true" hidden="false"/>
    </xf>
    <xf numFmtId="164" fontId="6" fillId="0" borderId="0" xfId="39" applyFont="true" applyBorder="true" applyAlignment="true" applyProtection="true">
      <alignment horizontal="center" vertical="center" textRotation="0" wrapText="false" indent="0" shrinkToFit="false"/>
      <protection locked="true" hidden="false"/>
    </xf>
    <xf numFmtId="165" fontId="6" fillId="3" borderId="0" xfId="38" applyFont="true" applyBorder="false" applyAlignment="true" applyProtection="true">
      <alignment horizontal="center" vertical="center" textRotation="0" wrapText="true" indent="0" shrinkToFit="false"/>
      <protection locked="true" hidden="false"/>
    </xf>
    <xf numFmtId="165" fontId="6" fillId="3" borderId="0" xfId="38" applyFont="true" applyBorder="false" applyAlignment="true" applyProtection="true">
      <alignment horizontal="center" vertical="center" textRotation="0" wrapText="false" indent="0" shrinkToFit="false"/>
      <protection locked="true" hidden="false"/>
    </xf>
    <xf numFmtId="164" fontId="6" fillId="0" borderId="13" xfId="39" applyFont="true" applyBorder="true" applyAlignment="true" applyProtection="true">
      <alignment horizontal="center" vertical="center" textRotation="0" wrapText="false" indent="0" shrinkToFit="false"/>
      <protection locked="true" hidden="false"/>
    </xf>
    <xf numFmtId="178" fontId="6" fillId="3" borderId="0" xfId="38" applyFont="true" applyBorder="true" applyAlignment="true" applyProtection="true">
      <alignment horizontal="center" vertical="center" textRotation="0" wrapText="true" indent="0" shrinkToFit="false"/>
      <protection locked="true" hidden="false"/>
    </xf>
    <xf numFmtId="178" fontId="6" fillId="0" borderId="0" xfId="38" applyFont="true" applyBorder="true" applyAlignment="true" applyProtection="true">
      <alignment horizontal="center" vertical="center" textRotation="0" wrapText="true" indent="0" shrinkToFit="false"/>
      <protection locked="true" hidden="false"/>
    </xf>
    <xf numFmtId="175" fontId="6" fillId="3" borderId="0" xfId="38" applyFont="true" applyBorder="true" applyAlignment="true" applyProtection="true">
      <alignment horizontal="center" vertical="center" textRotation="0" wrapText="false" indent="0" shrinkToFit="false"/>
      <protection locked="true" hidden="false"/>
    </xf>
    <xf numFmtId="178" fontId="6" fillId="3" borderId="13" xfId="38" applyFont="true" applyBorder="true" applyAlignment="true" applyProtection="true">
      <alignment horizontal="center" vertical="center" textRotation="0" wrapText="true" indent="0" shrinkToFit="false"/>
      <protection locked="true" hidden="false"/>
    </xf>
    <xf numFmtId="175" fontId="6" fillId="3" borderId="148" xfId="38" applyFont="true" applyBorder="true" applyAlignment="true" applyProtection="true">
      <alignment horizontal="center" vertical="center" textRotation="0" wrapText="false" indent="0" shrinkToFit="false"/>
      <protection locked="true" hidden="false"/>
    </xf>
    <xf numFmtId="175" fontId="6" fillId="3" borderId="13" xfId="38" applyFont="true" applyBorder="true" applyAlignment="true" applyProtection="true">
      <alignment horizontal="center" vertical="center" textRotation="0" wrapText="false" indent="0" shrinkToFit="false"/>
      <protection locked="true" hidden="false"/>
    </xf>
    <xf numFmtId="166" fontId="6" fillId="0" borderId="45" xfId="39" applyFont="true" applyBorder="true" applyAlignment="true" applyProtection="true">
      <alignment horizontal="general" vertical="center" textRotation="0" wrapText="false" indent="0" shrinkToFit="false"/>
      <protection locked="true" hidden="false"/>
    </xf>
    <xf numFmtId="166" fontId="4" fillId="0" borderId="0" xfId="39" applyFont="false" applyBorder="true" applyAlignment="true" applyProtection="true">
      <alignment horizontal="center" vertical="center" textRotation="0" wrapText="false" indent="0" shrinkToFit="false"/>
      <protection locked="true" hidden="false"/>
    </xf>
    <xf numFmtId="166" fontId="6" fillId="0" borderId="46" xfId="39" applyFont="true" applyBorder="true" applyAlignment="true" applyProtection="true">
      <alignment horizontal="general" vertical="center" textRotation="0" wrapText="false" indent="0" shrinkToFit="false"/>
      <protection locked="true" hidden="false"/>
    </xf>
    <xf numFmtId="181" fontId="6" fillId="0" borderId="0" xfId="39" applyFont="true" applyBorder="false" applyAlignment="true" applyProtection="true">
      <alignment horizontal="general" vertical="center" textRotation="0" wrapText="false" indent="0" shrinkToFit="false"/>
      <protection locked="true" hidden="false"/>
    </xf>
    <xf numFmtId="166" fontId="6" fillId="0" borderId="47" xfId="39" applyFont="true" applyBorder="true" applyAlignment="true" applyProtection="true">
      <alignment horizontal="general" vertical="center" textRotation="0" wrapText="false" indent="0" shrinkToFit="false"/>
      <protection locked="true" hidden="false"/>
    </xf>
    <xf numFmtId="166" fontId="6" fillId="0" borderId="33" xfId="39" applyFont="true" applyBorder="true" applyAlignment="true" applyProtection="true">
      <alignment horizontal="general" vertical="center" textRotation="0" wrapText="false" indent="0" shrinkToFit="false"/>
      <protection locked="true" hidden="false"/>
    </xf>
    <xf numFmtId="179" fontId="6" fillId="0" borderId="33" xfId="39" applyFont="true" applyBorder="true" applyAlignment="true" applyProtection="true">
      <alignment horizontal="general" vertical="center" textRotation="0" wrapText="false" indent="0" shrinkToFit="false"/>
      <protection locked="true" hidden="false"/>
    </xf>
    <xf numFmtId="166" fontId="6" fillId="0" borderId="48" xfId="39" applyFont="true" applyBorder="true" applyAlignment="true" applyProtection="true">
      <alignment horizontal="general" vertical="center" textRotation="0" wrapText="false" indent="0" shrinkToFit="false"/>
      <protection locked="true" hidden="false"/>
    </xf>
    <xf numFmtId="164" fontId="18" fillId="0" borderId="45" xfId="39" applyFont="true" applyBorder="true" applyAlignment="true" applyProtection="true">
      <alignment horizontal="general" vertical="center" textRotation="0" wrapText="false" indent="0" shrinkToFit="false"/>
      <protection locked="true" hidden="false"/>
    </xf>
    <xf numFmtId="164" fontId="6" fillId="0" borderId="0" xfId="38" applyFont="true" applyBorder="false" applyAlignment="true" applyProtection="true">
      <alignment horizontal="general" vertical="center" textRotation="0" wrapText="false" indent="0" shrinkToFit="false"/>
      <protection locked="true" hidden="false"/>
    </xf>
    <xf numFmtId="179" fontId="6" fillId="0" borderId="0" xfId="38" applyFont="true" applyBorder="false" applyAlignment="true" applyProtection="true">
      <alignment horizontal="general" vertical="center" textRotation="0" wrapText="false" indent="0" shrinkToFit="false"/>
      <protection locked="true" hidden="false"/>
    </xf>
    <xf numFmtId="166" fontId="4" fillId="0" borderId="0" xfId="33" applyFont="false" applyBorder="false" applyAlignment="true" applyProtection="true">
      <alignment horizontal="general" vertical="center" textRotation="0" wrapText="false" indent="0" shrinkToFit="false"/>
      <protection locked="true" hidden="false"/>
    </xf>
    <xf numFmtId="174" fontId="4" fillId="0" borderId="0" xfId="34" applyFont="false" applyBorder="false" applyAlignment="true" applyProtection="true">
      <alignment horizontal="right" vertical="center" textRotation="0" wrapText="false" indent="0" shrinkToFit="false"/>
      <protection locked="true" hidden="false"/>
    </xf>
    <xf numFmtId="175" fontId="4" fillId="0" borderId="0" xfId="34" applyFont="false" applyBorder="false" applyAlignment="true" applyProtection="true">
      <alignment horizontal="right" vertical="center" textRotation="0" wrapText="false" indent="0" shrinkToFit="false"/>
      <protection locked="true" hidden="false"/>
    </xf>
    <xf numFmtId="166" fontId="6" fillId="3" borderId="0" xfId="39" applyFont="true" applyBorder="false" applyAlignment="true" applyProtection="true">
      <alignment horizontal="general" vertical="center" textRotation="0" wrapText="true" indent="0" shrinkToFit="false"/>
      <protection locked="true" hidden="false"/>
    </xf>
    <xf numFmtId="166" fontId="4" fillId="0" borderId="0" xfId="33" applyFont="false" applyBorder="false" applyAlignment="true" applyProtection="true">
      <alignment horizontal="center" vertical="center" textRotation="0" wrapText="false" indent="0" shrinkToFit="false"/>
      <protection locked="true" hidden="false"/>
    </xf>
    <xf numFmtId="175" fontId="6" fillId="3" borderId="0" xfId="38" applyFont="true" applyBorder="true" applyAlignment="true" applyProtection="true">
      <alignment horizontal="center" vertical="center" textRotation="0" wrapText="true" indent="0" shrinkToFit="false"/>
      <protection locked="true" hidden="false"/>
    </xf>
    <xf numFmtId="175" fontId="6" fillId="0" borderId="0" xfId="39" applyFont="true" applyBorder="true" applyAlignment="true" applyProtection="true">
      <alignment horizontal="center" vertical="center" textRotation="0" wrapText="false" indent="0" shrinkToFit="false"/>
      <protection locked="true" hidden="false"/>
    </xf>
    <xf numFmtId="164" fontId="18" fillId="0" borderId="0" xfId="32" applyFont="true" applyBorder="false" applyAlignment="true" applyProtection="true">
      <alignment horizontal="general" vertical="center" textRotation="0" wrapText="false" indent="0" shrinkToFit="false"/>
      <protection locked="true" hidden="false"/>
    </xf>
    <xf numFmtId="164" fontId="4" fillId="0" borderId="0" xfId="20" applyFont="false" applyBorder="false" applyAlignment="true" applyProtection="true">
      <alignment horizontal="general" vertical="bottom" textRotation="0" wrapText="false" indent="0" shrinkToFit="false"/>
      <protection locked="true" hidden="false"/>
    </xf>
    <xf numFmtId="166" fontId="40" fillId="0" borderId="43" xfId="20" applyFont="true" applyBorder="true" applyAlignment="true" applyProtection="true">
      <alignment horizontal="general" vertical="center" textRotation="0" wrapText="false" indent="0" shrinkToFit="false"/>
      <protection locked="true" hidden="false"/>
    </xf>
    <xf numFmtId="166" fontId="40" fillId="0" borderId="44" xfId="20" applyFont="true" applyBorder="true" applyAlignment="true" applyProtection="true">
      <alignment horizontal="general" vertical="center" textRotation="0" wrapText="false" indent="0" shrinkToFit="false"/>
      <protection locked="true" hidden="false"/>
    </xf>
    <xf numFmtId="166" fontId="40" fillId="0" borderId="22" xfId="20" applyFont="true" applyBorder="true" applyAlignment="true" applyProtection="true">
      <alignment horizontal="center" vertical="center" textRotation="0" wrapText="true" indent="0" shrinkToFit="false"/>
      <protection locked="true" hidden="false"/>
    </xf>
    <xf numFmtId="166" fontId="40" fillId="0" borderId="7" xfId="20" applyFont="true" applyBorder="true" applyAlignment="true" applyProtection="true">
      <alignment horizontal="center" vertical="center" textRotation="0" wrapText="false" indent="0" shrinkToFit="false"/>
      <protection locked="true" hidden="false"/>
    </xf>
    <xf numFmtId="166" fontId="40" fillId="0" borderId="41" xfId="20" applyFont="true" applyBorder="true" applyAlignment="true" applyProtection="true">
      <alignment horizontal="center" vertical="center" textRotation="0" wrapText="false" indent="0" shrinkToFit="false"/>
      <protection locked="true" hidden="false"/>
    </xf>
    <xf numFmtId="166" fontId="40" fillId="0" borderId="107" xfId="20" applyFont="true" applyBorder="true" applyAlignment="true" applyProtection="true">
      <alignment horizontal="center" vertical="center" textRotation="0" wrapText="false" indent="0" shrinkToFit="false"/>
      <protection locked="true" hidden="false"/>
    </xf>
    <xf numFmtId="166" fontId="40" fillId="0" borderId="47" xfId="20" applyFont="true" applyBorder="true" applyAlignment="true" applyProtection="true">
      <alignment horizontal="general" vertical="center" textRotation="0" wrapText="false" indent="0" shrinkToFit="false"/>
      <protection locked="true" hidden="false"/>
    </xf>
    <xf numFmtId="166" fontId="40" fillId="0" borderId="48" xfId="20" applyFont="true" applyBorder="true" applyAlignment="true" applyProtection="true">
      <alignment horizontal="general" vertical="center" textRotation="0" wrapText="false" indent="0" shrinkToFit="false"/>
      <protection locked="true" hidden="false"/>
    </xf>
    <xf numFmtId="164" fontId="4" fillId="0" borderId="21" xfId="20" applyFont="true" applyBorder="true" applyAlignment="true" applyProtection="true">
      <alignment horizontal="general" vertical="center" textRotation="0" wrapText="false" indent="0" shrinkToFit="false"/>
      <protection locked="true" hidden="false"/>
    </xf>
    <xf numFmtId="166" fontId="40" fillId="0" borderId="43" xfId="20" applyFont="true" applyBorder="true" applyAlignment="true" applyProtection="true">
      <alignment horizontal="center" vertical="center" textRotation="0" wrapText="false" indent="0" shrinkToFit="false"/>
      <protection locked="true" hidden="false"/>
    </xf>
    <xf numFmtId="166" fontId="40" fillId="0" borderId="129" xfId="20" applyFont="true" applyBorder="true" applyAlignment="true" applyProtection="true">
      <alignment horizontal="center" vertical="center" textRotation="0" wrapText="true" indent="0" shrinkToFit="false"/>
      <protection locked="true" hidden="false"/>
    </xf>
    <xf numFmtId="166" fontId="40" fillId="0" borderId="131" xfId="20" applyFont="true" applyBorder="true" applyAlignment="true" applyProtection="true">
      <alignment horizontal="center" vertical="center" textRotation="0" wrapText="false" indent="0" shrinkToFit="false"/>
      <protection locked="true" hidden="false"/>
    </xf>
    <xf numFmtId="166" fontId="40" fillId="0" borderId="33" xfId="20" applyFont="true" applyBorder="true" applyAlignment="true" applyProtection="true">
      <alignment horizontal="center" vertical="center" textRotation="0" wrapText="true" indent="0" shrinkToFit="false"/>
      <protection locked="true" hidden="false"/>
    </xf>
    <xf numFmtId="166" fontId="40" fillId="0" borderId="13" xfId="20" applyFont="true" applyBorder="true" applyAlignment="true" applyProtection="true">
      <alignment horizontal="center" vertical="center" textRotation="0" wrapText="false" indent="0" shrinkToFit="false"/>
      <protection locked="true" hidden="false"/>
    </xf>
    <xf numFmtId="166" fontId="40" fillId="0" borderId="44" xfId="20" applyFont="true" applyBorder="true" applyAlignment="true" applyProtection="true">
      <alignment horizontal="center" vertical="center" textRotation="0" wrapText="false" indent="0" shrinkToFit="false"/>
      <protection locked="true" hidden="false"/>
    </xf>
    <xf numFmtId="178" fontId="40" fillId="0" borderId="22" xfId="20" applyFont="true" applyBorder="true" applyAlignment="true" applyProtection="true">
      <alignment horizontal="general" vertical="center" textRotation="0" wrapText="false" indent="0" shrinkToFit="false"/>
      <protection locked="true" hidden="false"/>
    </xf>
    <xf numFmtId="178" fontId="40" fillId="0" borderId="43" xfId="20" applyFont="true" applyBorder="true" applyAlignment="true" applyProtection="true">
      <alignment horizontal="general" vertical="center" textRotation="0" wrapText="false" indent="0" shrinkToFit="false"/>
      <protection locked="true" hidden="false"/>
    </xf>
    <xf numFmtId="183" fontId="40" fillId="0" borderId="132" xfId="20" applyFont="true" applyBorder="true" applyAlignment="true" applyProtection="true">
      <alignment horizontal="general" vertical="center" textRotation="0" wrapText="false" indent="0" shrinkToFit="false"/>
      <protection locked="true" hidden="false"/>
    </xf>
    <xf numFmtId="178" fontId="40" fillId="0" borderId="131" xfId="20" applyFont="true" applyBorder="true" applyAlignment="true" applyProtection="true">
      <alignment horizontal="general" vertical="center" textRotation="0" wrapText="false" indent="0" shrinkToFit="false"/>
      <protection locked="true" hidden="false"/>
    </xf>
    <xf numFmtId="183" fontId="40" fillId="0" borderId="133" xfId="20" applyFont="true" applyBorder="true" applyAlignment="true" applyProtection="true">
      <alignment horizontal="general" vertical="center" textRotation="0" wrapText="false" indent="0" shrinkToFit="false"/>
      <protection locked="true" hidden="false"/>
    </xf>
    <xf numFmtId="183" fontId="40" fillId="0" borderId="22" xfId="20" applyFont="true" applyBorder="true" applyAlignment="true" applyProtection="true">
      <alignment horizontal="general" vertical="center" textRotation="0" wrapText="false" indent="0" shrinkToFit="false"/>
      <protection locked="true" hidden="false"/>
    </xf>
    <xf numFmtId="166" fontId="40" fillId="0" borderId="47" xfId="20" applyFont="true" applyBorder="true" applyAlignment="true" applyProtection="true">
      <alignment horizontal="center" vertical="center" textRotation="0" wrapText="false" indent="0" shrinkToFit="false"/>
      <protection locked="true" hidden="false"/>
    </xf>
    <xf numFmtId="166" fontId="40" fillId="0" borderId="134" xfId="20" applyFont="true" applyBorder="true" applyAlignment="true" applyProtection="true">
      <alignment horizontal="center" vertical="center" textRotation="0" wrapText="false" indent="0" shrinkToFit="false"/>
      <protection locked="true" hidden="false"/>
    </xf>
    <xf numFmtId="178" fontId="40" fillId="0" borderId="135" xfId="20" applyFont="true" applyBorder="true" applyAlignment="true" applyProtection="true">
      <alignment horizontal="general" vertical="center" textRotation="0" wrapText="false" indent="0" shrinkToFit="false"/>
      <protection locked="true" hidden="false"/>
    </xf>
    <xf numFmtId="178" fontId="40" fillId="0" borderId="136" xfId="20" applyFont="true" applyBorder="true" applyAlignment="true" applyProtection="true">
      <alignment horizontal="general" vertical="center" textRotation="0" wrapText="false" indent="0" shrinkToFit="false"/>
      <protection locked="true" hidden="false"/>
    </xf>
    <xf numFmtId="183" fontId="40" fillId="0" borderId="134" xfId="20" applyFont="true" applyBorder="true" applyAlignment="true" applyProtection="true">
      <alignment horizontal="general" vertical="center" textRotation="0" wrapText="false" indent="0" shrinkToFit="false"/>
      <protection locked="true" hidden="false"/>
    </xf>
    <xf numFmtId="178" fontId="40" fillId="0" borderId="137" xfId="20" applyFont="true" applyBorder="true" applyAlignment="true" applyProtection="true">
      <alignment horizontal="general" vertical="center" textRotation="0" wrapText="false" indent="0" shrinkToFit="false"/>
      <protection locked="true" hidden="false"/>
    </xf>
    <xf numFmtId="183" fontId="40" fillId="0" borderId="138" xfId="20" applyFont="true" applyBorder="true" applyAlignment="true" applyProtection="true">
      <alignment horizontal="general" vertical="center" textRotation="0" wrapText="false" indent="0" shrinkToFit="false"/>
      <protection locked="true" hidden="false"/>
    </xf>
    <xf numFmtId="183" fontId="40" fillId="0" borderId="135" xfId="20" applyFont="true" applyBorder="true" applyAlignment="true" applyProtection="true">
      <alignment horizontal="general" vertical="center" textRotation="0" wrapText="false" indent="0" shrinkToFit="false"/>
      <protection locked="true" hidden="false"/>
    </xf>
    <xf numFmtId="178" fontId="40" fillId="0" borderId="135" xfId="20" applyFont="true" applyBorder="true" applyAlignment="true" applyProtection="true">
      <alignment horizontal="general" vertical="center" textRotation="0" wrapText="true" indent="0" shrinkToFit="false"/>
      <protection locked="true" hidden="false"/>
    </xf>
    <xf numFmtId="178" fontId="40" fillId="0" borderId="22" xfId="20" applyFont="true" applyBorder="true" applyAlignment="true" applyProtection="true">
      <alignment horizontal="general" vertical="center" textRotation="0" wrapText="false" indent="0" shrinkToFit="false"/>
      <protection locked="true" hidden="false"/>
    </xf>
    <xf numFmtId="178" fontId="40" fillId="0" borderId="43" xfId="20" applyFont="true" applyBorder="true" applyAlignment="true" applyProtection="true">
      <alignment horizontal="general" vertical="center" textRotation="0" wrapText="false" indent="0" shrinkToFit="false"/>
      <protection locked="true" hidden="false"/>
    </xf>
    <xf numFmtId="183" fontId="40" fillId="0" borderId="132" xfId="20" applyFont="true" applyBorder="true" applyAlignment="true" applyProtection="true">
      <alignment horizontal="general" vertical="center" textRotation="0" wrapText="false" indent="0" shrinkToFit="false"/>
      <protection locked="true" hidden="false"/>
    </xf>
    <xf numFmtId="178" fontId="40" fillId="0" borderId="131" xfId="20" applyFont="true" applyBorder="true" applyAlignment="true" applyProtection="true">
      <alignment horizontal="general" vertical="center" textRotation="0" wrapText="false" indent="0" shrinkToFit="false"/>
      <protection locked="true" hidden="false"/>
    </xf>
    <xf numFmtId="183" fontId="40" fillId="0" borderId="42" xfId="20" applyFont="true" applyBorder="true" applyAlignment="true" applyProtection="true">
      <alignment horizontal="general" vertical="center" textRotation="0" wrapText="false" indent="0" shrinkToFit="false"/>
      <protection locked="true" hidden="false"/>
    </xf>
    <xf numFmtId="164" fontId="4" fillId="0" borderId="13" xfId="20" applyFont="false" applyBorder="true" applyAlignment="true" applyProtection="true">
      <alignment horizontal="general" vertical="bottom" textRotation="0" wrapText="false" indent="0" shrinkToFit="false"/>
      <protection locked="true" hidden="false"/>
    </xf>
    <xf numFmtId="164" fontId="4" fillId="0" borderId="13" xfId="20" applyFont="false" applyBorder="true" applyAlignment="true" applyProtection="true">
      <alignment horizontal="general" vertical="center" textRotation="0" wrapText="false" indent="0" shrinkToFit="false"/>
      <protection locked="true" hidden="false"/>
    </xf>
    <xf numFmtId="164" fontId="28" fillId="0" borderId="13" xfId="20" applyFont="true" applyBorder="true" applyAlignment="true" applyProtection="true">
      <alignment horizontal="general" vertical="bottom" textRotation="0" wrapText="false" indent="0" shrinkToFit="false"/>
      <protection locked="true" hidden="false"/>
    </xf>
    <xf numFmtId="164" fontId="4" fillId="0" borderId="0" xfId="21" applyFont="true" applyBorder="false" applyAlignment="true" applyProtection="true">
      <alignment horizontal="general" vertical="bottom" textRotation="0" wrapText="false" indent="0" shrinkToFit="false"/>
      <protection locked="true" hidden="false"/>
    </xf>
    <xf numFmtId="164" fontId="4" fillId="0" borderId="13" xfId="21" applyFont="false" applyBorder="true" applyAlignment="true" applyProtection="true">
      <alignment horizontal="general" vertical="bottom" textRotation="0" wrapText="false" indent="0" shrinkToFit="false"/>
      <protection locked="true" hidden="false"/>
    </xf>
    <xf numFmtId="174" fontId="4" fillId="0" borderId="13" xfId="21" applyFont="false" applyBorder="true" applyAlignment="true" applyProtection="true">
      <alignment horizontal="general" vertical="bottom" textRotation="0" wrapText="false" indent="0" shrinkToFit="false"/>
      <protection locked="true" hidden="false"/>
    </xf>
  </cellXfs>
  <cellStyles count="26">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標準 2 2" xfId="21"/>
    <cellStyle name="標準 2 3" xfId="22"/>
    <cellStyle name="標準 3" xfId="23"/>
    <cellStyle name="標準 4" xfId="24"/>
    <cellStyle name="標準 4_APAHO401600" xfId="25"/>
    <cellStyle name="標準 4_APAHO4019001" xfId="26"/>
    <cellStyle name="標準 4_ZJ08_022012_青森市_2010" xfId="27"/>
    <cellStyle name="標準 6" xfId="28"/>
    <cellStyle name="標準 6_APAHO401000" xfId="29"/>
    <cellStyle name="標準 6_APAHO401200_O-JJ1016-001-3_財政状況資料集(決算状況カード(各会計・関係団体))(Rev2)2" xfId="30"/>
    <cellStyle name="標準 6_APAHO402200_O-JJ1016-001-3_財政状況資料集(決算状況カード(各会計・関係団体))(Rev2)2" xfId="31"/>
    <cellStyle name="標準 7" xfId="32"/>
    <cellStyle name="標準_APAHO251300" xfId="33"/>
    <cellStyle name="標準_APAHO252300" xfId="34"/>
    <cellStyle name="標準_Book1" xfId="35"/>
    <cellStyle name="標準_O-JJ0722-001-3_決算状況カード(各会計・関係団体)_O-JJ1016-001-3_財政状況資料集(決算状況カード(各会計・関係団体))(Rev2)2" xfId="36"/>
    <cellStyle name="標準_O-JJ0722-001-8_連結実質赤字比率に係る赤字・黒字の構成分析" xfId="37"/>
    <cellStyle name="標準_【レイアウト】（市）資料３（Ｐ２）　歳出比較分析表" xfId="38"/>
    <cellStyle name="標準_【レイアウト】（県）資料３（Ｐ２）　歳出比較分析表" xfId="39"/>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6FFD5"/>
      <rgbColor rgb="FFCCFFFF"/>
      <rgbColor rgb="FF660066"/>
      <rgbColor rgb="FFFF8080"/>
      <rgbColor rgb="FF2E75B6"/>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4080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
</Relationships>
</file>

<file path=xl/charts/_rels/chart1.xml.rels><?xml version="1.0" encoding="UTF-8"?>
<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3685465246219"/>
          <c:y val="0.182929841897233"/>
          <c:w val="0.869999255010057"/>
          <c:h val="0.581645256916996"/>
        </c:manualLayout>
      </c:layout>
      <c:lineChart>
        <c:grouping val="standard"/>
        <c:varyColors val="0"/>
        <c:ser>
          <c:idx val="0"/>
          <c:order val="0"/>
          <c:tx>
            <c:strRef>
              <c:f>データシート!$F$2</c:f>
              <c:strCache>
                <c:ptCount val="1"/>
                <c:pt idx="0">
                  <c:v>類似団体内平均(円)</c:v>
                </c:pt>
              </c:strCache>
            </c:strRef>
          </c:tx>
          <c:spPr>
            <a:solidFill>
              <a:srgbClr val="000080"/>
            </a:solidFill>
            <a:ln w="28440">
              <a:noFill/>
            </a:ln>
          </c:spPr>
          <c:marker>
            <c:symbol val="diamond"/>
            <c:size val="8"/>
            <c:spPr>
              <a:solidFill>
                <a:srgbClr val="00008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General</c:formatCode>
                <c:ptCount val="5"/>
                <c:pt idx="0">
                  <c:v>88968</c:v>
                </c:pt>
                <c:pt idx="1">
                  <c:v>85173</c:v>
                </c:pt>
                <c:pt idx="2">
                  <c:v>94081</c:v>
                </c:pt>
                <c:pt idx="3">
                  <c:v>92632</c:v>
                </c:pt>
                <c:pt idx="4">
                  <c:v>96469</c:v>
                </c:pt>
              </c:numCache>
            </c:numRef>
          </c:val>
          <c:smooth val="0"/>
        </c:ser>
        <c:ser>
          <c:idx val="1"/>
          <c:order val="1"/>
          <c:tx>
            <c:strRef>
              <c:f>データシート!$D$2</c:f>
              <c:strCache>
                <c:ptCount val="1"/>
                <c:pt idx="0">
                  <c:v>当該団体(円)</c:v>
                </c:pt>
              </c:strCache>
            </c:strRef>
          </c:tx>
          <c:spPr>
            <a:solidFill>
              <a:srgbClr val="ff0000"/>
            </a:solidFill>
            <a:ln w="12600">
              <a:solidFill>
                <a:srgbClr val="ff0000"/>
              </a:solidFill>
              <a:round/>
            </a:ln>
          </c:spPr>
          <c:marker>
            <c:symbol val="circle"/>
            <c:size val="8"/>
            <c:spPr>
              <a:solidFill>
                <a:srgbClr val="ff0000"/>
              </a:solidFill>
            </c:spPr>
          </c:marker>
          <c:dLbls>
            <c:txPr>
              <a:bodyPr wrap="square"/>
              <a:lstStyle/>
              <a:p>
                <a:pPr>
                  <a:defRPr b="0" sz="1075" spc="-1" strike="noStrike">
                    <a:solidFill>
                      <a:srgbClr val="000000"/>
                    </a:solidFill>
                    <a:latin typeface="ＭＳ Ｐゴシック"/>
                    <a:ea typeface="ＭＳ Ｐ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General</c:formatCode>
                <c:ptCount val="5"/>
                <c:pt idx="0">
                  <c:v>115626</c:v>
                </c:pt>
                <c:pt idx="1">
                  <c:v>124859</c:v>
                </c:pt>
                <c:pt idx="2">
                  <c:v>90700</c:v>
                </c:pt>
                <c:pt idx="3">
                  <c:v>108013</c:v>
                </c:pt>
                <c:pt idx="4">
                  <c:v>126232</c:v>
                </c:pt>
              </c:numCache>
            </c:numRef>
          </c:val>
          <c:smooth val="0"/>
        </c:ser>
        <c:hiLowLines>
          <c:spPr>
            <a:ln w="0">
              <a:noFill/>
            </a:ln>
          </c:spPr>
        </c:hiLowLines>
        <c:marker val="1"/>
        <c:axId val="37121647"/>
        <c:axId val="83821825"/>
      </c:lineChart>
      <c:catAx>
        <c:axId val="37121647"/>
        <c:scaling>
          <c:orientation val="minMax"/>
        </c:scaling>
        <c:delete val="0"/>
        <c:axPos val="b"/>
        <c:numFmt formatCode="General"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83821825"/>
        <c:crosses val="autoZero"/>
        <c:auto val="1"/>
        <c:lblAlgn val="ctr"/>
        <c:lblOffset val="100"/>
        <c:noMultiLvlLbl val="0"/>
      </c:catAx>
      <c:valAx>
        <c:axId val="83821825"/>
        <c:scaling>
          <c:orientation val="minMax"/>
          <c:max val="160000"/>
          <c:min val="0"/>
        </c:scaling>
        <c:delete val="0"/>
        <c:axPos val="l"/>
        <c:majorGridlines>
          <c:spPr>
            <a:ln w="12600">
              <a:solidFill>
                <a:srgbClr val="c0c0c0"/>
              </a:solidFill>
              <a:round/>
            </a:ln>
          </c:spPr>
        </c:majorGridlines>
        <c:title>
          <c:tx>
            <c:rich>
              <a:bodyPr rot="0"/>
              <a:lstStyle/>
              <a:p>
                <a:pPr>
                  <a:defRPr b="0" sz="1075" spc="-1" strike="noStrike">
                    <a:solidFill>
                      <a:srgbClr val="000000"/>
                    </a:solidFill>
                    <a:latin typeface="ＭＳ Ｐゴシック"/>
                    <a:ea typeface="ＭＳ Ｐゴシック"/>
                  </a:defRPr>
                </a:pPr>
                <a:r>
                  <a:rPr b="0" sz="1075" spc="-1" strike="noStrike">
                    <a:solidFill>
                      <a:srgbClr val="000000"/>
                    </a:solidFill>
                    <a:latin typeface="ＭＳ Ｐゴシック"/>
                    <a:ea typeface="ＭＳ Ｐゴシック"/>
                  </a:rPr>
                  <a:t>（円）</a:t>
                </a:r>
              </a:p>
            </c:rich>
          </c:tx>
          <c:layout>
            <c:manualLayout>
              <c:xMode val="edge"/>
              <c:yMode val="edge"/>
              <c:x val="0.0938687327721076"/>
              <c:y val="0.0752223320158103"/>
            </c:manualLayout>
          </c:layout>
          <c:overlay val="0"/>
          <c:spPr>
            <a:noFill/>
            <a:ln w="25560">
              <a:noFill/>
            </a:ln>
          </c:spPr>
        </c:title>
        <c:numFmt formatCode="#,##0;&quot;△ &quot;#,##0" sourceLinked="0"/>
        <c:majorTickMark val="in"/>
        <c:minorTickMark val="none"/>
        <c:tickLblPos val="nextTo"/>
        <c:spPr>
          <a:ln w="9360">
            <a:noFill/>
          </a:ln>
        </c:spPr>
        <c:txPr>
          <a:bodyPr/>
          <a:lstStyle/>
          <a:p>
            <a:pPr>
              <a:defRPr b="0" sz="1000" spc="-1" strike="noStrike">
                <a:solidFill>
                  <a:srgbClr val="000000"/>
                </a:solidFill>
                <a:latin typeface="ＭＳ Ｐゴシック"/>
                <a:ea typeface="ＭＳ Ｐゴシック"/>
              </a:defRPr>
            </a:pPr>
          </a:p>
        </c:txPr>
        <c:crossAx val="37121647"/>
        <c:crosses val="autoZero"/>
        <c:crossBetween val="between"/>
      </c:valAx>
      <c:spPr>
        <a:solidFill>
          <a:srgbClr val="e6ffd5"/>
        </a:solidFill>
        <a:ln w="12600">
          <a:solidFill>
            <a:srgbClr val="000000"/>
          </a:solidFill>
          <a:round/>
        </a:ln>
      </c:spPr>
    </c:plotArea>
    <c:plotVisOnly val="1"/>
    <c:dispBlanksAs val="gap"/>
  </c:chart>
  <c:spPr>
    <a:noFill/>
    <a:ln w="9360">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764397905759162"/>
          <c:y val="0.0777358821466152"/>
          <c:w val="0.921279813845259"/>
          <c:h val="0.846851981760786"/>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2.99</c:v>
                </c:pt>
                <c:pt idx="1">
                  <c:v>5.3</c:v>
                </c:pt>
                <c:pt idx="2">
                  <c:v>5.27</c:v>
                </c:pt>
                <c:pt idx="3">
                  <c:v>5.18</c:v>
                </c:pt>
                <c:pt idx="4">
                  <c:v>6</c:v>
                </c:pt>
              </c:numCache>
            </c:numRef>
          </c:val>
        </c:ser>
        <c:ser>
          <c:idx val="1"/>
          <c:order val="1"/>
          <c:tx>
            <c:strRef>
              <c:f>データシート!$A$20</c:f>
              <c:strCache>
                <c:ptCount val="1"/>
                <c:pt idx="0">
                  <c:v>財政調整基金残高</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21.57</c:v>
                </c:pt>
                <c:pt idx="1">
                  <c:v>7.84</c:v>
                </c:pt>
                <c:pt idx="2">
                  <c:v>7.2</c:v>
                </c:pt>
                <c:pt idx="3">
                  <c:v>8.9</c:v>
                </c:pt>
                <c:pt idx="4">
                  <c:v>10.56</c:v>
                </c:pt>
              </c:numCache>
            </c:numRef>
          </c:val>
        </c:ser>
        <c:gapWidth val="250"/>
        <c:overlap val="100"/>
        <c:axId val="38274833"/>
        <c:axId val="24721886"/>
      </c:barChart>
      <c:lineChart>
        <c:grouping val="stacked"/>
        <c:varyColors val="0"/>
        <c:ser>
          <c:idx val="2"/>
          <c:order val="2"/>
          <c:tx>
            <c:strRef>
              <c:f>データシート!$A$21</c:f>
              <c:strCache>
                <c:ptCount val="1"/>
                <c:pt idx="0">
                  <c:v>実質単年度収支</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0.54</c:v>
                </c:pt>
                <c:pt idx="1">
                  <c:v>-11.61</c:v>
                </c:pt>
                <c:pt idx="2">
                  <c:v>-0.93</c:v>
                </c:pt>
                <c:pt idx="3">
                  <c:v>1.8</c:v>
                </c:pt>
                <c:pt idx="4">
                  <c:v>3.19</c:v>
                </c:pt>
              </c:numCache>
            </c:numRef>
          </c:val>
          <c:smooth val="0"/>
        </c:ser>
        <c:hiLowLines>
          <c:spPr>
            <a:ln w="0">
              <a:noFill/>
            </a:ln>
          </c:spPr>
        </c:hiLowLines>
        <c:marker val="1"/>
        <c:axId val="38274833"/>
        <c:axId val="24721886"/>
      </c:lineChart>
      <c:catAx>
        <c:axId val="38274833"/>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24721886"/>
        <c:crosses val="autoZero"/>
        <c:auto val="1"/>
        <c:lblAlgn val="ctr"/>
        <c:lblOffset val="100"/>
        <c:noMultiLvlLbl val="0"/>
      </c:catAx>
      <c:valAx>
        <c:axId val="24721886"/>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38274833"/>
        <c:crosses val="autoZero"/>
        <c:crossBetween val="between"/>
      </c:valAx>
      <c:spPr>
        <a:solidFill>
          <a:srgbClr val="ffffff"/>
        </a:solidFill>
        <a:ln w="25560">
          <a:noFill/>
        </a:ln>
      </c:spPr>
    </c:plotArea>
    <c:plotVisOnly val="1"/>
    <c:dispBlanksAs val="zero"/>
  </c:chart>
  <c:spPr>
    <a:noFill/>
    <a:ln w="9360">
      <a:noFill/>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457905133953344"/>
          <c:y val="0.077336331834083"/>
          <c:w val="0.931125563225534"/>
          <c:h val="0.717703648175912"/>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1">
                  <c:v>0.02</c:v>
                </c:pt>
                <c:pt idx="3">
                  <c:v>0.02</c:v>
                </c:pt>
                <c:pt idx="5">
                  <c:v>0.06</c:v>
                </c:pt>
                <c:pt idx="7">
                  <c:v>0.01</c:v>
                </c:pt>
                <c:pt idx="9">
                  <c:v>0</c:v>
                </c:pt>
              </c:numCache>
            </c:numRef>
          </c:val>
        </c:ser>
        <c:ser>
          <c:idx val="1"/>
          <c:order val="1"/>
          <c:tx>
            <c:strRef>
              <c:f>データシート!$A$28</c:f>
              <c:strCache>
                <c:ptCount val="1"/>
                <c:pt idx="0">
                  <c:v>その他会計（赤字）</c:v>
                </c:pt>
              </c:strCache>
            </c:strRef>
          </c:tx>
          <c:spPr>
            <a:solidFill>
              <a:srgbClr val="ff0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0.52</c:v>
                </c:pt>
                <c:pt idx="2">
                  <c:v>0.51</c:v>
                </c:pt>
                <c:pt idx="4">
                  <c:v>0.51</c:v>
                </c:pt>
              </c:numCache>
            </c:numRef>
          </c:val>
        </c:ser>
        <c:ser>
          <c:idx val="2"/>
          <c:order val="2"/>
          <c:tx>
            <c:strRef>
              <c:f>データシート!$A$29</c:f>
              <c:strCache>
                <c:ptCount val="1"/>
                <c:pt idx="0">
                  <c:v>高梁市後期高齢者医療特別会計</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1">
                  <c:v>0.01</c:v>
                </c:pt>
                <c:pt idx="3">
                  <c:v>0.01</c:v>
                </c:pt>
                <c:pt idx="5">
                  <c:v>0.01</c:v>
                </c:pt>
                <c:pt idx="7">
                  <c:v>0.01</c:v>
                </c:pt>
                <c:pt idx="9">
                  <c:v>0.01</c:v>
                </c:pt>
              </c:numCache>
            </c:numRef>
          </c:val>
        </c:ser>
        <c:ser>
          <c:idx val="3"/>
          <c:order val="3"/>
          <c:tx>
            <c:strRef>
              <c:f>データシート!$A$30</c:f>
              <c:strCache>
                <c:ptCount val="1"/>
                <c:pt idx="0">
                  <c:v>高梁市地域開発事業特別会計</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1">
                  <c:v>0.15</c:v>
                </c:pt>
                <c:pt idx="3">
                  <c:v>0.21</c:v>
                </c:pt>
                <c:pt idx="5">
                  <c:v>0.23</c:v>
                </c:pt>
                <c:pt idx="7">
                  <c:v>0.03</c:v>
                </c:pt>
                <c:pt idx="9">
                  <c:v>0.02</c:v>
                </c:pt>
              </c:numCache>
            </c:numRef>
          </c:val>
        </c:ser>
        <c:ser>
          <c:idx val="4"/>
          <c:order val="4"/>
          <c:tx>
            <c:strRef>
              <c:f>データシート!$A$31</c:f>
              <c:strCache>
                <c:ptCount val="1"/>
                <c:pt idx="0">
                  <c:v>高梁市国民健康保険特別会計</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1">
                  <c:v>1.3</c:v>
                </c:pt>
                <c:pt idx="3">
                  <c:v>0.59</c:v>
                </c:pt>
                <c:pt idx="5">
                  <c:v>0.69</c:v>
                </c:pt>
                <c:pt idx="7">
                  <c:v>0.87</c:v>
                </c:pt>
                <c:pt idx="9">
                  <c:v>0.3</c:v>
                </c:pt>
              </c:numCache>
            </c:numRef>
          </c:val>
        </c:ser>
        <c:ser>
          <c:idx val="5"/>
          <c:order val="5"/>
          <c:tx>
            <c:strRef>
              <c:f>データシート!$A$32</c:f>
              <c:strCache>
                <c:ptCount val="1"/>
                <c:pt idx="0">
                  <c:v>高梁市下水道事業特別会計</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1">
                  <c:v>0</c:v>
                </c:pt>
                <c:pt idx="3">
                  <c:v>0</c:v>
                </c:pt>
                <c:pt idx="5">
                  <c:v>0.45</c:v>
                </c:pt>
                <c:pt idx="7">
                  <c:v>0.67</c:v>
                </c:pt>
                <c:pt idx="9">
                  <c:v>0.53</c:v>
                </c:pt>
              </c:numCache>
            </c:numRef>
          </c:val>
        </c:ser>
        <c:ser>
          <c:idx val="6"/>
          <c:order val="6"/>
          <c:tx>
            <c:strRef>
              <c:f>データシート!$A$33</c:f>
              <c:strCache>
                <c:ptCount val="1"/>
                <c:pt idx="0">
                  <c:v>高梁市介護保険特別会計</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1">
                  <c:v>0.32</c:v>
                </c:pt>
                <c:pt idx="3">
                  <c:v>0.32</c:v>
                </c:pt>
                <c:pt idx="5">
                  <c:v>0.43</c:v>
                </c:pt>
                <c:pt idx="7">
                  <c:v>0.24</c:v>
                </c:pt>
                <c:pt idx="9">
                  <c:v>0.61</c:v>
                </c:pt>
              </c:numCache>
            </c:numRef>
          </c:val>
        </c:ser>
        <c:ser>
          <c:idx val="7"/>
          <c:order val="7"/>
          <c:tx>
            <c:strRef>
              <c:f>データシート!$A$34</c:f>
              <c:strCache>
                <c:ptCount val="1"/>
                <c:pt idx="0">
                  <c:v>高梁市水道事業特別会計</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1">
                  <c:v>5.28</c:v>
                </c:pt>
                <c:pt idx="3">
                  <c:v>5.3</c:v>
                </c:pt>
                <c:pt idx="5">
                  <c:v>5.59</c:v>
                </c:pt>
                <c:pt idx="7">
                  <c:v>5.46</c:v>
                </c:pt>
                <c:pt idx="9">
                  <c:v>5.27</c:v>
                </c:pt>
              </c:numCache>
            </c:numRef>
          </c:val>
        </c:ser>
        <c:ser>
          <c:idx val="8"/>
          <c:order val="8"/>
          <c:tx>
            <c:strRef>
              <c:f>データシート!$A$35</c:f>
              <c:strCache>
                <c:ptCount val="1"/>
                <c:pt idx="0">
                  <c:v>一般会計</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1">
                  <c:v>3.48</c:v>
                </c:pt>
                <c:pt idx="3">
                  <c:v>5.79</c:v>
                </c:pt>
                <c:pt idx="5">
                  <c:v>5.77</c:v>
                </c:pt>
                <c:pt idx="7">
                  <c:v>5.16</c:v>
                </c:pt>
                <c:pt idx="9">
                  <c:v>5.99</c:v>
                </c:pt>
              </c:numCache>
            </c:numRef>
          </c:val>
        </c:ser>
        <c:ser>
          <c:idx val="9"/>
          <c:order val="9"/>
          <c:tx>
            <c:strRef>
              <c:f>データシート!$A$36</c:f>
              <c:strCache>
                <c:ptCount val="1"/>
                <c:pt idx="0">
                  <c:v>高梁市国民健康保険成羽病院事業会計</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1">
                  <c:v>10.15</c:v>
                </c:pt>
                <c:pt idx="3">
                  <c:v>10.18</c:v>
                </c:pt>
                <c:pt idx="5">
                  <c:v>10.74</c:v>
                </c:pt>
                <c:pt idx="7">
                  <c:v>10.37</c:v>
                </c:pt>
                <c:pt idx="9">
                  <c:v>9.61</c:v>
                </c:pt>
              </c:numCache>
            </c:numRef>
          </c:val>
        </c:ser>
        <c:gapWidth val="150"/>
        <c:overlap val="100"/>
        <c:axId val="57508622"/>
        <c:axId val="81458919"/>
      </c:barChart>
      <c:catAx>
        <c:axId val="57508622"/>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81458919"/>
        <c:crosses val="autoZero"/>
        <c:auto val="1"/>
        <c:lblAlgn val="ctr"/>
        <c:lblOffset val="100"/>
        <c:noMultiLvlLbl val="0"/>
      </c:catAx>
      <c:valAx>
        <c:axId val="81458919"/>
        <c:scaling>
          <c:orientation val="minMax"/>
        </c:scaling>
        <c:delete val="0"/>
        <c:axPos val="l"/>
        <c:majorGridlines>
          <c:spPr>
            <a:ln w="3240">
              <a:solidFill>
                <a:srgbClr val="000000"/>
              </a:solidFill>
              <a:round/>
            </a:ln>
          </c:spPr>
        </c:majorGridlines>
        <c:numFmt formatCode="0.0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57508622"/>
        <c:crosses val="autoZero"/>
        <c:crossBetween val="between"/>
      </c:valAx>
      <c:spPr>
        <a:solidFill>
          <a:srgbClr val="ffffff"/>
        </a:solidFill>
        <a:ln w="25560">
          <a:noFill/>
        </a:ln>
      </c:spPr>
    </c:plotArea>
    <c:plotVisOnly val="1"/>
    <c:dispBlanksAs val="zero"/>
  </c:chart>
  <c:spPr>
    <a:noFill/>
    <a:ln w="9360">
      <a:noFill/>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564478815519863"/>
          <c:y val="0.087951673686544"/>
          <c:w val="0.903540661422874"/>
          <c:h val="0.63927067169142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3251</c:v>
                </c:pt>
                <c:pt idx="5">
                  <c:v>3243</c:v>
                </c:pt>
                <c:pt idx="8">
                  <c:v>3183</c:v>
                </c:pt>
                <c:pt idx="11">
                  <c:v>3130</c:v>
                </c:pt>
                <c:pt idx="14">
                  <c:v>3365</c:v>
                </c:pt>
              </c:numCache>
            </c:numRef>
          </c:val>
        </c:ser>
        <c:ser>
          <c:idx val="1"/>
          <c:order val="1"/>
          <c:tx>
            <c:strRef>
              <c:f>データシート!$A$43</c:f>
              <c:strCache>
                <c:ptCount val="1"/>
                <c:pt idx="0">
                  <c:v>一時借入金の利子</c:v>
                </c:pt>
              </c:strCache>
            </c:strRef>
          </c:tx>
          <c:spPr>
            <a:solidFill>
              <a:srgbClr val="800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14</c:v>
                </c:pt>
                <c:pt idx="6">
                  <c:v>38</c:v>
                </c:pt>
                <c:pt idx="9">
                  <c:v>13</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21</c:v>
                </c:pt>
                <c:pt idx="6">
                  <c:v>21</c:v>
                </c:pt>
                <c:pt idx="9">
                  <c:v>21</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899</c:v>
                </c:pt>
                <c:pt idx="3">
                  <c:v>869</c:v>
                </c:pt>
                <c:pt idx="6">
                  <c:v>899</c:v>
                </c:pt>
                <c:pt idx="9">
                  <c:v>851</c:v>
                </c:pt>
                <c:pt idx="12">
                  <c:v>672</c:v>
                </c:pt>
              </c:numCache>
            </c:numRef>
          </c:val>
        </c:ser>
        <c:ser>
          <c:idx val="5"/>
          <c:order val="5"/>
          <c:tx>
            <c:strRef>
              <c:f>データシート!$A$47</c:f>
              <c:strCache>
                <c:ptCount val="1"/>
                <c:pt idx="0">
                  <c:v>満期一括償還地方債に係る年度割相当額</c:v>
                </c:pt>
              </c:strCache>
            </c:strRef>
          </c:tx>
          <c:spPr>
            <a:solidFill>
              <a:srgbClr val="00800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numCache>
            </c:numRef>
          </c:val>
        </c:ser>
        <c:ser>
          <c:idx val="6"/>
          <c:order val="6"/>
          <c:tx>
            <c:strRef>
              <c:f>データシート!$A$48</c:f>
              <c:strCache>
                <c:ptCount val="1"/>
                <c:pt idx="0">
                  <c:v>減債基金積立不足算定額</c:v>
                </c:pt>
              </c:strCache>
            </c:strRef>
          </c:tx>
          <c:spPr>
            <a:solidFill>
              <a:srgbClr val="00ffff"/>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numCache>
            </c:numRef>
          </c:val>
        </c:ser>
        <c:ser>
          <c:idx val="7"/>
          <c:order val="7"/>
          <c:tx>
            <c:strRef>
              <c:f>データシート!$A$49</c:f>
              <c:strCache>
                <c:ptCount val="1"/>
                <c:pt idx="0">
                  <c:v>元利償還金</c:v>
                </c:pt>
              </c:strCache>
            </c:strRef>
          </c:tx>
          <c:spPr>
            <a:solidFill>
              <a:srgbClr val="ff8080"/>
            </a:solidFill>
            <a:ln w="3240">
              <a:solidFill>
                <a:srgbClr val="000000"/>
              </a:solidFill>
              <a:round/>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3640</c:v>
                </c:pt>
                <c:pt idx="3">
                  <c:v>3664</c:v>
                </c:pt>
                <c:pt idx="6">
                  <c:v>3566</c:v>
                </c:pt>
                <c:pt idx="9">
                  <c:v>3547</c:v>
                </c:pt>
                <c:pt idx="12">
                  <c:v>3844</c:v>
                </c:pt>
              </c:numCache>
            </c:numRef>
          </c:val>
        </c:ser>
        <c:gapWidth val="100"/>
        <c:overlap val="100"/>
        <c:axId val="98064885"/>
        <c:axId val="59006980"/>
      </c:barChart>
      <c:lineChart>
        <c:grouping val="stacked"/>
        <c:varyColors val="0"/>
        <c:ser>
          <c:idx val="8"/>
          <c:order val="8"/>
          <c:tx>
            <c:strRef>
              <c:f>データシート!$A$50</c:f>
              <c:strCache>
                <c:ptCount val="1"/>
                <c:pt idx="0">
                  <c:v>実質公債費比率の分子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1"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1">
                  <c:v>1332</c:v>
                </c:pt>
                <c:pt idx="4">
                  <c:v>1327</c:v>
                </c:pt>
                <c:pt idx="7">
                  <c:v>1342</c:v>
                </c:pt>
                <c:pt idx="10">
                  <c:v>1302</c:v>
                </c:pt>
                <c:pt idx="13">
                  <c:v>1196</c:v>
                </c:pt>
              </c:numCache>
            </c:numRef>
          </c:val>
          <c:smooth val="0"/>
        </c:ser>
        <c:hiLowLines>
          <c:spPr>
            <a:ln w="0">
              <a:noFill/>
            </a:ln>
          </c:spPr>
        </c:hiLowLines>
        <c:marker val="1"/>
        <c:axId val="98064885"/>
        <c:axId val="59006980"/>
      </c:lineChart>
      <c:catAx>
        <c:axId val="98064885"/>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59006980"/>
        <c:crosses val="autoZero"/>
        <c:auto val="1"/>
        <c:lblAlgn val="ctr"/>
        <c:lblOffset val="100"/>
        <c:noMultiLvlLbl val="0"/>
      </c:catAx>
      <c:valAx>
        <c:axId val="59006980"/>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98064885"/>
        <c:crosses val="autoZero"/>
        <c:crossBetween val="between"/>
      </c:valAx>
      <c:spPr>
        <a:solidFill>
          <a:srgbClr val="ffffff"/>
        </a:solidFill>
        <a:ln w="25560">
          <a:noFill/>
        </a:ln>
      </c:spPr>
    </c:plotArea>
    <c:plotVisOnly val="1"/>
    <c:dispBlanksAs val="zero"/>
  </c:chart>
  <c:spPr>
    <a:noFill/>
    <a:ln w="9360">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0834620992839888"/>
          <c:y val="0.0862573907277449"/>
          <c:w val="0.864958976256284"/>
          <c:h val="0.58915842404818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27870</c:v>
                </c:pt>
                <c:pt idx="5">
                  <c:v>28683</c:v>
                </c:pt>
                <c:pt idx="8">
                  <c:v>29139</c:v>
                </c:pt>
                <c:pt idx="11">
                  <c:v>28814</c:v>
                </c:pt>
                <c:pt idx="14">
                  <c:v>28764</c:v>
                </c:pt>
              </c:numCache>
            </c:numRef>
          </c:val>
        </c:ser>
        <c:ser>
          <c:idx val="1"/>
          <c:order val="1"/>
          <c:tx>
            <c:strRef>
              <c:f>データシート!$A$57</c:f>
              <c:strCache>
                <c:ptCount val="1"/>
                <c:pt idx="0">
                  <c:v>充当可能特定歳入</c:v>
                </c:pt>
              </c:strCache>
            </c:strRef>
          </c:tx>
          <c:spPr>
            <a:solidFill>
              <a:srgbClr val="00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1896</c:v>
                </c:pt>
                <c:pt idx="5">
                  <c:v>1710</c:v>
                </c:pt>
                <c:pt idx="8">
                  <c:v>1544</c:v>
                </c:pt>
                <c:pt idx="11">
                  <c:v>1440</c:v>
                </c:pt>
                <c:pt idx="14">
                  <c:v>1091</c:v>
                </c:pt>
              </c:numCache>
            </c:numRef>
          </c:val>
        </c:ser>
        <c:ser>
          <c:idx val="2"/>
          <c:order val="2"/>
          <c:tx>
            <c:strRef>
              <c:f>データシート!$A$58</c:f>
              <c:strCache>
                <c:ptCount val="1"/>
                <c:pt idx="0">
                  <c:v>充当可能基金</c:v>
                </c:pt>
              </c:strCache>
            </c:strRef>
          </c:tx>
          <c:spPr>
            <a:solidFill>
              <a:srgbClr val="ff00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6861</c:v>
                </c:pt>
                <c:pt idx="5">
                  <c:v>6408</c:v>
                </c:pt>
                <c:pt idx="8">
                  <c:v>6951</c:v>
                </c:pt>
                <c:pt idx="11">
                  <c:v>7051</c:v>
                </c:pt>
                <c:pt idx="14">
                  <c:v>8003</c:v>
                </c:pt>
              </c:numCache>
            </c:numRef>
          </c:val>
        </c:ser>
        <c:ser>
          <c:idx val="3"/>
          <c:order val="3"/>
          <c:tx>
            <c:strRef>
              <c:f>データシート!$A$59</c:f>
              <c:strCache>
                <c:ptCount val="1"/>
                <c:pt idx="0">
                  <c:v>組合等連結実質赤字額負担見込額</c:v>
                </c:pt>
              </c:strCache>
            </c:strRef>
          </c:tx>
          <c:spPr>
            <a:solidFill>
              <a:srgbClr val="00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numCache>
            </c:numRef>
          </c:val>
        </c:ser>
        <c:ser>
          <c:idx val="4"/>
          <c:order val="4"/>
          <c:tx>
            <c:strRef>
              <c:f>データシート!$A$60</c:f>
              <c:strCache>
                <c:ptCount val="1"/>
                <c:pt idx="0">
                  <c:v>連結実質赤字額</c:v>
                </c:pt>
              </c:strCache>
            </c:strRef>
          </c:tx>
          <c:spPr>
            <a:solidFill>
              <a:srgbClr val="800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numCache>
            </c:numRef>
          </c:val>
        </c:ser>
        <c:ser>
          <c:idx val="5"/>
          <c:order val="5"/>
          <c:tx>
            <c:strRef>
              <c:f>データシート!$A$61</c:f>
              <c:strCache>
                <c:ptCount val="1"/>
                <c:pt idx="0">
                  <c:v>設立法人等の負債額等負担見込額</c:v>
                </c:pt>
              </c:strCache>
            </c:strRef>
          </c:tx>
          <c:spPr>
            <a:solidFill>
              <a:srgbClr val="ffff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9">
                  <c:v>0</c:v>
                </c:pt>
                <c:pt idx="12">
                  <c:v>1</c:v>
                </c:pt>
              </c:numCache>
            </c:numRef>
          </c:val>
        </c:ser>
        <c:ser>
          <c:idx val="6"/>
          <c:order val="6"/>
          <c:tx>
            <c:strRef>
              <c:f>データシート!$A$62</c:f>
              <c:strCache>
                <c:ptCount val="1"/>
                <c:pt idx="0">
                  <c:v>退職手当負担見込額</c:v>
                </c:pt>
              </c:strCache>
            </c:strRef>
          </c:tx>
          <c:spPr>
            <a:solidFill>
              <a:srgbClr val="ff66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4314</c:v>
                </c:pt>
                <c:pt idx="3">
                  <c:v>4138</c:v>
                </c:pt>
                <c:pt idx="6">
                  <c:v>4156</c:v>
                </c:pt>
                <c:pt idx="9">
                  <c:v>4103</c:v>
                </c:pt>
                <c:pt idx="12">
                  <c:v>4113</c:v>
                </c:pt>
              </c:numCache>
            </c:numRef>
          </c:val>
        </c:ser>
        <c:ser>
          <c:idx val="7"/>
          <c:order val="7"/>
          <c:tx>
            <c:strRef>
              <c:f>データシート!$A$63</c:f>
              <c:strCache>
                <c:ptCount val="1"/>
                <c:pt idx="0">
                  <c:v>組合等負担等見込額</c:v>
                </c:pt>
              </c:strCache>
            </c:strRef>
          </c:tx>
          <c:spPr>
            <a:solidFill>
              <a:srgbClr val="9999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285</c:v>
                </c:pt>
                <c:pt idx="3">
                  <c:v>270</c:v>
                </c:pt>
                <c:pt idx="6">
                  <c:v>320</c:v>
                </c:pt>
                <c:pt idx="9">
                  <c:v>304</c:v>
                </c:pt>
                <c:pt idx="12">
                  <c:v>279</c:v>
                </c:pt>
              </c:numCache>
            </c:numRef>
          </c:val>
        </c:ser>
        <c:ser>
          <c:idx val="8"/>
          <c:order val="8"/>
          <c:tx>
            <c:strRef>
              <c:f>データシート!$A$64</c:f>
              <c:strCache>
                <c:ptCount val="1"/>
                <c:pt idx="0">
                  <c:v>公営企業債等繰入見込額</c:v>
                </c:pt>
              </c:strCache>
            </c:strRef>
          </c:tx>
          <c:spPr>
            <a:solidFill>
              <a:srgbClr val="00800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9745</c:v>
                </c:pt>
                <c:pt idx="3">
                  <c:v>9293</c:v>
                </c:pt>
                <c:pt idx="6">
                  <c:v>8607</c:v>
                </c:pt>
                <c:pt idx="9">
                  <c:v>8493</c:v>
                </c:pt>
                <c:pt idx="12">
                  <c:v>9016</c:v>
                </c:pt>
              </c:numCache>
            </c:numRef>
          </c:val>
        </c:ser>
        <c:ser>
          <c:idx val="9"/>
          <c:order val="9"/>
          <c:tx>
            <c:strRef>
              <c:f>データシート!$A$65</c:f>
              <c:strCache>
                <c:ptCount val="1"/>
                <c:pt idx="0">
                  <c:v>債務負担行為に基づく支出予定額</c:v>
                </c:pt>
              </c:strCache>
            </c:strRef>
          </c:tx>
          <c:spPr>
            <a:solidFill>
              <a:srgbClr val="00ffff"/>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c:v>
                </c:pt>
                <c:pt idx="3">
                  <c:v>23</c:v>
                </c:pt>
                <c:pt idx="6">
                  <c:v>25</c:v>
                </c:pt>
                <c:pt idx="9">
                  <c:v>24</c:v>
                </c:pt>
                <c:pt idx="12">
                  <c:v>34</c:v>
                </c:pt>
              </c:numCache>
            </c:numRef>
          </c:val>
        </c:ser>
        <c:ser>
          <c:idx val="10"/>
          <c:order val="10"/>
          <c:tx>
            <c:strRef>
              <c:f>データシート!$A$66</c:f>
              <c:strCache>
                <c:ptCount val="1"/>
                <c:pt idx="0">
                  <c:v>一般会計等に係る地方債の現在高</c:v>
                </c:pt>
              </c:strCache>
            </c:strRef>
          </c:tx>
          <c:spPr>
            <a:solidFill>
              <a:srgbClr val="ff8080"/>
            </a:solidFill>
            <a:ln w="3240">
              <a:solidFill>
                <a:srgbClr val="000000"/>
              </a:solidFill>
              <a:round/>
            </a:ln>
          </c:spPr>
          <c:invertIfNegative val="0"/>
          <c:dLbls>
            <c:txPr>
              <a:bodyPr wrap="square"/>
              <a:lstStyle/>
              <a:p>
                <a:pPr>
                  <a:defRPr b="0"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31737</c:v>
                </c:pt>
                <c:pt idx="3">
                  <c:v>33082</c:v>
                </c:pt>
                <c:pt idx="6">
                  <c:v>32942</c:v>
                </c:pt>
                <c:pt idx="9">
                  <c:v>32544</c:v>
                </c:pt>
                <c:pt idx="12">
                  <c:v>32310</c:v>
                </c:pt>
              </c:numCache>
            </c:numRef>
          </c:val>
        </c:ser>
        <c:gapWidth val="100"/>
        <c:overlap val="100"/>
        <c:axId val="16516522"/>
        <c:axId val="91450468"/>
      </c:barChart>
      <c:lineChart>
        <c:grouping val="stacked"/>
        <c:varyColors val="0"/>
        <c:ser>
          <c:idx val="11"/>
          <c:order val="11"/>
          <c:tx>
            <c:strRef>
              <c:f>データシート!$A$67</c:f>
              <c:strCache>
                <c:ptCount val="1"/>
                <c:pt idx="0">
                  <c:v>将来負担比率の分子</c:v>
                </c:pt>
              </c:strCache>
            </c:strRef>
          </c:tx>
          <c:spPr>
            <a:solidFill>
              <a:srgbClr val="ff0000"/>
            </a:solidFill>
            <a:ln w="38160">
              <a:solidFill>
                <a:srgbClr val="ff0000"/>
              </a:solidFill>
              <a:round/>
            </a:ln>
          </c:spPr>
          <c:marker>
            <c:symbol val="circle"/>
            <c:size val="15"/>
            <c:spPr>
              <a:solidFill>
                <a:srgbClr val="ff0000"/>
              </a:solidFill>
            </c:spPr>
          </c:marker>
          <c:dLbls>
            <c:txPr>
              <a:bodyPr wrap="square"/>
              <a:lstStyle/>
              <a:p>
                <a:pPr>
                  <a:defRPr b="0" sz="1400" spc="-1" strike="noStrike">
                    <a:solidFill>
                      <a:srgbClr val="000000"/>
                    </a:solidFill>
                    <a:latin typeface="ＭＳ ゴシック"/>
                    <a:ea typeface="ＭＳ ゴシック"/>
                  </a:defRPr>
                </a:pPr>
              </a:p>
            </c:txPr>
            <c:dLblPos val="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1">
                  <c:v>9481</c:v>
                </c:pt>
                <c:pt idx="4">
                  <c:v>10005</c:v>
                </c:pt>
                <c:pt idx="7">
                  <c:v>8416</c:v>
                </c:pt>
                <c:pt idx="10">
                  <c:v>8164</c:v>
                </c:pt>
                <c:pt idx="13">
                  <c:v>7896</c:v>
                </c:pt>
              </c:numCache>
            </c:numRef>
          </c:val>
          <c:smooth val="0"/>
        </c:ser>
        <c:hiLowLines>
          <c:spPr>
            <a:ln w="0">
              <a:noFill/>
            </a:ln>
          </c:spPr>
        </c:hiLowLines>
        <c:marker val="1"/>
        <c:axId val="16516522"/>
        <c:axId val="91450468"/>
      </c:lineChart>
      <c:catAx>
        <c:axId val="16516522"/>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400" spc="-1" strike="noStrike">
                <a:solidFill>
                  <a:srgbClr val="000000"/>
                </a:solidFill>
                <a:latin typeface="ＭＳ ゴシック"/>
                <a:ea typeface="ＭＳ ゴシック"/>
              </a:defRPr>
            </a:pPr>
          </a:p>
        </c:txPr>
        <c:crossAx val="91450468"/>
        <c:crosses val="autoZero"/>
        <c:auto val="1"/>
        <c:lblAlgn val="ctr"/>
        <c:lblOffset val="100"/>
        <c:noMultiLvlLbl val="0"/>
      </c:catAx>
      <c:valAx>
        <c:axId val="91450468"/>
        <c:scaling>
          <c:orientation val="minMax"/>
        </c:scaling>
        <c:delete val="0"/>
        <c:axPos val="l"/>
        <c:majorGridlines>
          <c:spPr>
            <a:ln w="3240">
              <a:solidFill>
                <a:srgbClr val="000000"/>
              </a:solidFill>
              <a:round/>
            </a:ln>
          </c:spPr>
        </c:majorGridlines>
        <c:numFmt formatCode="#,##0_ " sourceLinked="0"/>
        <c:majorTickMark val="in"/>
        <c:minorTickMark val="none"/>
        <c:tickLblPos val="nextTo"/>
        <c:spPr>
          <a:ln w="3240">
            <a:solidFill>
              <a:srgbClr val="000000"/>
            </a:solidFill>
            <a:round/>
          </a:ln>
        </c:spPr>
        <c:txPr>
          <a:bodyPr/>
          <a:lstStyle/>
          <a:p>
            <a:pPr>
              <a:defRPr b="0" sz="1400" spc="-1" strike="noStrike">
                <a:solidFill>
                  <a:srgbClr val="000000"/>
                </a:solidFill>
                <a:latin typeface="ＭＳ ゴシック"/>
                <a:ea typeface="ＭＳ ゴシック"/>
              </a:defRPr>
            </a:pPr>
          </a:p>
        </c:txPr>
        <c:crossAx val="16516522"/>
        <c:crosses val="autoZero"/>
        <c:crossBetween val="between"/>
      </c:valAx>
      <c:spPr>
        <a:solidFill>
          <a:srgbClr val="ffffff"/>
        </a:solidFill>
        <a:ln w="25560">
          <a:noFill/>
        </a:ln>
      </c:spPr>
    </c:plotArea>
    <c:plotVisOnly val="1"/>
    <c:dispBlanksAs val="zero"/>
  </c:chart>
  <c:spPr>
    <a:noFill/>
    <a:ln w="9360">
      <a:noFill/>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6501346432693"/>
          <c:y val="0.0777252166706951"/>
          <c:w val="0.891190483236173"/>
          <c:h val="0.858602948793205"/>
        </c:manualLayout>
      </c:layout>
      <c:barChart>
        <c:barDir val="col"/>
        <c:grouping val="stacked"/>
        <c:varyColors val="0"/>
        <c:ser>
          <c:idx val="0"/>
          <c:order val="0"/>
          <c:tx>
            <c:strRef>
              <c:f>データシート!$A$72</c:f>
              <c:strCache>
                <c:ptCount val="1"/>
                <c:pt idx="0">
                  <c:v>財政調整基金</c:v>
                </c:pt>
              </c:strCache>
            </c:strRef>
          </c:tx>
          <c:spPr>
            <a:pattFill prst="openDmnd">
              <a:fgClr>
                <a:srgbClr val="843c0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R01</c:v>
                </c:pt>
                <c:pt idx="1">
                  <c:v>R02</c:v>
                </c:pt>
                <c:pt idx="2">
                  <c:v>R03</c:v>
                </c:pt>
              </c:strCache>
            </c:strRef>
          </c:cat>
          <c:val>
            <c:numRef>
              <c:f>データシート!$B$72:$D$72</c:f>
              <c:numCache>
                <c:formatCode>General</c:formatCode>
                <c:ptCount val="3"/>
                <c:pt idx="0">
                  <c:v>964</c:v>
                </c:pt>
                <c:pt idx="1">
                  <c:v>1210</c:v>
                </c:pt>
                <c:pt idx="2">
                  <c:v>1512</c:v>
                </c:pt>
              </c:numCache>
            </c:numRef>
          </c:val>
        </c:ser>
        <c:ser>
          <c:idx val="1"/>
          <c:order val="1"/>
          <c:tx>
            <c:strRef>
              <c:f>データシート!$A$73</c:f>
              <c:strCache>
                <c:ptCount val="1"/>
                <c:pt idx="0">
                  <c:v>減債基金</c:v>
                </c:pt>
              </c:strCache>
            </c:strRef>
          </c:tx>
          <c:spPr>
            <a:pattFill prst="smGrid">
              <a:fgClr>
                <a:srgbClr val="ff66cc"/>
              </a:fgClr>
              <a:bgClr>
                <a:srgbClr val="ffffff"/>
              </a:bgClr>
            </a:pattFill>
            <a:ln w="324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R01</c:v>
                </c:pt>
                <c:pt idx="1">
                  <c:v>R02</c:v>
                </c:pt>
                <c:pt idx="2">
                  <c:v>R03</c:v>
                </c:pt>
              </c:strCache>
            </c:strRef>
          </c:cat>
          <c:val>
            <c:numRef>
              <c:f>データシート!$B$73:$D$73</c:f>
              <c:numCache>
                <c:formatCode>General</c:formatCode>
                <c:ptCount val="3"/>
                <c:pt idx="0">
                  <c:v>1618</c:v>
                </c:pt>
                <c:pt idx="1">
                  <c:v>1566</c:v>
                </c:pt>
                <c:pt idx="2">
                  <c:v>1843</c:v>
                </c:pt>
              </c:numCache>
            </c:numRef>
          </c:val>
        </c:ser>
        <c:ser>
          <c:idx val="2"/>
          <c:order val="2"/>
          <c:tx>
            <c:strRef>
              <c:f>データシート!$A$74</c:f>
              <c:strCache>
                <c:ptCount val="1"/>
                <c:pt idx="0">
                  <c:v>その他特定目的基金</c:v>
                </c:pt>
              </c:strCache>
            </c:strRef>
          </c:tx>
          <c:spPr>
            <a:solidFill>
              <a:srgbClr val="2e75b6"/>
            </a:solidFill>
            <a:ln w="0">
              <a:noFill/>
            </a:ln>
          </c:spPr>
          <c:invertIfNegative val="0"/>
          <c:dLbls>
            <c:txPr>
              <a:bodyPr wrap="square"/>
              <a:lstStyle/>
              <a:p>
                <a:pPr>
                  <a:defRPr b="1" sz="1400" spc="-1" strike="noStrike">
                    <a:solidFill>
                      <a:srgbClr val="000000"/>
                    </a:solidFill>
                    <a:latin typeface="ＭＳ ゴシック"/>
                    <a:ea typeface="ＭＳ ゴシック"/>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データシート!$B$71:$D$71</c:f>
              <c:strCache>
                <c:ptCount val="3"/>
                <c:pt idx="0">
                  <c:v>R01</c:v>
                </c:pt>
                <c:pt idx="1">
                  <c:v>R02</c:v>
                </c:pt>
                <c:pt idx="2">
                  <c:v>R03</c:v>
                </c:pt>
              </c:strCache>
            </c:strRef>
          </c:cat>
          <c:val>
            <c:numRef>
              <c:f>データシート!$B$74:$D$74</c:f>
              <c:numCache>
                <c:formatCode>General</c:formatCode>
                <c:ptCount val="3"/>
                <c:pt idx="0">
                  <c:v>4942</c:v>
                </c:pt>
                <c:pt idx="1">
                  <c:v>4719</c:v>
                </c:pt>
                <c:pt idx="2">
                  <c:v>4907</c:v>
                </c:pt>
              </c:numCache>
            </c:numRef>
          </c:val>
        </c:ser>
        <c:gapWidth val="120"/>
        <c:overlap val="100"/>
        <c:axId val="51910143"/>
        <c:axId val="58770479"/>
      </c:barChart>
      <c:catAx>
        <c:axId val="51910143"/>
        <c:scaling>
          <c:orientation val="minMax"/>
        </c:scaling>
        <c:delete val="0"/>
        <c:axPos val="b"/>
        <c:numFmt formatCode="General" sourceLinked="0"/>
        <c:majorTickMark val="none"/>
        <c:minorTickMark val="none"/>
        <c:tickLblPos val="low"/>
        <c:spPr>
          <a:ln w="3240">
            <a:solidFill>
              <a:srgbClr val="000000"/>
            </a:solidFill>
            <a:round/>
          </a:ln>
        </c:spPr>
        <c:txPr>
          <a:bodyPr/>
          <a:lstStyle/>
          <a:p>
            <a:pPr>
              <a:defRPr b="1" sz="1600" spc="-1" strike="noStrike">
                <a:solidFill>
                  <a:srgbClr val="000000"/>
                </a:solidFill>
                <a:latin typeface="ＭＳ ゴシック"/>
                <a:ea typeface="ＭＳ ゴシック"/>
              </a:defRPr>
            </a:pPr>
          </a:p>
        </c:txPr>
        <c:crossAx val="58770479"/>
        <c:crosses val="autoZero"/>
        <c:auto val="1"/>
        <c:lblAlgn val="ctr"/>
        <c:lblOffset val="100"/>
        <c:noMultiLvlLbl val="0"/>
      </c:catAx>
      <c:valAx>
        <c:axId val="58770479"/>
        <c:scaling>
          <c:orientation val="minMax"/>
        </c:scaling>
        <c:delete val="0"/>
        <c:axPos val="l"/>
        <c:majorGridlines>
          <c:spPr>
            <a:ln w="3240">
              <a:solidFill>
                <a:srgbClr val="000000"/>
              </a:solidFill>
              <a:round/>
            </a:ln>
          </c:spPr>
        </c:majorGridlines>
        <c:numFmt formatCode="#,##0;&quot;▲ &quot;#,##0" sourceLinked="0"/>
        <c:majorTickMark val="in"/>
        <c:minorTickMark val="none"/>
        <c:tickLblPos val="nextTo"/>
        <c:spPr>
          <a:ln w="3240">
            <a:solidFill>
              <a:srgbClr val="000000"/>
            </a:solidFill>
            <a:round/>
          </a:ln>
        </c:spPr>
        <c:txPr>
          <a:bodyPr/>
          <a:lstStyle/>
          <a:p>
            <a:pPr>
              <a:defRPr b="0" sz="1600" spc="-1" strike="noStrike">
                <a:solidFill>
                  <a:srgbClr val="000000"/>
                </a:solidFill>
                <a:latin typeface="ＭＳ ゴシック"/>
                <a:ea typeface="ＭＳ ゴシック"/>
              </a:defRPr>
            </a:pPr>
          </a:p>
        </c:txPr>
        <c:crossAx val="51910143"/>
        <c:crosses val="autoZero"/>
        <c:crossBetween val="between"/>
      </c:valAx>
      <c:spPr>
        <a:solidFill>
          <a:srgbClr val="ffffff"/>
        </a:solidFill>
        <a:ln w="25560">
          <a:noFill/>
        </a:ln>
      </c:spPr>
    </c:plotArea>
    <c:plotVisOnly val="1"/>
    <c:dispBlanksAs val="zero"/>
  </c:chart>
  <c:spPr>
    <a:noFill/>
    <a:ln w="9360">
      <a:noFill/>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08125107210246"/>
          <c:y val="0.04923273657289"/>
          <c:w val="0.85773915032306"/>
          <c:h val="0.779411764705882"/>
        </c:manualLayout>
      </c:layout>
      <c:scatterChart>
        <c:scatterStyle val="lineMarker"/>
        <c:varyColors val="0"/>
        <c:ser>
          <c:idx val="0"/>
          <c:order val="0"/>
          <c:tx>
            <c:strRef>
              <c:f>公会計指標分析・財政指標組合せ分析表!$AN$51</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公会計指標分析・財政指標組合せ分析表!$BP$53:$DC$53</c:f>
              <c:numCache>
                <c:formatCode>General</c:formatCode>
                <c:ptCount val="40"/>
                <c:pt idx="16">
                  <c:v>56.7</c:v>
                </c:pt>
                <c:pt idx="24">
                  <c:v>59.9</c:v>
                </c:pt>
                <c:pt idx="32">
                  <c:v>61.9</c:v>
                </c:pt>
              </c:numCache>
            </c:numRef>
          </c:xVal>
          <c:yVal>
            <c:numRef>
              <c:f>公会計指標分析・財政指標組合せ分析表!$BP$51:$DC$51</c:f>
              <c:numCache>
                <c:formatCode>General</c:formatCode>
                <c:ptCount val="40"/>
                <c:pt idx="16">
                  <c:v>80.8</c:v>
                </c:pt>
                <c:pt idx="24">
                  <c:v>76.5</c:v>
                </c:pt>
                <c:pt idx="32">
                  <c:v>70.9</c:v>
                </c:pt>
              </c:numCache>
            </c:numRef>
          </c:yVal>
          <c:smooth val="0"/>
        </c:ser>
        <c:ser>
          <c:idx val="1"/>
          <c:order val="1"/>
          <c:tx>
            <c:strRef>
              <c:f>公会計指標分析・財政指標組合せ分析表!$AN$55</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1"/>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2"/>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公会計指標分析・財政指標組合せ分析表!$BP$57:$DC$57</c:f>
              <c:numCache>
                <c:formatCode>General</c:formatCode>
                <c:ptCount val="40"/>
                <c:pt idx="16">
                  <c:v>61</c:v>
                </c:pt>
                <c:pt idx="24">
                  <c:v>61.7</c:v>
                </c:pt>
                <c:pt idx="32">
                  <c:v>62.4</c:v>
                </c:pt>
              </c:numCache>
            </c:numRef>
          </c:xVal>
          <c:yVal>
            <c:numRef>
              <c:f>公会計指標分析・財政指標組合せ分析表!$BP$55:$DC$55</c:f>
              <c:numCache>
                <c:formatCode>General</c:formatCode>
                <c:ptCount val="40"/>
                <c:pt idx="16">
                  <c:v>49.1</c:v>
                </c:pt>
                <c:pt idx="24">
                  <c:v>41.5</c:v>
                </c:pt>
                <c:pt idx="32">
                  <c:v>25.2</c:v>
                </c:pt>
              </c:numCache>
            </c:numRef>
          </c:yVal>
          <c:smooth val="0"/>
        </c:ser>
        <c:axId val="72613600"/>
        <c:axId val="94734945"/>
      </c:scatterChart>
      <c:valAx>
        <c:axId val="72613600"/>
        <c:scaling>
          <c:orientation val="maxMin"/>
          <c:max val="63"/>
          <c:min val="56"/>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有形固定資産減価償却率</a:t>
                </a:r>
              </a:p>
            </c:rich>
          </c:tx>
          <c:layout>
            <c:manualLayout>
              <c:xMode val="edge"/>
              <c:yMode val="edge"/>
              <c:x val="0.41340271027503"/>
              <c:y val="0.907928388746803"/>
            </c:manualLayout>
          </c:layout>
          <c:overlay val="0"/>
          <c:spPr>
            <a:noFill/>
            <a:ln w="0">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94734945"/>
        <c:crosses val="autoZero"/>
        <c:crossBetween val="midCat"/>
      </c:valAx>
      <c:valAx>
        <c:axId val="94734945"/>
        <c:scaling>
          <c:orientation val="maxMin"/>
          <c:max val="90"/>
          <c:min val="1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0113214020241"/>
              <c:y val="0.250895140664962"/>
            </c:manualLayout>
          </c:layout>
          <c:overlay val="0"/>
          <c:spPr>
            <a:noFill/>
            <a:ln w="0">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72613600"/>
        <c:crosses val="autoZero"/>
        <c:crossBetween val="midCat"/>
      </c:valAx>
      <c:spPr>
        <a:solidFill>
          <a:srgbClr val="e6ffd5"/>
        </a:solidFill>
        <a:ln w="19080">
          <a:solidFill>
            <a:srgbClr val="000000"/>
          </a:solidFill>
          <a:round/>
        </a:ln>
      </c:spPr>
    </c:plotArea>
    <c:plotVisOnly val="1"/>
    <c:dispBlanksAs val="span"/>
  </c:chart>
  <c:spPr>
    <a:noFill/>
    <a:ln w="9360">
      <a:noFill/>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autoTitleDeleted val="1"/>
    <c:plotArea>
      <c:layout>
        <c:manualLayout>
          <c:layoutTarget val="inner"/>
          <c:xMode val="edge"/>
          <c:yMode val="edge"/>
          <c:x val="0.110817050509601"/>
          <c:y val="0.0470965355689804"/>
          <c:w val="0.847513936595529"/>
          <c:h val="0.779065466650228"/>
        </c:manualLayout>
      </c:layout>
      <c:scatterChart>
        <c:scatterStyle val="lineMarker"/>
        <c:varyColors val="0"/>
        <c:ser>
          <c:idx val="0"/>
          <c:order val="0"/>
          <c:tx>
            <c:strRef>
              <c:f>公会計指標分析・財政指標組合せ分析表!$AN$73</c:f>
              <c:strCache>
                <c:ptCount val="1"/>
                <c:pt idx="0">
                  <c:v>当該団体値</c:v>
                </c:pt>
              </c:strCache>
            </c:strRef>
          </c:tx>
          <c:spPr>
            <a:solidFill>
              <a:srgbClr val="ff0000"/>
            </a:solidFill>
            <a:ln w="6480">
              <a:solidFill>
                <a:srgbClr val="ff0000"/>
              </a:solidFill>
              <a:round/>
            </a:ln>
          </c:spPr>
          <c:marker>
            <c:symbol val="circle"/>
            <c:size val="8"/>
            <c:spPr>
              <a:solidFill>
                <a:srgbClr val="ff0000"/>
              </a:solidFill>
            </c:spPr>
          </c:marker>
          <c:dPt>
            <c:idx val="0"/>
            <c:marker>
              <c:symbol val="circle"/>
              <c:size val="8"/>
              <c:spPr>
                <a:solidFill>
                  <a:srgbClr val="ff0000"/>
                </a:solidFill>
              </c:spPr>
            </c:marker>
          </c:dPt>
          <c:dPt>
            <c:idx val="1"/>
            <c:marker>
              <c:symbol val="circle"/>
              <c:size val="8"/>
              <c:spPr>
                <a:solidFill>
                  <a:srgbClr val="ff0000"/>
                </a:solidFill>
              </c:spPr>
            </c:marker>
          </c:dPt>
          <c:dPt>
            <c:idx val="2"/>
            <c:marker>
              <c:symbol val="circle"/>
              <c:size val="8"/>
              <c:spPr>
                <a:solidFill>
                  <a:srgbClr val="ff0000"/>
                </a:solidFill>
              </c:spPr>
            </c:marker>
          </c:dPt>
          <c:dPt>
            <c:idx val="3"/>
            <c:marker>
              <c:symbol val="circle"/>
              <c:size val="8"/>
              <c:spPr>
                <a:solidFill>
                  <a:srgbClr val="ff0000"/>
                </a:solidFill>
              </c:spPr>
            </c:marker>
          </c:dPt>
          <c:dPt>
            <c:idx val="4"/>
            <c:marker>
              <c:symbol val="circle"/>
              <c:size val="8"/>
              <c:spPr>
                <a:solidFill>
                  <a:srgbClr val="ff0000"/>
                </a:solidFill>
              </c:spPr>
            </c:marker>
          </c:dPt>
          <c:dPt>
            <c:idx val="8"/>
            <c:marker>
              <c:symbol val="circle"/>
              <c:size val="8"/>
              <c:spPr>
                <a:solidFill>
                  <a:srgbClr val="ff0000"/>
                </a:solidFill>
              </c:spPr>
            </c:marker>
          </c:dPt>
          <c:dPt>
            <c:idx val="16"/>
            <c:marker>
              <c:symbol val="circle"/>
              <c:size val="8"/>
              <c:spPr>
                <a:solidFill>
                  <a:srgbClr val="ff0000"/>
                </a:solidFill>
              </c:spPr>
            </c:marker>
          </c:dPt>
          <c:dPt>
            <c:idx val="24"/>
            <c:marker>
              <c:symbol val="circle"/>
              <c:size val="8"/>
              <c:spPr>
                <a:solidFill>
                  <a:srgbClr val="ff0000"/>
                </a:solidFill>
              </c:spPr>
            </c:marker>
          </c:dPt>
          <c:dPt>
            <c:idx val="32"/>
            <c:marker>
              <c:symbol val="circle"/>
              <c:size val="8"/>
              <c:spPr>
                <a:solidFill>
                  <a:srgbClr val="ff0000"/>
                </a:solidFill>
              </c:spPr>
            </c:marker>
          </c:dPt>
          <c:dLbls>
            <c:numFmt formatCode="#,##0.0;&quot;▲ &quot;#,##0.0" sourceLinked="1"/>
            <c:dLbl>
              <c:idx val="0"/>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8"/>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16"/>
              <c:layout>
                <c:manualLayout>
                  <c:x val="-0.0364296877153806"/>
                  <c:y val="-0.0602475020669125"/>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24"/>
              <c:layout>
                <c:manualLayout>
                  <c:x val="-0.0267109977347706"/>
                  <c:y val="-0.0645857921086754"/>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r"/>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公会計指標分析・財政指標組合せ分析表!$BP$75:$DC$75</c:f>
              <c:numCache>
                <c:formatCode>General</c:formatCode>
                <c:ptCount val="40"/>
                <c:pt idx="0">
                  <c:v>11.7</c:v>
                </c:pt>
                <c:pt idx="8">
                  <c:v>12.3</c:v>
                </c:pt>
                <c:pt idx="16">
                  <c:v>12.6</c:v>
                </c:pt>
                <c:pt idx="24">
                  <c:v>12.5</c:v>
                </c:pt>
                <c:pt idx="32">
                  <c:v>11.9</c:v>
                </c:pt>
              </c:numCache>
            </c:numRef>
          </c:xVal>
          <c:yVal>
            <c:numRef>
              <c:f>公会計指標分析・財政指標組合せ分析表!$BP$73:$DC$73</c:f>
              <c:numCache>
                <c:formatCode>General</c:formatCode>
                <c:ptCount val="40"/>
                <c:pt idx="0">
                  <c:v>88.3</c:v>
                </c:pt>
                <c:pt idx="8">
                  <c:v>94.3</c:v>
                </c:pt>
                <c:pt idx="16">
                  <c:v>80.8</c:v>
                </c:pt>
                <c:pt idx="24">
                  <c:v>76.5</c:v>
                </c:pt>
                <c:pt idx="32">
                  <c:v>70.9</c:v>
                </c:pt>
              </c:numCache>
            </c:numRef>
          </c:yVal>
          <c:smooth val="0"/>
        </c:ser>
        <c:ser>
          <c:idx val="1"/>
          <c:order val="1"/>
          <c:tx>
            <c:strRef>
              <c:f>公会計指標分析・財政指標組合せ分析表!$AN$77</c:f>
              <c:strCache>
                <c:ptCount val="1"/>
                <c:pt idx="0">
                  <c:v>類似団体内平均値</c:v>
                </c:pt>
              </c:strCache>
            </c:strRef>
          </c:tx>
          <c:spPr>
            <a:solidFill>
              <a:srgbClr val="000080"/>
            </a:solidFill>
            <a:ln w="6480">
              <a:solidFill>
                <a:srgbClr val="000080"/>
              </a:solidFill>
              <a:round/>
            </a:ln>
          </c:spPr>
          <c:marker>
            <c:symbol val="diamond"/>
            <c:size val="8"/>
            <c:spPr>
              <a:solidFill>
                <a:srgbClr val="000080"/>
              </a:solidFill>
            </c:spPr>
          </c:marker>
          <c:dPt>
            <c:idx val="0"/>
            <c:marker>
              <c:symbol val="diamond"/>
              <c:size val="8"/>
              <c:spPr>
                <a:solidFill>
                  <a:srgbClr val="000080"/>
                </a:solidFill>
              </c:spPr>
            </c:marker>
          </c:dPt>
          <c:dPt>
            <c:idx val="1"/>
            <c:marker>
              <c:symbol val="diamond"/>
              <c:size val="8"/>
              <c:spPr>
                <a:solidFill>
                  <a:srgbClr val="000080"/>
                </a:solidFill>
              </c:spPr>
            </c:marker>
          </c:dPt>
          <c:dPt>
            <c:idx val="2"/>
            <c:marker>
              <c:symbol val="diamond"/>
              <c:size val="8"/>
              <c:spPr>
                <a:solidFill>
                  <a:srgbClr val="000080"/>
                </a:solidFill>
              </c:spPr>
            </c:marker>
          </c:dPt>
          <c:dPt>
            <c:idx val="3"/>
            <c:marker>
              <c:symbol val="diamond"/>
              <c:size val="8"/>
              <c:spPr>
                <a:solidFill>
                  <a:srgbClr val="000080"/>
                </a:solidFill>
              </c:spPr>
            </c:marker>
          </c:dPt>
          <c:dPt>
            <c:idx val="4"/>
            <c:marker>
              <c:symbol val="diamond"/>
              <c:size val="8"/>
              <c:spPr>
                <a:solidFill>
                  <a:srgbClr val="000080"/>
                </a:solidFill>
              </c:spPr>
            </c:marker>
          </c:dPt>
          <c:dPt>
            <c:idx val="8"/>
            <c:marker>
              <c:symbol val="diamond"/>
              <c:size val="8"/>
              <c:spPr>
                <a:solidFill>
                  <a:srgbClr val="000080"/>
                </a:solidFill>
              </c:spPr>
            </c:marker>
          </c:dPt>
          <c:dPt>
            <c:idx val="16"/>
            <c:marker>
              <c:symbol val="diamond"/>
              <c:size val="8"/>
              <c:spPr>
                <a:solidFill>
                  <a:srgbClr val="000080"/>
                </a:solidFill>
              </c:spPr>
            </c:marker>
          </c:dPt>
          <c:dPt>
            <c:idx val="24"/>
            <c:marker>
              <c:symbol val="diamond"/>
              <c:size val="8"/>
              <c:spPr>
                <a:solidFill>
                  <a:srgbClr val="000080"/>
                </a:solidFill>
              </c:spPr>
            </c:marker>
          </c:dPt>
          <c:dPt>
            <c:idx val="32"/>
            <c:marker>
              <c:symbol val="diamond"/>
              <c:size val="8"/>
              <c:spPr>
                <a:solidFill>
                  <a:srgbClr val="000080"/>
                </a:solidFill>
              </c:spPr>
            </c:marker>
          </c:dPt>
          <c:dLbls>
            <c:numFmt formatCode="#,##0.0;&quot;▲ &quot;#,##0.0" sourceLinked="1"/>
            <c:dLbl>
              <c:idx val="0"/>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1"/>
              <c:txPr>
                <a:bodyPr wrap="square"/>
                <a:lstStyle/>
                <a:p>
                  <a:pPr>
                    <a:defRPr b="0" sz="900" spc="-1" strike="noStrike">
                      <a:solidFill>
                        <a:srgbClr val="000000"/>
                      </a:solidFill>
                      <a:latin typeface="ＭＳ Ｐゴシック"/>
                      <a:ea typeface="ＭＳ Ｐゴシック"/>
                    </a:defRPr>
                  </a:pPr>
                </a:p>
              </c:txPr>
              <c:dLblPos val="t"/>
              <c:showLegendKey val="0"/>
              <c:showVal val="0"/>
              <c:showCatName val="0"/>
              <c:showSerName val="0"/>
              <c:showPercent val="0"/>
              <c:separator>; </c:separator>
            </c:dLbl>
            <c:dLbl>
              <c:idx val="2"/>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3"/>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4"/>
              <c:txPr>
                <a:bodyPr wrap="square"/>
                <a:lstStyle/>
                <a:p>
                  <a:pPr>
                    <a:defRPr b="0" sz="900" spc="-1" strike="noStrike">
                      <a:solidFill>
                        <a:srgbClr val="000000"/>
                      </a:solidFill>
                      <a:latin typeface="ＭＳ Ｐゴシック"/>
                    </a:defRPr>
                  </a:pPr>
                </a:p>
              </c:txPr>
              <c:dLblPos val="t"/>
              <c:showLegendKey val="0"/>
              <c:showVal val="0"/>
              <c:showCatName val="0"/>
              <c:showSerName val="0"/>
              <c:showPercent val="0"/>
              <c:separator>; </c:separator>
            </c:dLbl>
            <c:dLbl>
              <c:idx val="8"/>
              <c:layout>
                <c:manualLayout>
                  <c:x val="-0.0366211610564332"/>
                  <c:y val="-0.0770519971477635"/>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16"/>
              <c:layout>
                <c:manualLayout>
                  <c:x val="-0.0266471732877532"/>
                  <c:y val="-0.0477812970278244"/>
                </c:manualLayout>
              </c:layout>
              <c:numFmt formatCode="#,##0.0;&quot;▲ &quot;#,##0.0" sourceLinked="1"/>
              <c:txPr>
                <a:bodyPr wrap="square"/>
                <a:lstStyle/>
                <a:p>
                  <a:pPr>
                    <a:defRPr b="0" sz="900" spc="-1" strike="noStrike">
                      <a:solidFill>
                        <a:srgbClr val="000000"/>
                      </a:solidFill>
                      <a:latin typeface="ＭＳ Ｐゴシック"/>
                    </a:defRPr>
                  </a:pPr>
                </a:p>
              </c:txPr>
              <c:dLblPos val="r"/>
              <c:showLegendKey val="0"/>
              <c:showVal val="1"/>
              <c:showCatName val="0"/>
              <c:showSerName val="0"/>
              <c:showPercent val="0"/>
              <c:separator>; </c:separator>
            </c:dLbl>
            <c:dLbl>
              <c:idx val="24"/>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dLbl>
              <c:idx val="32"/>
              <c:numFmt formatCode="#,##0.0;&quot;▲ &quot;#,##0.0" sourceLinked="1"/>
              <c:txPr>
                <a:bodyPr wrap="square"/>
                <a:lstStyle/>
                <a:p>
                  <a:pPr>
                    <a:defRPr b="0" sz="900" spc="-1" strike="noStrike">
                      <a:solidFill>
                        <a:srgbClr val="000000"/>
                      </a:solidFill>
                      <a:latin typeface="ＭＳ Ｐゴシック"/>
                    </a:defRPr>
                  </a:pPr>
                </a:p>
              </c:txPr>
              <c:dLblPos val="t"/>
              <c:showLegendKey val="0"/>
              <c:showVal val="1"/>
              <c:showCatName val="0"/>
              <c:showSerName val="0"/>
              <c:showPercent val="0"/>
              <c:separator>; </c:separator>
            </c:dLbl>
            <c:txPr>
              <a:bodyPr wrap="square"/>
              <a:lstStyle/>
              <a:p>
                <a:pPr>
                  <a:defRPr b="0" sz="900" spc="-1" strike="noStrike">
                    <a:solidFill>
                      <a:srgbClr val="000000"/>
                    </a:solidFill>
                    <a:latin typeface="ＭＳ Ｐゴシック"/>
                    <a:ea typeface="ＭＳ Ｐゴシック"/>
                  </a:defRPr>
                </a:pPr>
              </a:p>
            </c:txPr>
            <c:dLblPos val="t"/>
            <c:showLegendKey val="0"/>
            <c:showVal val="1"/>
            <c:showCatName val="0"/>
            <c:showSerName val="0"/>
            <c:showPercent val="0"/>
            <c:separator>; </c:separator>
            <c:showLeaderLines val="0"/>
            <c:extLst>
              <c:ext xmlns:c15="http://schemas.microsoft.com/office/drawing/2012/chart" uri="{CE6537A1-D6FC-4f65-9D91-7224C49458BB}">
                <c15:showLeaderLines val="0"/>
              </c:ext>
            </c:extLst>
          </c:dLbls>
          <c:xVal>
            <c:numRef>
              <c:f>公会計指標分析・財政指標組合せ分析表!$BP$79:$DC$79</c:f>
              <c:numCache>
                <c:formatCode>General</c:formatCode>
                <c:ptCount val="40"/>
                <c:pt idx="0">
                  <c:v>9.8</c:v>
                </c:pt>
                <c:pt idx="8">
                  <c:v>9.6</c:v>
                </c:pt>
                <c:pt idx="16">
                  <c:v>9.5</c:v>
                </c:pt>
                <c:pt idx="24">
                  <c:v>9.2</c:v>
                </c:pt>
                <c:pt idx="32">
                  <c:v>8.9</c:v>
                </c:pt>
              </c:numCache>
            </c:numRef>
          </c:xVal>
          <c:yVal>
            <c:numRef>
              <c:f>公会計指標分析・財政指標組合せ分析表!$BP$77:$DC$77</c:f>
              <c:numCache>
                <c:formatCode>General</c:formatCode>
                <c:ptCount val="40"/>
                <c:pt idx="0">
                  <c:v>53.4</c:v>
                </c:pt>
                <c:pt idx="8">
                  <c:v>48</c:v>
                </c:pt>
                <c:pt idx="16">
                  <c:v>49.1</c:v>
                </c:pt>
                <c:pt idx="24">
                  <c:v>41.5</c:v>
                </c:pt>
                <c:pt idx="32">
                  <c:v>25.2</c:v>
                </c:pt>
              </c:numCache>
            </c:numRef>
          </c:yVal>
          <c:smooth val="0"/>
        </c:ser>
        <c:axId val="91714022"/>
        <c:axId val="65642669"/>
      </c:scatterChart>
      <c:valAx>
        <c:axId val="91714022"/>
        <c:scaling>
          <c:orientation val="maxMin"/>
          <c:max val="13"/>
          <c:min val="8"/>
        </c:scaling>
        <c:delete val="0"/>
        <c:axPos val="b"/>
        <c:title>
          <c:tx>
            <c:rich>
              <a:bodyPr rot="0"/>
              <a:lstStyle/>
              <a:p>
                <a:pPr>
                  <a:defRPr b="0" sz="1050" spc="-1" strike="noStrike">
                    <a:solidFill>
                      <a:srgbClr val="000000"/>
                    </a:solidFill>
                    <a:latin typeface="Calibri"/>
                  </a:defRPr>
                </a:pPr>
                <a:r>
                  <a:rPr b="0" sz="1050" spc="-1" strike="noStrike">
                    <a:solidFill>
                      <a:srgbClr val="000000"/>
                    </a:solidFill>
                    <a:latin typeface="Calibri"/>
                  </a:rPr>
                  <a:t>実質公債費比率</a:t>
                </a:r>
              </a:p>
            </c:rich>
          </c:tx>
          <c:layout>
            <c:manualLayout>
              <c:xMode val="edge"/>
              <c:yMode val="edge"/>
              <c:x val="0.46787544343713"/>
              <c:y val="0.899642460855628"/>
            </c:manualLayout>
          </c:layout>
          <c:overlay val="0"/>
          <c:spPr>
            <a:noFill/>
            <a:ln w="0">
              <a:noFill/>
            </a:ln>
          </c:spPr>
        </c:title>
        <c:numFmt formatCode="#,##0.0;&quot;▲ &quot;#,##0.0" sourceLinked="0"/>
        <c:majorTickMark val="none"/>
        <c:minorTickMark val="none"/>
        <c:tickLblPos val="high"/>
        <c:spPr>
          <a:ln w="6480">
            <a:noFill/>
          </a:ln>
        </c:spPr>
        <c:txPr>
          <a:bodyPr/>
          <a:lstStyle/>
          <a:p>
            <a:pPr>
              <a:defRPr b="0" sz="800" spc="-1" strike="noStrike">
                <a:solidFill>
                  <a:srgbClr val="000000"/>
                </a:solidFill>
                <a:latin typeface="ＭＳ Ｐゴシック"/>
                <a:ea typeface="ＭＳ Ｐゴシック"/>
              </a:defRPr>
            </a:pPr>
          </a:p>
        </c:txPr>
        <c:crossAx val="65642669"/>
        <c:crosses val="autoZero"/>
        <c:crossBetween val="midCat"/>
      </c:valAx>
      <c:valAx>
        <c:axId val="65642669"/>
        <c:scaling>
          <c:orientation val="maxMin"/>
          <c:max val="110"/>
          <c:min val="10"/>
        </c:scaling>
        <c:delete val="0"/>
        <c:axPos val="l"/>
        <c:majorGridlines>
          <c:spPr>
            <a:ln w="6480">
              <a:solidFill>
                <a:srgbClr val="c0c0c0"/>
              </a:solidFill>
              <a:round/>
            </a:ln>
          </c:spPr>
        </c:majorGridlines>
        <c:title>
          <c:tx>
            <c:rich>
              <a:bodyPr vert="wordArtVert" rot="0"/>
              <a:lstStyle/>
              <a:p>
                <a:pPr>
                  <a:defRPr b="0" sz="1050" spc="-1" strike="noStrike">
                    <a:solidFill>
                      <a:srgbClr val="000000"/>
                    </a:solidFill>
                    <a:latin typeface="Calibri"/>
                  </a:defRPr>
                </a:pPr>
                <a:r>
                  <a:rPr b="0" sz="1050" spc="-1" strike="noStrike">
                    <a:solidFill>
                      <a:srgbClr val="000000"/>
                    </a:solidFill>
                    <a:latin typeface="Calibri"/>
                  </a:rPr>
                  <a:t>将来負担比率</a:t>
                </a:r>
              </a:p>
            </c:rich>
          </c:tx>
          <c:layout>
            <c:manualLayout>
              <c:xMode val="edge"/>
              <c:yMode val="edge"/>
              <c:x val="0.0183568894644969"/>
              <c:y val="0.251017137221058"/>
            </c:manualLayout>
          </c:layout>
          <c:overlay val="0"/>
          <c:spPr>
            <a:noFill/>
            <a:ln w="0">
              <a:noFill/>
            </a:ln>
          </c:spPr>
        </c:title>
        <c:numFmt formatCode="#,##0.0;;" sourceLinked="0"/>
        <c:majorTickMark val="none"/>
        <c:minorTickMark val="none"/>
        <c:tickLblPos val="high"/>
        <c:spPr>
          <a:ln w="6480">
            <a:noFill/>
          </a:ln>
        </c:spPr>
        <c:txPr>
          <a:bodyPr/>
          <a:lstStyle/>
          <a:p>
            <a:pPr>
              <a:defRPr b="0" sz="800" spc="-1" strike="noStrike">
                <a:solidFill>
                  <a:srgbClr val="000000"/>
                </a:solidFill>
                <a:latin typeface="ＭＳ Ｐゴシック"/>
              </a:defRPr>
            </a:pPr>
          </a:p>
        </c:txPr>
        <c:crossAx val="91714022"/>
        <c:crosses val="autoZero"/>
        <c:crossBetween val="midCat"/>
      </c:valAx>
      <c:spPr>
        <a:solidFill>
          <a:srgbClr val="e6ffd5"/>
        </a:solidFill>
        <a:ln w="19080">
          <a:solidFill>
            <a:srgbClr val="000000"/>
          </a:solidFill>
          <a:round/>
        </a:ln>
      </c:spPr>
    </c:plotArea>
    <c:plotVisOnly val="1"/>
    <c:dispBlanksAs val="span"/>
  </c:chart>
  <c:spPr>
    <a:solidFill>
      <a:srgbClr val="ffffff"/>
    </a:solidFill>
    <a:ln w="9360">
      <a:noFill/>
    </a:ln>
  </c:spPr>
</c:chartSpace>
</file>

<file path=xl/drawings/_rels/drawing10.xml.rels><?xml version="1.0" encoding="UTF-8"?>
<Relationships xmlns="http://schemas.openxmlformats.org/package/2006/relationships"><Relationship Id="rId1" Type="http://schemas.openxmlformats.org/officeDocument/2006/relationships/chart" Target="../charts/chart4.xml"/>
</Relationships>
</file>

<file path=xl/drawings/_rels/drawing11.xml.rels><?xml version="1.0" encoding="UTF-8"?>
<Relationships xmlns="http://schemas.openxmlformats.org/package/2006/relationships"><Relationship Id="rId1" Type="http://schemas.openxmlformats.org/officeDocument/2006/relationships/chart" Target="../charts/chart5.xml"/>
</Relationships>
</file>

<file path=xl/drawings/_rels/drawing12.xml.rels><?xml version="1.0" encoding="UTF-8"?>
<Relationships xmlns="http://schemas.openxmlformats.org/package/2006/relationships"><Relationship Id="rId1" Type="http://schemas.openxmlformats.org/officeDocument/2006/relationships/chart" Target="../charts/chart6.xml"/>
</Relationships>
</file>

<file path=xl/drawings/_rels/drawing13.xml.rels><?xml version="1.0" encoding="UTF-8"?>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
</Relationships>
</file>

<file path=xl/drawings/_rels/drawing4.xml.rels><?xml version="1.0" encoding="UTF-8"?>
<Relationships xmlns="http://schemas.openxmlformats.org/package/2006/relationships"><Relationship Id="rId1" Type="http://schemas.openxmlformats.org/officeDocument/2006/relationships/chart" Target="../charts/chart1.xml"/>
</Relationships>
</file>

<file path=xl/drawings/_rels/drawing8.xml.rels><?xml version="1.0" encoding="UTF-8"?>
<Relationships xmlns="http://schemas.openxmlformats.org/package/2006/relationships"><Relationship Id="rId1" Type="http://schemas.openxmlformats.org/officeDocument/2006/relationships/chart" Target="../charts/chart2.xml"/>
</Relationships>
</file>

<file path=xl/drawings/_rels/drawing9.xml.rels><?xml version="1.0" encoding="UTF-8"?>
<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45</xdr:col>
      <xdr:colOff>38520</xdr:colOff>
      <xdr:row>30</xdr:row>
      <xdr:rowOff>19080</xdr:rowOff>
    </xdr:from>
    <xdr:to>
      <xdr:col>47</xdr:col>
      <xdr:colOff>104760</xdr:colOff>
      <xdr:row>32</xdr:row>
      <xdr:rowOff>114120</xdr:rowOff>
    </xdr:to>
    <xdr:sp>
      <xdr:nvSpPr>
        <xdr:cNvPr id="0" name="AutoShape 1"/>
        <xdr:cNvSpPr/>
      </xdr:nvSpPr>
      <xdr:spPr>
        <a:xfrm rot="5400000">
          <a:off x="6191640" y="4634640"/>
          <a:ext cx="380880" cy="293400"/>
        </a:xfrm>
        <a:prstGeom prst="bracketPair">
          <a:avLst>
            <a:gd name="adj" fmla="val 16667"/>
          </a:avLst>
        </a:prstGeom>
        <a:noFill/>
        <a:ln w="9525">
          <a:solidFill>
            <a:srgbClr val="000000"/>
          </a:solidFill>
          <a:round/>
        </a:ln>
      </xdr:spPr>
      <xdr:style>
        <a:lnRef idx="0"/>
        <a:fillRef idx="0"/>
        <a:effectRef idx="0"/>
        <a:fontRef idx="minor"/>
      </xdr:style>
    </xdr:sp>
    <xdr:clientData/>
  </xdr:twoCellAnchor>
  <xdr:twoCellAnchor editAs="twoCell">
    <xdr:from>
      <xdr:col>63</xdr:col>
      <xdr:colOff>0</xdr:colOff>
      <xdr:row>39</xdr:row>
      <xdr:rowOff>28440</xdr:rowOff>
    </xdr:from>
    <xdr:to>
      <xdr:col>64</xdr:col>
      <xdr:colOff>9000</xdr:colOff>
      <xdr:row>41</xdr:row>
      <xdr:rowOff>142560</xdr:rowOff>
    </xdr:to>
    <xdr:sp>
      <xdr:nvSpPr>
        <xdr:cNvPr id="1" name="AutoShape 2"/>
        <xdr:cNvSpPr/>
      </xdr:nvSpPr>
      <xdr:spPr>
        <a:xfrm>
          <a:off x="8242920" y="5886360"/>
          <a:ext cx="122760" cy="399960"/>
        </a:xfrm>
        <a:prstGeom prst="leftBrace">
          <a:avLst>
            <a:gd name="adj1" fmla="val 25000"/>
            <a:gd name="adj2" fmla="val 50000"/>
          </a:avLst>
        </a:prstGeom>
        <a:noFill/>
        <a:ln w="9525">
          <a:solidFill>
            <a:srgbClr val="000000"/>
          </a:solidFill>
          <a:round/>
        </a:ln>
      </xdr:spPr>
      <xdr:style>
        <a:lnRef idx="0"/>
        <a:fillRef idx="0"/>
        <a:effectRef idx="0"/>
        <a:fontRef idx="minor"/>
      </xdr:style>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123840</xdr:colOff>
      <xdr:row>0</xdr:row>
      <xdr:rowOff>123840</xdr:rowOff>
    </xdr:from>
    <xdr:to>
      <xdr:col>11</xdr:col>
      <xdr:colOff>695160</xdr:colOff>
      <xdr:row>4</xdr:row>
      <xdr:rowOff>75960</xdr:rowOff>
    </xdr:to>
    <xdr:sp>
      <xdr:nvSpPr>
        <xdr:cNvPr id="2854" name="表題ボックス"/>
        <xdr:cNvSpPr/>
      </xdr:nvSpPr>
      <xdr:spPr>
        <a:xfrm>
          <a:off x="123840" y="123840"/>
          <a:ext cx="8778600" cy="63792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9</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実質公債費比率（分子）の構造（市町村）</a:t>
          </a:r>
          <a:endParaRPr b="0" lang="en-US" sz="2400" spc="-1" strike="noStrike">
            <a:latin typeface="游明朝"/>
          </a:endParaRPr>
        </a:p>
      </xdr:txBody>
    </xdr:sp>
    <xdr:clientData/>
  </xdr:twoCellAnchor>
  <xdr:twoCellAnchor editAs="twoCell">
    <xdr:from>
      <xdr:col>12</xdr:col>
      <xdr:colOff>838080</xdr:colOff>
      <xdr:row>1</xdr:row>
      <xdr:rowOff>19080</xdr:rowOff>
    </xdr:from>
    <xdr:to>
      <xdr:col>15</xdr:col>
      <xdr:colOff>371160</xdr:colOff>
      <xdr:row>3</xdr:row>
      <xdr:rowOff>123480</xdr:rowOff>
    </xdr:to>
    <xdr:sp>
      <xdr:nvSpPr>
        <xdr:cNvPr id="2855" name="年度ボックス"/>
        <xdr:cNvSpPr/>
      </xdr:nvSpPr>
      <xdr:spPr>
        <a:xfrm>
          <a:off x="9962280" y="190440"/>
          <a:ext cx="228384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15</xdr:col>
      <xdr:colOff>762120</xdr:colOff>
      <xdr:row>1</xdr:row>
      <xdr:rowOff>19080</xdr:rowOff>
    </xdr:from>
    <xdr:to>
      <xdr:col>20</xdr:col>
      <xdr:colOff>190440</xdr:colOff>
      <xdr:row>3</xdr:row>
      <xdr:rowOff>123480</xdr:rowOff>
    </xdr:to>
    <xdr:sp>
      <xdr:nvSpPr>
        <xdr:cNvPr id="2856" name="団体名称ボックス"/>
        <xdr:cNvSpPr/>
      </xdr:nvSpPr>
      <xdr:spPr>
        <a:xfrm>
          <a:off x="12637080" y="190440"/>
          <a:ext cx="3444840" cy="4474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岡山県高梁市</a:t>
          </a:r>
          <a:endParaRPr b="0" lang="en-US" sz="1600" spc="-1" strike="noStrike">
            <a:latin typeface="游明朝"/>
          </a:endParaRPr>
        </a:p>
      </xdr:txBody>
    </xdr:sp>
    <xdr:clientData/>
  </xdr:twoCellAnchor>
  <xdr:twoCellAnchor editAs="twoCell">
    <xdr:from>
      <xdr:col>1</xdr:col>
      <xdr:colOff>0</xdr:colOff>
      <xdr:row>43</xdr:row>
      <xdr:rowOff>0</xdr:rowOff>
    </xdr:from>
    <xdr:to>
      <xdr:col>9</xdr:col>
      <xdr:colOff>768240</xdr:colOff>
      <xdr:row>43</xdr:row>
      <xdr:rowOff>390600</xdr:rowOff>
    </xdr:to>
    <xdr:sp>
      <xdr:nvSpPr>
        <xdr:cNvPr id="2857" name="Line 22"/>
        <xdr:cNvSpPr/>
      </xdr:nvSpPr>
      <xdr:spPr>
        <a:xfrm>
          <a:off x="462960" y="7591320"/>
          <a:ext cx="6827400" cy="390600"/>
        </a:xfrm>
        <a:prstGeom prst="line">
          <a:avLst/>
        </a:prstGeom>
        <a:ln w="19050">
          <a:solidFill>
            <a:srgbClr val="000000"/>
          </a:solidFill>
          <a:round/>
        </a:ln>
      </xdr:spPr>
      <xdr:style>
        <a:lnRef idx="0"/>
        <a:fillRef idx="0"/>
        <a:effectRef idx="0"/>
        <a:fontRef idx="minor"/>
      </xdr:style>
    </xdr:sp>
    <xdr:clientData/>
  </xdr:twoCellAnchor>
  <xdr:twoCellAnchor editAs="twoCell">
    <xdr:from>
      <xdr:col>3</xdr:col>
      <xdr:colOff>152280</xdr:colOff>
      <xdr:row>44</xdr:row>
      <xdr:rowOff>47520</xdr:rowOff>
    </xdr:from>
    <xdr:to>
      <xdr:col>3</xdr:col>
      <xdr:colOff>656640</xdr:colOff>
      <xdr:row>44</xdr:row>
      <xdr:rowOff>342360</xdr:rowOff>
    </xdr:to>
    <xdr:sp>
      <xdr:nvSpPr>
        <xdr:cNvPr id="2858" name="Rectangle 23"/>
        <xdr:cNvSpPr/>
      </xdr:nvSpPr>
      <xdr:spPr>
        <a:xfrm>
          <a:off x="2134080" y="8029440"/>
          <a:ext cx="504360" cy="29484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45</xdr:row>
      <xdr:rowOff>47520</xdr:rowOff>
    </xdr:from>
    <xdr:to>
      <xdr:col>3</xdr:col>
      <xdr:colOff>656640</xdr:colOff>
      <xdr:row>45</xdr:row>
      <xdr:rowOff>342360</xdr:rowOff>
    </xdr:to>
    <xdr:sp>
      <xdr:nvSpPr>
        <xdr:cNvPr id="2859" name="Rectangle 24"/>
        <xdr:cNvSpPr/>
      </xdr:nvSpPr>
      <xdr:spPr>
        <a:xfrm>
          <a:off x="2134080" y="8420040"/>
          <a:ext cx="504360" cy="29484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46</xdr:row>
      <xdr:rowOff>47520</xdr:rowOff>
    </xdr:from>
    <xdr:to>
      <xdr:col>3</xdr:col>
      <xdr:colOff>656640</xdr:colOff>
      <xdr:row>46</xdr:row>
      <xdr:rowOff>342360</xdr:rowOff>
    </xdr:to>
    <xdr:sp>
      <xdr:nvSpPr>
        <xdr:cNvPr id="2860" name="Rectangle 25"/>
        <xdr:cNvSpPr/>
      </xdr:nvSpPr>
      <xdr:spPr>
        <a:xfrm>
          <a:off x="2134080" y="8810640"/>
          <a:ext cx="504360" cy="294840"/>
        </a:xfrm>
        <a:prstGeom prst="rect">
          <a:avLst/>
        </a:prstGeom>
        <a:solidFill>
          <a:srgbClr val="0080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47</xdr:row>
      <xdr:rowOff>47520</xdr:rowOff>
    </xdr:from>
    <xdr:to>
      <xdr:col>3</xdr:col>
      <xdr:colOff>656640</xdr:colOff>
      <xdr:row>47</xdr:row>
      <xdr:rowOff>342360</xdr:rowOff>
    </xdr:to>
    <xdr:sp>
      <xdr:nvSpPr>
        <xdr:cNvPr id="2861" name="Rectangle 26"/>
        <xdr:cNvSpPr/>
      </xdr:nvSpPr>
      <xdr:spPr>
        <a:xfrm>
          <a:off x="2134080" y="9200880"/>
          <a:ext cx="504360" cy="294840"/>
        </a:xfrm>
        <a:prstGeom prst="rect">
          <a:avLst/>
        </a:prstGeom>
        <a:solidFill>
          <a:srgbClr val="9999ff"/>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48</xdr:row>
      <xdr:rowOff>47520</xdr:rowOff>
    </xdr:from>
    <xdr:to>
      <xdr:col>3</xdr:col>
      <xdr:colOff>656640</xdr:colOff>
      <xdr:row>48</xdr:row>
      <xdr:rowOff>342360</xdr:rowOff>
    </xdr:to>
    <xdr:sp>
      <xdr:nvSpPr>
        <xdr:cNvPr id="2862" name="Rectangle 27"/>
        <xdr:cNvSpPr/>
      </xdr:nvSpPr>
      <xdr:spPr>
        <a:xfrm>
          <a:off x="2134080" y="9591480"/>
          <a:ext cx="504360" cy="294840"/>
        </a:xfrm>
        <a:prstGeom prst="rect">
          <a:avLst/>
        </a:prstGeom>
        <a:solidFill>
          <a:srgbClr val="ff66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49</xdr:row>
      <xdr:rowOff>47520</xdr:rowOff>
    </xdr:from>
    <xdr:to>
      <xdr:col>3</xdr:col>
      <xdr:colOff>656640</xdr:colOff>
      <xdr:row>49</xdr:row>
      <xdr:rowOff>342360</xdr:rowOff>
    </xdr:to>
    <xdr:sp>
      <xdr:nvSpPr>
        <xdr:cNvPr id="2863" name="Rectangle 28"/>
        <xdr:cNvSpPr/>
      </xdr:nvSpPr>
      <xdr:spPr>
        <a:xfrm>
          <a:off x="2134080" y="9982080"/>
          <a:ext cx="504360" cy="294840"/>
        </a:xfrm>
        <a:prstGeom prst="rect">
          <a:avLst/>
        </a:prstGeom>
        <a:solidFill>
          <a:srgbClr val="ff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50</xdr:row>
      <xdr:rowOff>47520</xdr:rowOff>
    </xdr:from>
    <xdr:to>
      <xdr:col>3</xdr:col>
      <xdr:colOff>656640</xdr:colOff>
      <xdr:row>50</xdr:row>
      <xdr:rowOff>342360</xdr:rowOff>
    </xdr:to>
    <xdr:sp>
      <xdr:nvSpPr>
        <xdr:cNvPr id="2864" name="Rectangle 29"/>
        <xdr:cNvSpPr/>
      </xdr:nvSpPr>
      <xdr:spPr>
        <a:xfrm>
          <a:off x="2134080" y="10372680"/>
          <a:ext cx="504360" cy="294840"/>
        </a:xfrm>
        <a:prstGeom prst="rect">
          <a:avLst/>
        </a:prstGeom>
        <a:solidFill>
          <a:srgbClr val="80008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51</xdr:row>
      <xdr:rowOff>47520</xdr:rowOff>
    </xdr:from>
    <xdr:to>
      <xdr:col>3</xdr:col>
      <xdr:colOff>656640</xdr:colOff>
      <xdr:row>51</xdr:row>
      <xdr:rowOff>342360</xdr:rowOff>
    </xdr:to>
    <xdr:sp>
      <xdr:nvSpPr>
        <xdr:cNvPr id="2865" name="Rectangle 30"/>
        <xdr:cNvSpPr/>
      </xdr:nvSpPr>
      <xdr:spPr>
        <a:xfrm>
          <a:off x="2134080" y="10763280"/>
          <a:ext cx="504360" cy="294840"/>
        </a:xfrm>
        <a:prstGeom prst="rect">
          <a:avLst/>
        </a:prstGeom>
        <a:solidFill>
          <a:srgbClr val="00ff00"/>
        </a:solidFill>
        <a:ln w="6350">
          <a:solidFill>
            <a:srgbClr val="000000"/>
          </a:solidFill>
          <a:miter/>
        </a:ln>
      </xdr:spPr>
      <xdr:style>
        <a:lnRef idx="0"/>
        <a:fillRef idx="0"/>
        <a:effectRef idx="0"/>
        <a:fontRef idx="minor"/>
      </xdr:style>
    </xdr:sp>
    <xdr:clientData/>
  </xdr:twoCellAnchor>
  <xdr:twoCellAnchor editAs="twoCell">
    <xdr:from>
      <xdr:col>3</xdr:col>
      <xdr:colOff>152280</xdr:colOff>
      <xdr:row>52</xdr:row>
      <xdr:rowOff>199800</xdr:rowOff>
    </xdr:from>
    <xdr:to>
      <xdr:col>3</xdr:col>
      <xdr:colOff>657000</xdr:colOff>
      <xdr:row>52</xdr:row>
      <xdr:rowOff>199800</xdr:rowOff>
    </xdr:to>
    <xdr:sp>
      <xdr:nvSpPr>
        <xdr:cNvPr id="2866" name="Line 31"/>
        <xdr:cNvSpPr/>
      </xdr:nvSpPr>
      <xdr:spPr>
        <a:xfrm>
          <a:off x="2134080" y="11305800"/>
          <a:ext cx="5047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3</xdr:col>
      <xdr:colOff>314280</xdr:colOff>
      <xdr:row>52</xdr:row>
      <xdr:rowOff>104760</xdr:rowOff>
    </xdr:from>
    <xdr:to>
      <xdr:col>3</xdr:col>
      <xdr:colOff>504360</xdr:colOff>
      <xdr:row>52</xdr:row>
      <xdr:rowOff>294840</xdr:rowOff>
    </xdr:to>
    <xdr:sp>
      <xdr:nvSpPr>
        <xdr:cNvPr id="2867" name="Oval 32"/>
        <xdr:cNvSpPr/>
      </xdr:nvSpPr>
      <xdr:spPr>
        <a:xfrm>
          <a:off x="2296080" y="1121076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15</xdr:col>
      <xdr:colOff>152280</xdr:colOff>
      <xdr:row>43</xdr:row>
      <xdr:rowOff>9360</xdr:rowOff>
    </xdr:from>
    <xdr:to>
      <xdr:col>20</xdr:col>
      <xdr:colOff>199440</xdr:colOff>
      <xdr:row>53</xdr:row>
      <xdr:rowOff>9000</xdr:rowOff>
    </xdr:to>
    <xdr:sp>
      <xdr:nvSpPr>
        <xdr:cNvPr id="2868" name="Rectangle 87"/>
        <xdr:cNvSpPr/>
      </xdr:nvSpPr>
      <xdr:spPr>
        <a:xfrm>
          <a:off x="12027240" y="7600680"/>
          <a:ext cx="4063680" cy="39049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152280</xdr:colOff>
      <xdr:row>43</xdr:row>
      <xdr:rowOff>0</xdr:rowOff>
    </xdr:from>
    <xdr:to>
      <xdr:col>16</xdr:col>
      <xdr:colOff>161280</xdr:colOff>
      <xdr:row>43</xdr:row>
      <xdr:rowOff>323640</xdr:rowOff>
    </xdr:to>
    <xdr:sp>
      <xdr:nvSpPr>
        <xdr:cNvPr id="2869" name="Rectangle 88"/>
        <xdr:cNvSpPr/>
      </xdr:nvSpPr>
      <xdr:spPr>
        <a:xfrm>
          <a:off x="12027240" y="7591320"/>
          <a:ext cx="81252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oneCell">
    <xdr:from>
      <xdr:col>0</xdr:col>
      <xdr:colOff>228600</xdr:colOff>
      <xdr:row>4</xdr:row>
      <xdr:rowOff>0</xdr:rowOff>
    </xdr:from>
    <xdr:to>
      <xdr:col>20</xdr:col>
      <xdr:colOff>676080</xdr:colOff>
      <xdr:row>41</xdr:row>
      <xdr:rowOff>151920</xdr:rowOff>
    </xdr:to>
    <xdr:graphicFrame>
      <xdr:nvGraphicFramePr>
        <xdr:cNvPr id="2870" name="Chart 90"/>
        <xdr:cNvGraphicFramePr/>
      </xdr:nvGraphicFramePr>
      <xdr:xfrm>
        <a:off x="228600" y="685800"/>
        <a:ext cx="16338960" cy="64954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314280</xdr:colOff>
      <xdr:row>4</xdr:row>
      <xdr:rowOff>66600</xdr:rowOff>
    </xdr:from>
    <xdr:to>
      <xdr:col>2</xdr:col>
      <xdr:colOff>418680</xdr:colOff>
      <xdr:row>6</xdr:row>
      <xdr:rowOff>47160</xdr:rowOff>
    </xdr:to>
    <xdr:sp>
      <xdr:nvSpPr>
        <xdr:cNvPr id="2871" name="Rectangle 88"/>
        <xdr:cNvSpPr/>
      </xdr:nvSpPr>
      <xdr:spPr>
        <a:xfrm>
          <a:off x="314280" y="752400"/>
          <a:ext cx="1326600" cy="323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15</xdr:col>
      <xdr:colOff>276120</xdr:colOff>
      <xdr:row>43</xdr:row>
      <xdr:rowOff>343080</xdr:rowOff>
    </xdr:from>
    <xdr:to>
      <xdr:col>20</xdr:col>
      <xdr:colOff>56520</xdr:colOff>
      <xdr:row>52</xdr:row>
      <xdr:rowOff>228600</xdr:rowOff>
    </xdr:to>
    <xdr:sp>
      <xdr:nvSpPr>
        <xdr:cNvPr id="2872" name="テキスト ボックス 19"/>
        <xdr:cNvSpPr/>
      </xdr:nvSpPr>
      <xdr:spPr>
        <a:xfrm>
          <a:off x="12151080" y="7934400"/>
          <a:ext cx="3796920" cy="34002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地方債の元利償還金については、道路等の償還額の大きい起債の完済により、近年は減少傾向となっていたが、近年集中している大型事業の償還開始や平成３０年７月豪雨災害の影響により、今後は増加傾向となる見通しである。今後も財政運営適正化計画及び公営企業経営健全化計画の確実な実施により、大型事業についても計画的な起債発行を遵守し、持続可能な財政運営に努める。</a:t>
          </a:r>
          <a:endParaRPr b="0" lang="en-US" sz="1400" spc="-1" strike="noStrike">
            <a:latin typeface="游明朝"/>
          </a:endParaRPr>
        </a:p>
      </xdr:txBody>
    </xdr:sp>
    <xdr:clientData/>
  </xdr:twoCellAnchor>
  <xdr:twoCellAnchor editAs="twoCell">
    <xdr:from>
      <xdr:col>1</xdr:col>
      <xdr:colOff>0</xdr:colOff>
      <xdr:row>55</xdr:row>
      <xdr:rowOff>0</xdr:rowOff>
    </xdr:from>
    <xdr:to>
      <xdr:col>9</xdr:col>
      <xdr:colOff>768240</xdr:colOff>
      <xdr:row>55</xdr:row>
      <xdr:rowOff>399960</xdr:rowOff>
    </xdr:to>
    <xdr:sp>
      <xdr:nvSpPr>
        <xdr:cNvPr id="2873" name="Line 22"/>
        <xdr:cNvSpPr/>
      </xdr:nvSpPr>
      <xdr:spPr>
        <a:xfrm>
          <a:off x="462960" y="12106440"/>
          <a:ext cx="6827400" cy="399960"/>
        </a:xfrm>
        <a:prstGeom prst="line">
          <a:avLst/>
        </a:prstGeom>
        <a:ln w="19050">
          <a:solidFill>
            <a:srgbClr val="000000"/>
          </a:solidFill>
          <a:round/>
        </a:ln>
      </xdr:spPr>
      <xdr:style>
        <a:lnRef idx="0"/>
        <a:fillRef idx="0"/>
        <a:effectRef idx="0"/>
        <a:fontRef idx="minor"/>
      </xdr:style>
    </xdr:sp>
    <xdr:clientData/>
  </xdr:twoCellAnchor>
  <xdr:twoCellAnchor editAs="twoCell">
    <xdr:from>
      <xdr:col>15</xdr:col>
      <xdr:colOff>152280</xdr:colOff>
      <xdr:row>55</xdr:row>
      <xdr:rowOff>9360</xdr:rowOff>
    </xdr:from>
    <xdr:to>
      <xdr:col>20</xdr:col>
      <xdr:colOff>226800</xdr:colOff>
      <xdr:row>57</xdr:row>
      <xdr:rowOff>381960</xdr:rowOff>
    </xdr:to>
    <xdr:sp>
      <xdr:nvSpPr>
        <xdr:cNvPr id="2874" name="Rectangle 87"/>
        <xdr:cNvSpPr/>
      </xdr:nvSpPr>
      <xdr:spPr>
        <a:xfrm>
          <a:off x="12027240" y="12115800"/>
          <a:ext cx="4091040" cy="117252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15</xdr:col>
      <xdr:colOff>176760</xdr:colOff>
      <xdr:row>55</xdr:row>
      <xdr:rowOff>0</xdr:rowOff>
    </xdr:from>
    <xdr:to>
      <xdr:col>16</xdr:col>
      <xdr:colOff>115200</xdr:colOff>
      <xdr:row>55</xdr:row>
      <xdr:rowOff>256680</xdr:rowOff>
    </xdr:to>
    <xdr:sp>
      <xdr:nvSpPr>
        <xdr:cNvPr id="2875" name="Rectangle 88"/>
        <xdr:cNvSpPr/>
      </xdr:nvSpPr>
      <xdr:spPr>
        <a:xfrm>
          <a:off x="12051720" y="12106440"/>
          <a:ext cx="741960" cy="25668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100" spc="-1" strike="noStrike">
              <a:solidFill>
                <a:srgbClr val="000000"/>
              </a:solidFill>
              <a:latin typeface="ＭＳ ゴシック"/>
              <a:ea typeface="ＭＳ ゴシック"/>
            </a:rPr>
            <a:t>分析欄</a:t>
          </a:r>
          <a:endParaRPr b="0" lang="en-US" sz="1100" spc="-1" strike="noStrike">
            <a:latin typeface="游明朝"/>
          </a:endParaRPr>
        </a:p>
      </xdr:txBody>
    </xdr:sp>
    <xdr:clientData/>
  </xdr:twoCellAnchor>
  <xdr:twoCellAnchor editAs="twoCell">
    <xdr:from>
      <xdr:col>15</xdr:col>
      <xdr:colOff>257040</xdr:colOff>
      <xdr:row>55</xdr:row>
      <xdr:rowOff>219240</xdr:rowOff>
    </xdr:from>
    <xdr:to>
      <xdr:col>20</xdr:col>
      <xdr:colOff>124560</xdr:colOff>
      <xdr:row>57</xdr:row>
      <xdr:rowOff>334440</xdr:rowOff>
    </xdr:to>
    <xdr:sp>
      <xdr:nvSpPr>
        <xdr:cNvPr id="2876" name="テキスト ボックス 23"/>
        <xdr:cNvSpPr/>
      </xdr:nvSpPr>
      <xdr:spPr>
        <a:xfrm>
          <a:off x="12132000" y="12325680"/>
          <a:ext cx="3884040" cy="9151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該当なし</a:t>
          </a:r>
          <a:endParaRPr b="0" lang="en-US" sz="1400" spc="-1" strike="noStrike">
            <a:latin typeface="游明朝"/>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237960</xdr:colOff>
      <xdr:row>3</xdr:row>
      <xdr:rowOff>162000</xdr:rowOff>
    </xdr:from>
    <xdr:to>
      <xdr:col>18</xdr:col>
      <xdr:colOff>713880</xdr:colOff>
      <xdr:row>38</xdr:row>
      <xdr:rowOff>9360</xdr:rowOff>
    </xdr:to>
    <xdr:graphicFrame>
      <xdr:nvGraphicFramePr>
        <xdr:cNvPr id="2877" name="Chart 5"/>
        <xdr:cNvGraphicFramePr/>
      </xdr:nvGraphicFramePr>
      <xdr:xfrm>
        <a:off x="237960" y="733680"/>
        <a:ext cx="16541280" cy="65145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13</xdr:col>
      <xdr:colOff>276120</xdr:colOff>
      <xdr:row>38</xdr:row>
      <xdr:rowOff>333360</xdr:rowOff>
    </xdr:from>
    <xdr:to>
      <xdr:col>18</xdr:col>
      <xdr:colOff>132840</xdr:colOff>
      <xdr:row>53</xdr:row>
      <xdr:rowOff>9000</xdr:rowOff>
    </xdr:to>
    <xdr:sp>
      <xdr:nvSpPr>
        <xdr:cNvPr id="2878" name="正方形/長方形 3"/>
        <xdr:cNvSpPr/>
      </xdr:nvSpPr>
      <xdr:spPr>
        <a:xfrm>
          <a:off x="11931480" y="7572240"/>
          <a:ext cx="4266720" cy="496224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13</xdr:col>
      <xdr:colOff>334800</xdr:colOff>
      <xdr:row>39</xdr:row>
      <xdr:rowOff>12600</xdr:rowOff>
    </xdr:from>
    <xdr:to>
      <xdr:col>15</xdr:col>
      <xdr:colOff>840960</xdr:colOff>
      <xdr:row>40</xdr:row>
      <xdr:rowOff>332280</xdr:rowOff>
    </xdr:to>
    <xdr:sp>
      <xdr:nvSpPr>
        <xdr:cNvPr id="2879" name="テキスト ボックス 3"/>
        <xdr:cNvSpPr/>
      </xdr:nvSpPr>
      <xdr:spPr>
        <a:xfrm>
          <a:off x="11990160" y="7603920"/>
          <a:ext cx="2270160" cy="672120"/>
        </a:xfrm>
        <a:prstGeom prst="rect">
          <a:avLst/>
        </a:prstGeom>
        <a:noFill/>
        <a:ln w="9525">
          <a:noFill/>
        </a:ln>
      </xdr:spPr>
      <xdr:style>
        <a:lnRef idx="0"/>
        <a:fillRef idx="0"/>
        <a:effectRef idx="0"/>
        <a:fontRef idx="minor"/>
      </xdr:style>
      <xdr:txBody>
        <a:bodyPr vertOverflow="clip" lIns="90000" rIns="90000" tIns="45000" bIns="45000" anchor="t">
          <a:noAutofit/>
        </a:bodyPr>
        <a:p>
          <a:pPr>
            <a:lnSpc>
              <a:spcPct val="100000"/>
            </a:lnSpc>
            <a:tabLst>
              <a:tab algn="l" pos="0"/>
            </a:tabLst>
          </a:pPr>
          <a:r>
            <a:rPr b="1" lang="ja-JP" sz="1600" spc="-1" strike="noStrike">
              <a:solidFill>
                <a:schemeClr val="dk1"/>
              </a:solidFill>
              <a:latin typeface="ＭＳ ゴシック"/>
              <a:ea typeface="ＭＳ ゴシック"/>
            </a:rPr>
            <a:t>分析欄</a:t>
          </a:r>
          <a:endParaRPr b="0" lang="en-US" sz="1600" spc="-1" strike="noStrike">
            <a:latin typeface="游明朝"/>
          </a:endParaRPr>
        </a:p>
      </xdr:txBody>
    </xdr:sp>
    <xdr:clientData/>
  </xdr:twoCellAnchor>
  <xdr:twoCellAnchor editAs="oneCell">
    <xdr:from>
      <xdr:col>3</xdr:col>
      <xdr:colOff>162000</xdr:colOff>
      <xdr:row>40</xdr:row>
      <xdr:rowOff>57240</xdr:rowOff>
    </xdr:from>
    <xdr:to>
      <xdr:col>3</xdr:col>
      <xdr:colOff>704520</xdr:colOff>
      <xdr:row>40</xdr:row>
      <xdr:rowOff>313920</xdr:rowOff>
    </xdr:to>
    <xdr:sp>
      <xdr:nvSpPr>
        <xdr:cNvPr id="2880" name="正方形/長方形 36"/>
        <xdr:cNvSpPr/>
      </xdr:nvSpPr>
      <xdr:spPr>
        <a:xfrm>
          <a:off x="2388960" y="8001000"/>
          <a:ext cx="542520" cy="256680"/>
        </a:xfrm>
        <a:prstGeom prst="rect">
          <a:avLst/>
        </a:prstGeom>
        <a:solidFill>
          <a:srgbClr val="ff8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41</xdr:row>
      <xdr:rowOff>57240</xdr:rowOff>
    </xdr:from>
    <xdr:to>
      <xdr:col>3</xdr:col>
      <xdr:colOff>704520</xdr:colOff>
      <xdr:row>41</xdr:row>
      <xdr:rowOff>304560</xdr:rowOff>
    </xdr:to>
    <xdr:sp>
      <xdr:nvSpPr>
        <xdr:cNvPr id="2881" name="正方形/長方形 37"/>
        <xdr:cNvSpPr/>
      </xdr:nvSpPr>
      <xdr:spPr>
        <a:xfrm>
          <a:off x="2388960" y="8353440"/>
          <a:ext cx="542520" cy="247320"/>
        </a:xfrm>
        <a:prstGeom prst="rect">
          <a:avLst/>
        </a:prstGeom>
        <a:solidFill>
          <a:srgbClr val="00ff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42</xdr:row>
      <xdr:rowOff>47520</xdr:rowOff>
    </xdr:from>
    <xdr:to>
      <xdr:col>3</xdr:col>
      <xdr:colOff>704520</xdr:colOff>
      <xdr:row>42</xdr:row>
      <xdr:rowOff>304200</xdr:rowOff>
    </xdr:to>
    <xdr:sp>
      <xdr:nvSpPr>
        <xdr:cNvPr id="2882" name="正方形/長方形 38"/>
        <xdr:cNvSpPr/>
      </xdr:nvSpPr>
      <xdr:spPr>
        <a:xfrm>
          <a:off x="2388960" y="8696160"/>
          <a:ext cx="542520" cy="256680"/>
        </a:xfrm>
        <a:prstGeom prst="rect">
          <a:avLst/>
        </a:prstGeom>
        <a:solidFill>
          <a:srgbClr val="0080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43</xdr:row>
      <xdr:rowOff>47520</xdr:rowOff>
    </xdr:from>
    <xdr:to>
      <xdr:col>3</xdr:col>
      <xdr:colOff>704520</xdr:colOff>
      <xdr:row>43</xdr:row>
      <xdr:rowOff>304200</xdr:rowOff>
    </xdr:to>
    <xdr:sp>
      <xdr:nvSpPr>
        <xdr:cNvPr id="2883" name="正方形/長方形 39"/>
        <xdr:cNvSpPr/>
      </xdr:nvSpPr>
      <xdr:spPr>
        <a:xfrm>
          <a:off x="2388960" y="9048600"/>
          <a:ext cx="542520" cy="256680"/>
        </a:xfrm>
        <a:prstGeom prst="rect">
          <a:avLst/>
        </a:prstGeom>
        <a:solidFill>
          <a:srgbClr val="9999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44</xdr:row>
      <xdr:rowOff>57240</xdr:rowOff>
    </xdr:from>
    <xdr:to>
      <xdr:col>3</xdr:col>
      <xdr:colOff>704520</xdr:colOff>
      <xdr:row>44</xdr:row>
      <xdr:rowOff>304560</xdr:rowOff>
    </xdr:to>
    <xdr:sp>
      <xdr:nvSpPr>
        <xdr:cNvPr id="2884" name="正方形/長方形 40"/>
        <xdr:cNvSpPr/>
      </xdr:nvSpPr>
      <xdr:spPr>
        <a:xfrm>
          <a:off x="2388960" y="9410760"/>
          <a:ext cx="542520" cy="247320"/>
        </a:xfrm>
        <a:prstGeom prst="rect">
          <a:avLst/>
        </a:prstGeom>
        <a:solidFill>
          <a:srgbClr val="ff66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45</xdr:row>
      <xdr:rowOff>57240</xdr:rowOff>
    </xdr:from>
    <xdr:to>
      <xdr:col>3</xdr:col>
      <xdr:colOff>704520</xdr:colOff>
      <xdr:row>45</xdr:row>
      <xdr:rowOff>313920</xdr:rowOff>
    </xdr:to>
    <xdr:sp>
      <xdr:nvSpPr>
        <xdr:cNvPr id="2885" name="正方形/長方形 41"/>
        <xdr:cNvSpPr/>
      </xdr:nvSpPr>
      <xdr:spPr>
        <a:xfrm>
          <a:off x="2388960" y="9763200"/>
          <a:ext cx="542520" cy="256680"/>
        </a:xfrm>
        <a:prstGeom prst="rect">
          <a:avLst/>
        </a:prstGeom>
        <a:solidFill>
          <a:srgbClr val="ff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47</xdr:row>
      <xdr:rowOff>57240</xdr:rowOff>
    </xdr:from>
    <xdr:to>
      <xdr:col>3</xdr:col>
      <xdr:colOff>704520</xdr:colOff>
      <xdr:row>47</xdr:row>
      <xdr:rowOff>313920</xdr:rowOff>
    </xdr:to>
    <xdr:sp>
      <xdr:nvSpPr>
        <xdr:cNvPr id="2886" name="正方形/長方形 42"/>
        <xdr:cNvSpPr/>
      </xdr:nvSpPr>
      <xdr:spPr>
        <a:xfrm>
          <a:off x="2388960" y="10468080"/>
          <a:ext cx="542520" cy="256680"/>
        </a:xfrm>
        <a:prstGeom prst="rect">
          <a:avLst/>
        </a:prstGeom>
        <a:solidFill>
          <a:srgbClr val="80008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48</xdr:row>
      <xdr:rowOff>47520</xdr:rowOff>
    </xdr:from>
    <xdr:to>
      <xdr:col>3</xdr:col>
      <xdr:colOff>704520</xdr:colOff>
      <xdr:row>48</xdr:row>
      <xdr:rowOff>304200</xdr:rowOff>
    </xdr:to>
    <xdr:sp>
      <xdr:nvSpPr>
        <xdr:cNvPr id="2887" name="正方形/長方形 43"/>
        <xdr:cNvSpPr/>
      </xdr:nvSpPr>
      <xdr:spPr>
        <a:xfrm>
          <a:off x="2388960" y="10810800"/>
          <a:ext cx="542520" cy="256680"/>
        </a:xfrm>
        <a:prstGeom prst="rect">
          <a:avLst/>
        </a:prstGeom>
        <a:solidFill>
          <a:srgbClr val="00ff00"/>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49</xdr:row>
      <xdr:rowOff>57240</xdr:rowOff>
    </xdr:from>
    <xdr:to>
      <xdr:col>3</xdr:col>
      <xdr:colOff>704520</xdr:colOff>
      <xdr:row>49</xdr:row>
      <xdr:rowOff>304560</xdr:rowOff>
    </xdr:to>
    <xdr:sp>
      <xdr:nvSpPr>
        <xdr:cNvPr id="2888" name="正方形/長方形 44"/>
        <xdr:cNvSpPr/>
      </xdr:nvSpPr>
      <xdr:spPr>
        <a:xfrm>
          <a:off x="2388960" y="11172960"/>
          <a:ext cx="542520" cy="247320"/>
        </a:xfrm>
        <a:prstGeom prst="rect">
          <a:avLst/>
        </a:prstGeom>
        <a:solidFill>
          <a:srgbClr val="ff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50</xdr:row>
      <xdr:rowOff>57240</xdr:rowOff>
    </xdr:from>
    <xdr:to>
      <xdr:col>3</xdr:col>
      <xdr:colOff>704520</xdr:colOff>
      <xdr:row>50</xdr:row>
      <xdr:rowOff>313920</xdr:rowOff>
    </xdr:to>
    <xdr:sp>
      <xdr:nvSpPr>
        <xdr:cNvPr id="2889" name="正方形/長方形 45"/>
        <xdr:cNvSpPr/>
      </xdr:nvSpPr>
      <xdr:spPr>
        <a:xfrm>
          <a:off x="2388960" y="11525400"/>
          <a:ext cx="542520" cy="256680"/>
        </a:xfrm>
        <a:prstGeom prst="rect">
          <a:avLst/>
        </a:prstGeom>
        <a:solidFill>
          <a:srgbClr val="0000ff"/>
        </a:solidFill>
        <a:ln w="12700">
          <a:solidFill>
            <a:srgbClr val="000000"/>
          </a:solidFill>
          <a:miter/>
        </a:ln>
      </xdr:spPr>
      <xdr:style>
        <a:lnRef idx="0"/>
        <a:fillRef idx="0"/>
        <a:effectRef idx="0"/>
        <a:fontRef idx="minor"/>
      </xdr:style>
    </xdr:sp>
    <xdr:clientData/>
  </xdr:twoCellAnchor>
  <xdr:twoCellAnchor editAs="oneCell">
    <xdr:from>
      <xdr:col>3</xdr:col>
      <xdr:colOff>162000</xdr:colOff>
      <xdr:row>51</xdr:row>
      <xdr:rowOff>47520</xdr:rowOff>
    </xdr:from>
    <xdr:to>
      <xdr:col>3</xdr:col>
      <xdr:colOff>704520</xdr:colOff>
      <xdr:row>51</xdr:row>
      <xdr:rowOff>304200</xdr:rowOff>
    </xdr:to>
    <xdr:sp>
      <xdr:nvSpPr>
        <xdr:cNvPr id="2890" name="正方形/長方形 46"/>
        <xdr:cNvSpPr/>
      </xdr:nvSpPr>
      <xdr:spPr>
        <a:xfrm>
          <a:off x="2388960" y="11868120"/>
          <a:ext cx="542520" cy="256680"/>
        </a:xfrm>
        <a:prstGeom prst="rect">
          <a:avLst/>
        </a:prstGeom>
        <a:solidFill>
          <a:srgbClr val="ffcc00"/>
        </a:solidFill>
        <a:ln w="12700">
          <a:solidFill>
            <a:srgbClr val="000000"/>
          </a:solidFill>
          <a:miter/>
        </a:ln>
      </xdr:spPr>
      <xdr:style>
        <a:lnRef idx="0"/>
        <a:fillRef idx="0"/>
        <a:effectRef idx="0"/>
        <a:fontRef idx="minor"/>
      </xdr:style>
    </xdr:sp>
    <xdr:clientData/>
  </xdr:twoCellAnchor>
  <xdr:twoCellAnchor editAs="twoCell">
    <xdr:from>
      <xdr:col>3</xdr:col>
      <xdr:colOff>190440</xdr:colOff>
      <xdr:row>52</xdr:row>
      <xdr:rowOff>161640</xdr:rowOff>
    </xdr:from>
    <xdr:to>
      <xdr:col>3</xdr:col>
      <xdr:colOff>666720</xdr:colOff>
      <xdr:row>52</xdr:row>
      <xdr:rowOff>161640</xdr:rowOff>
    </xdr:to>
    <xdr:cxnSp>
      <xdr:nvCxnSpPr>
        <xdr:cNvPr id="2891" name="直線コネクタ 20"/>
        <xdr:cNvCxnSpPr/>
      </xdr:nvCxnSpPr>
      <xdr:spPr>
        <a:xfrm>
          <a:off x="2417400" y="12334680"/>
          <a:ext cx="476640" cy="360"/>
        </a:xfrm>
        <a:prstGeom prst="straightConnector1">
          <a:avLst/>
        </a:prstGeom>
        <a:ln w="38100">
          <a:solidFill>
            <a:srgbClr val="ff0000"/>
          </a:solidFill>
          <a:round/>
        </a:ln>
      </xdr:spPr>
    </xdr:cxnSp>
    <xdr:clientData/>
  </xdr:twoCellAnchor>
  <xdr:twoCellAnchor editAs="twoCell">
    <xdr:from>
      <xdr:col>3</xdr:col>
      <xdr:colOff>343080</xdr:colOff>
      <xdr:row>52</xdr:row>
      <xdr:rowOff>76320</xdr:rowOff>
    </xdr:from>
    <xdr:to>
      <xdr:col>3</xdr:col>
      <xdr:colOff>523800</xdr:colOff>
      <xdr:row>52</xdr:row>
      <xdr:rowOff>257040</xdr:rowOff>
    </xdr:to>
    <xdr:sp>
      <xdr:nvSpPr>
        <xdr:cNvPr id="2892" name="Oval 182"/>
        <xdr:cNvSpPr/>
      </xdr:nvSpPr>
      <xdr:spPr>
        <a:xfrm>
          <a:off x="2570040" y="12249360"/>
          <a:ext cx="180720" cy="180720"/>
        </a:xfrm>
        <a:prstGeom prst="ellipse">
          <a:avLst/>
        </a:prstGeom>
        <a:solidFill>
          <a:srgbClr val="ff0000"/>
        </a:solidFill>
        <a:ln w="12700">
          <a:solidFill>
            <a:srgbClr val="ff0000"/>
          </a:solidFill>
          <a:round/>
        </a:ln>
      </xdr:spPr>
      <xdr:style>
        <a:lnRef idx="0"/>
        <a:fillRef idx="0"/>
        <a:effectRef idx="0"/>
        <a:fontRef idx="minor"/>
      </xdr:style>
    </xdr:sp>
    <xdr:clientData/>
  </xdr:twoCellAnchor>
  <xdr:twoCellAnchor editAs="twoCell">
    <xdr:from>
      <xdr:col>0</xdr:col>
      <xdr:colOff>138600</xdr:colOff>
      <xdr:row>0</xdr:row>
      <xdr:rowOff>138600</xdr:rowOff>
    </xdr:from>
    <xdr:to>
      <xdr:col>10</xdr:col>
      <xdr:colOff>398160</xdr:colOff>
      <xdr:row>4</xdr:row>
      <xdr:rowOff>21240</xdr:rowOff>
    </xdr:to>
    <xdr:sp>
      <xdr:nvSpPr>
        <xdr:cNvPr id="2893" name="表題ボックス"/>
        <xdr:cNvSpPr/>
      </xdr:nvSpPr>
      <xdr:spPr>
        <a:xfrm>
          <a:off x="138600" y="138600"/>
          <a:ext cx="8484120" cy="6447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10</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将来負担比率（分子）の構造（市町村）</a:t>
          </a:r>
          <a:endParaRPr b="0" lang="en-US" sz="2400" spc="-1" strike="noStrike">
            <a:latin typeface="游明朝"/>
          </a:endParaRPr>
        </a:p>
      </xdr:txBody>
    </xdr:sp>
    <xdr:clientData/>
  </xdr:twoCellAnchor>
  <xdr:twoCellAnchor editAs="twoCell">
    <xdr:from>
      <xdr:col>11</xdr:col>
      <xdr:colOff>590400</xdr:colOff>
      <xdr:row>1</xdr:row>
      <xdr:rowOff>47520</xdr:rowOff>
    </xdr:from>
    <xdr:to>
      <xdr:col>13</xdr:col>
      <xdr:colOff>628200</xdr:colOff>
      <xdr:row>3</xdr:row>
      <xdr:rowOff>123480</xdr:rowOff>
    </xdr:to>
    <xdr:sp>
      <xdr:nvSpPr>
        <xdr:cNvPr id="2894" name="年度ボックス"/>
        <xdr:cNvSpPr/>
      </xdr:nvSpPr>
      <xdr:spPr>
        <a:xfrm>
          <a:off x="9958680" y="237960"/>
          <a:ext cx="232488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14</xdr:col>
      <xdr:colOff>171360</xdr:colOff>
      <xdr:row>1</xdr:row>
      <xdr:rowOff>47520</xdr:rowOff>
    </xdr:from>
    <xdr:to>
      <xdr:col>18</xdr:col>
      <xdr:colOff>132840</xdr:colOff>
      <xdr:row>3</xdr:row>
      <xdr:rowOff>123480</xdr:rowOff>
    </xdr:to>
    <xdr:sp>
      <xdr:nvSpPr>
        <xdr:cNvPr id="2895" name="団体名称ボックス"/>
        <xdr:cNvSpPr/>
      </xdr:nvSpPr>
      <xdr:spPr>
        <a:xfrm>
          <a:off x="12708720" y="237960"/>
          <a:ext cx="3489480" cy="45720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岡山県高梁市</a:t>
          </a:r>
          <a:endParaRPr b="0" lang="en-US" sz="1600" spc="-1" strike="noStrike">
            <a:latin typeface="游明朝"/>
          </a:endParaRPr>
        </a:p>
      </xdr:txBody>
    </xdr:sp>
    <xdr:clientData/>
  </xdr:twoCellAnchor>
  <xdr:twoCellAnchor editAs="twoCell">
    <xdr:from>
      <xdr:col>1</xdr:col>
      <xdr:colOff>0</xdr:colOff>
      <xdr:row>39</xdr:row>
      <xdr:rowOff>0</xdr:rowOff>
    </xdr:from>
    <xdr:to>
      <xdr:col>7</xdr:col>
      <xdr:colOff>724320</xdr:colOff>
      <xdr:row>39</xdr:row>
      <xdr:rowOff>352440</xdr:rowOff>
    </xdr:to>
    <xdr:sp>
      <xdr:nvSpPr>
        <xdr:cNvPr id="2896" name="Line 22"/>
        <xdr:cNvSpPr/>
      </xdr:nvSpPr>
      <xdr:spPr>
        <a:xfrm>
          <a:off x="462960" y="7591320"/>
          <a:ext cx="5474160" cy="352440"/>
        </a:xfrm>
        <a:prstGeom prst="line">
          <a:avLst/>
        </a:prstGeom>
        <a:ln w="19050">
          <a:solidFill>
            <a:srgbClr val="000000"/>
          </a:solidFill>
          <a:round/>
        </a:ln>
      </xdr:spPr>
      <xdr:style>
        <a:lnRef idx="0"/>
        <a:fillRef idx="0"/>
        <a:effectRef idx="0"/>
        <a:fontRef idx="minor"/>
      </xdr:style>
    </xdr:sp>
    <xdr:clientData/>
  </xdr:twoCellAnchor>
  <xdr:twoCellAnchor editAs="twoCell">
    <xdr:from>
      <xdr:col>1</xdr:col>
      <xdr:colOff>114480</xdr:colOff>
      <xdr:row>3</xdr:row>
      <xdr:rowOff>133200</xdr:rowOff>
    </xdr:from>
    <xdr:to>
      <xdr:col>3</xdr:col>
      <xdr:colOff>51120</xdr:colOff>
      <xdr:row>5</xdr:row>
      <xdr:rowOff>132840</xdr:rowOff>
    </xdr:to>
    <xdr:sp>
      <xdr:nvSpPr>
        <xdr:cNvPr id="2897" name="テキスト ボックス 6"/>
        <xdr:cNvSpPr/>
      </xdr:nvSpPr>
      <xdr:spPr>
        <a:xfrm>
          <a:off x="577440" y="704880"/>
          <a:ext cx="170064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13</xdr:col>
      <xdr:colOff>390600</xdr:colOff>
      <xdr:row>40</xdr:row>
      <xdr:rowOff>19080</xdr:rowOff>
    </xdr:from>
    <xdr:to>
      <xdr:col>18</xdr:col>
      <xdr:colOff>18720</xdr:colOff>
      <xdr:row>52</xdr:row>
      <xdr:rowOff>247320</xdr:rowOff>
    </xdr:to>
    <xdr:sp>
      <xdr:nvSpPr>
        <xdr:cNvPr id="2898" name="テキスト ボックス 22"/>
        <xdr:cNvSpPr/>
      </xdr:nvSpPr>
      <xdr:spPr>
        <a:xfrm>
          <a:off x="12045960" y="7962840"/>
          <a:ext cx="4038120" cy="44575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将来負担額については、下水道事業特別会計の地方債残高増加による公営企業債等繰入見込額の増加により前年度に比べ増加している。</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また、充当可能財源等のうち充当可能基金では、主に財政調整基金が</a:t>
          </a:r>
          <a:r>
            <a:rPr b="0" lang="en-US" sz="1400" spc="-1" strike="noStrike">
              <a:solidFill>
                <a:schemeClr val="dk1"/>
              </a:solidFill>
              <a:latin typeface="ＭＳ ゴシック"/>
              <a:ea typeface="ＭＳ ゴシック"/>
            </a:rPr>
            <a:t>3.0</a:t>
          </a:r>
          <a:r>
            <a:rPr b="0" lang="ja-JP" sz="1400" spc="-1" strike="noStrike">
              <a:solidFill>
                <a:schemeClr val="dk1"/>
              </a:solidFill>
              <a:latin typeface="ＭＳ ゴシック"/>
              <a:ea typeface="ＭＳ ゴシック"/>
            </a:rPr>
            <a:t>億円、減債基金が</a:t>
          </a:r>
          <a:r>
            <a:rPr b="0" lang="en-US" sz="1400" spc="-1" strike="noStrike">
              <a:solidFill>
                <a:schemeClr val="dk1"/>
              </a:solidFill>
              <a:latin typeface="ＭＳ ゴシック"/>
              <a:ea typeface="ＭＳ ゴシック"/>
            </a:rPr>
            <a:t>2.8</a:t>
          </a:r>
          <a:r>
            <a:rPr b="0" lang="ja-JP" sz="1400" spc="-1" strike="noStrike">
              <a:solidFill>
                <a:schemeClr val="dk1"/>
              </a:solidFill>
              <a:latin typeface="ＭＳ ゴシック"/>
              <a:ea typeface="ＭＳ ゴシック"/>
            </a:rPr>
            <a:t>億円の増額となり、減少している基金が多い中ではあるが、総額では増えた形となった。</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昨年度と比較すると、将来負担額も充当可能財源等も増加したが、充当可能財源等の増加金額のほうが大きく、将来負担比率の分子は</a:t>
          </a:r>
          <a:r>
            <a:rPr b="0" lang="en-US" sz="1400" spc="-1" strike="noStrike">
              <a:solidFill>
                <a:schemeClr val="dk1"/>
              </a:solidFill>
              <a:latin typeface="ＭＳ ゴシック"/>
              <a:ea typeface="ＭＳ ゴシック"/>
            </a:rPr>
            <a:t>268</a:t>
          </a:r>
          <a:r>
            <a:rPr b="0" lang="ja-JP" sz="1400" spc="-1" strike="noStrike">
              <a:solidFill>
                <a:schemeClr val="dk1"/>
              </a:solidFill>
              <a:latin typeface="ＭＳ ゴシック"/>
              <a:ea typeface="ＭＳ ゴシック"/>
            </a:rPr>
            <a:t>百万円の増加となっている。</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しかしながら、しばらくは大型事業や災害復旧事業の償還が集中する期間であり、地方債残高の増、基金の取り崩しが見込まれる。今後も引き続き、財政運営適正化計画を基に健全な財政運営に努める。</a:t>
          </a:r>
          <a:endParaRPr b="0" lang="en-US" sz="1400" spc="-1" strike="noStrike">
            <a:latin typeface="游明朝"/>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8</xdr:col>
      <xdr:colOff>12960</xdr:colOff>
      <xdr:row>52</xdr:row>
      <xdr:rowOff>81360</xdr:rowOff>
    </xdr:to>
    <xdr:graphicFrame>
      <xdr:nvGraphicFramePr>
        <xdr:cNvPr id="2899" name="Chart 1"/>
        <xdr:cNvGraphicFramePr/>
      </xdr:nvGraphicFramePr>
      <xdr:xfrm>
        <a:off x="152280" y="923760"/>
        <a:ext cx="12165120" cy="104256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54</xdr:row>
      <xdr:rowOff>104760</xdr:rowOff>
    </xdr:from>
    <xdr:to>
      <xdr:col>1</xdr:col>
      <xdr:colOff>894960</xdr:colOff>
      <xdr:row>54</xdr:row>
      <xdr:rowOff>521640</xdr:rowOff>
    </xdr:to>
    <xdr:sp>
      <xdr:nvSpPr>
        <xdr:cNvPr id="2900" name="Rectangle 2"/>
        <xdr:cNvSpPr/>
      </xdr:nvSpPr>
      <xdr:spPr>
        <a:xfrm>
          <a:off x="776880" y="12411000"/>
          <a:ext cx="694800" cy="416880"/>
        </a:xfrm>
        <a:prstGeom prst="rect">
          <a:avLst/>
        </a:prstGeom>
        <a:pattFill prst="openDmnd">
          <a:fgClr>
            <a:srgbClr val="843c0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1</xdr:col>
      <xdr:colOff>200160</xdr:colOff>
      <xdr:row>56</xdr:row>
      <xdr:rowOff>114480</xdr:rowOff>
    </xdr:from>
    <xdr:to>
      <xdr:col>1</xdr:col>
      <xdr:colOff>894960</xdr:colOff>
      <xdr:row>56</xdr:row>
      <xdr:rowOff>523800</xdr:rowOff>
    </xdr:to>
    <xdr:sp>
      <xdr:nvSpPr>
        <xdr:cNvPr id="2901" name="Rectangle 3"/>
        <xdr:cNvSpPr/>
      </xdr:nvSpPr>
      <xdr:spPr>
        <a:xfrm>
          <a:off x="776880" y="13754160"/>
          <a:ext cx="694800" cy="409320"/>
        </a:xfrm>
        <a:prstGeom prst="rect">
          <a:avLst/>
        </a:prstGeom>
        <a:solidFill>
          <a:srgbClr val="2e75b6"/>
        </a:solidFill>
        <a:ln w="6350">
          <a:solidFill>
            <a:srgbClr val="000000"/>
          </a:solidFill>
          <a:miter/>
        </a:ln>
      </xdr:spPr>
      <xdr:style>
        <a:lnRef idx="0"/>
        <a:fillRef idx="0"/>
        <a:effectRef idx="0"/>
        <a:fontRef idx="minor"/>
      </xdr:style>
    </xdr:sp>
    <xdr:clientData/>
  </xdr:twoCellAnchor>
  <xdr:twoCellAnchor editAs="twoCell">
    <xdr:from>
      <xdr:col>0</xdr:col>
      <xdr:colOff>123840</xdr:colOff>
      <xdr:row>0</xdr:row>
      <xdr:rowOff>123840</xdr:rowOff>
    </xdr:from>
    <xdr:to>
      <xdr:col>8</xdr:col>
      <xdr:colOff>138240</xdr:colOff>
      <xdr:row>3</xdr:row>
      <xdr:rowOff>132840</xdr:rowOff>
    </xdr:to>
    <xdr:sp>
      <xdr:nvSpPr>
        <xdr:cNvPr id="2902" name="表題ボックス"/>
        <xdr:cNvSpPr/>
      </xdr:nvSpPr>
      <xdr:spPr>
        <a:xfrm>
          <a:off x="123840" y="123840"/>
          <a:ext cx="1231884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a:lnSpc>
              <a:spcPct val="100000"/>
            </a:lnSpc>
          </a:pPr>
          <a:r>
            <a:rPr b="1" lang="ja-JP" sz="2800" spc="-1" strike="noStrike">
              <a:solidFill>
                <a:srgbClr val="000000"/>
              </a:solidFill>
              <a:latin typeface="ＭＳ ゴシック"/>
              <a:ea typeface="ＭＳ ゴシック"/>
            </a:rPr>
            <a:t>（</a:t>
          </a:r>
          <a:r>
            <a:rPr b="1" lang="en-US" sz="2800" spc="-1" strike="noStrike">
              <a:solidFill>
                <a:srgbClr val="000000"/>
              </a:solidFill>
              <a:latin typeface="ＭＳ ゴシック"/>
              <a:ea typeface="ＭＳ ゴシック"/>
            </a:rPr>
            <a:t>11</a:t>
          </a:r>
          <a:r>
            <a:rPr b="1" lang="ja-JP" sz="2800" spc="-1" strike="noStrike">
              <a:solidFill>
                <a:srgbClr val="000000"/>
              </a:solidFill>
              <a:latin typeface="ＭＳ ゴシック"/>
              <a:ea typeface="ＭＳ ゴシック"/>
            </a:rPr>
            <a:t>）基金残高（東日本大震災分を含む）に係る経年分析（市町村）</a:t>
          </a:r>
          <a:endParaRPr b="0" lang="en-US" sz="2800" spc="-1" strike="noStrike">
            <a:latin typeface="游明朝"/>
          </a:endParaRPr>
        </a:p>
      </xdr:txBody>
    </xdr:sp>
    <xdr:clientData/>
  </xdr:twoCellAnchor>
  <xdr:twoCellAnchor editAs="twoCell">
    <xdr:from>
      <xdr:col>1</xdr:col>
      <xdr:colOff>0</xdr:colOff>
      <xdr:row>53</xdr:row>
      <xdr:rowOff>0</xdr:rowOff>
    </xdr:from>
    <xdr:to>
      <xdr:col>4</xdr:col>
      <xdr:colOff>1833840</xdr:colOff>
      <xdr:row>53</xdr:row>
      <xdr:rowOff>371520</xdr:rowOff>
    </xdr:to>
    <xdr:sp>
      <xdr:nvSpPr>
        <xdr:cNvPr id="2903" name="Line 10"/>
        <xdr:cNvSpPr/>
      </xdr:nvSpPr>
      <xdr:spPr>
        <a:xfrm>
          <a:off x="576720" y="11934720"/>
          <a:ext cx="6645240" cy="371520"/>
        </a:xfrm>
        <a:prstGeom prst="line">
          <a:avLst/>
        </a:prstGeom>
        <a:ln w="19050">
          <a:solidFill>
            <a:srgbClr val="000000"/>
          </a:solidFill>
          <a:round/>
        </a:ln>
      </xdr:spPr>
      <xdr:style>
        <a:lnRef idx="0"/>
        <a:fillRef idx="0"/>
        <a:effectRef idx="0"/>
        <a:fontRef idx="minor"/>
      </xdr:style>
    </xdr:sp>
    <xdr:clientData/>
  </xdr:twoCellAnchor>
  <xdr:twoCellAnchor editAs="twoCell">
    <xdr:from>
      <xdr:col>8</xdr:col>
      <xdr:colOff>340200</xdr:colOff>
      <xdr:row>0</xdr:row>
      <xdr:rowOff>164880</xdr:rowOff>
    </xdr:from>
    <xdr:to>
      <xdr:col>10</xdr:col>
      <xdr:colOff>367200</xdr:colOff>
      <xdr:row>2</xdr:row>
      <xdr:rowOff>164520</xdr:rowOff>
    </xdr:to>
    <xdr:sp>
      <xdr:nvSpPr>
        <xdr:cNvPr id="2904" name="年度ボックス"/>
        <xdr:cNvSpPr/>
      </xdr:nvSpPr>
      <xdr:spPr>
        <a:xfrm>
          <a:off x="12644640" y="164880"/>
          <a:ext cx="36590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solidFill>
                <a:srgbClr val="000000"/>
              </a:solidFill>
              <a:latin typeface="ＭＳ ゴシック"/>
              <a:ea typeface="ＭＳ ゴシック"/>
            </a:rPr>
            <a:t>令和</a:t>
          </a:r>
          <a:r>
            <a:rPr b="1" lang="en-US" sz="1800" spc="-1" strike="noStrike">
              <a:solidFill>
                <a:srgbClr val="000000"/>
              </a:solidFill>
              <a:latin typeface="ＭＳ ゴシック"/>
              <a:ea typeface="ＭＳ ゴシック"/>
            </a:rPr>
            <a:t>3</a:t>
          </a:r>
          <a:r>
            <a:rPr b="1" lang="ja-JP" sz="1800" spc="-1" strike="noStrike">
              <a:solidFill>
                <a:srgbClr val="000000"/>
              </a:solidFill>
              <a:latin typeface="ＭＳ ゴシック"/>
              <a:ea typeface="ＭＳ ゴシック"/>
            </a:rPr>
            <a:t>年度</a:t>
          </a:r>
          <a:endParaRPr b="0" lang="en-US" sz="1800" spc="-1" strike="noStrike">
            <a:latin typeface="游明朝"/>
          </a:endParaRPr>
        </a:p>
      </xdr:txBody>
    </xdr:sp>
    <xdr:clientData/>
  </xdr:twoCellAnchor>
  <xdr:twoCellAnchor editAs="twoCell">
    <xdr:from>
      <xdr:col>10</xdr:col>
      <xdr:colOff>560880</xdr:colOff>
      <xdr:row>0</xdr:row>
      <xdr:rowOff>164880</xdr:rowOff>
    </xdr:from>
    <xdr:to>
      <xdr:col>14</xdr:col>
      <xdr:colOff>81000</xdr:colOff>
      <xdr:row>2</xdr:row>
      <xdr:rowOff>164520</xdr:rowOff>
    </xdr:to>
    <xdr:sp>
      <xdr:nvSpPr>
        <xdr:cNvPr id="2905" name="団体名称ボックス"/>
        <xdr:cNvSpPr/>
      </xdr:nvSpPr>
      <xdr:spPr>
        <a:xfrm>
          <a:off x="16497360" y="164880"/>
          <a:ext cx="678456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800" spc="-1" strike="noStrike">
              <a:latin typeface="ＭＳ ゴシック"/>
              <a:ea typeface="ＭＳ ゴシック"/>
            </a:rPr>
            <a:t>岡山県高梁市</a:t>
          </a:r>
          <a:endParaRPr b="0" lang="en-US" sz="1800" spc="-1" strike="noStrike">
            <a:latin typeface="游明朝"/>
          </a:endParaRPr>
        </a:p>
      </xdr:txBody>
    </xdr:sp>
    <xdr:clientData/>
  </xdr:twoCellAnchor>
  <xdr:twoCellAnchor editAs="twoCell">
    <xdr:from>
      <xdr:col>0</xdr:col>
      <xdr:colOff>533520</xdr:colOff>
      <xdr:row>4</xdr:row>
      <xdr:rowOff>118800</xdr:rowOff>
    </xdr:from>
    <xdr:to>
      <xdr:col>2</xdr:col>
      <xdr:colOff>1009440</xdr:colOff>
      <xdr:row>6</xdr:row>
      <xdr:rowOff>185040</xdr:rowOff>
    </xdr:to>
    <xdr:sp>
      <xdr:nvSpPr>
        <xdr:cNvPr id="2906" name="テキスト ボックス 6"/>
        <xdr:cNvSpPr/>
      </xdr:nvSpPr>
      <xdr:spPr>
        <a:xfrm>
          <a:off x="533520" y="956880"/>
          <a:ext cx="219600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a:t>
          </a:r>
          <a:r>
            <a:rPr b="1" lang="ja-JP" sz="1600" spc="-1" strike="noStrike">
              <a:solidFill>
                <a:srgbClr val="000000"/>
              </a:solidFill>
              <a:latin typeface="ＭＳ ゴシック"/>
              <a:ea typeface="ＭＳ ゴシック"/>
            </a:rPr>
            <a:t>百万円</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xdr:col>
      <xdr:colOff>200160</xdr:colOff>
      <xdr:row>55</xdr:row>
      <xdr:rowOff>114480</xdr:rowOff>
    </xdr:from>
    <xdr:to>
      <xdr:col>1</xdr:col>
      <xdr:colOff>894960</xdr:colOff>
      <xdr:row>55</xdr:row>
      <xdr:rowOff>523800</xdr:rowOff>
    </xdr:to>
    <xdr:sp>
      <xdr:nvSpPr>
        <xdr:cNvPr id="2907" name="Rectangle 3"/>
        <xdr:cNvSpPr/>
      </xdr:nvSpPr>
      <xdr:spPr>
        <a:xfrm>
          <a:off x="776880" y="13087440"/>
          <a:ext cx="694800" cy="409320"/>
        </a:xfrm>
        <a:prstGeom prst="rect">
          <a:avLst/>
        </a:prstGeom>
        <a:pattFill prst="smGrid">
          <a:fgClr>
            <a:srgbClr val="ff66cc"/>
          </a:fgClr>
          <a:bgClr>
            <a:srgbClr val="ffffff"/>
          </a:bgClr>
        </a:pattFill>
        <a:ln w="6350">
          <a:solidFill>
            <a:srgbClr val="000000"/>
          </a:solidFill>
          <a:miter/>
        </a:ln>
      </xdr:spPr>
      <xdr:style>
        <a:lnRef idx="0"/>
        <a:fillRef idx="0"/>
        <a:effectRef idx="0"/>
        <a:fontRef idx="minor"/>
      </xdr:style>
    </xdr:sp>
    <xdr:clientData/>
  </xdr:twoCellAnchor>
  <xdr:twoCellAnchor editAs="twoCell">
    <xdr:from>
      <xdr:col>8</xdr:col>
      <xdr:colOff>340200</xdr:colOff>
      <xdr:row>3</xdr:row>
      <xdr:rowOff>176760</xdr:rowOff>
    </xdr:from>
    <xdr:to>
      <xdr:col>14</xdr:col>
      <xdr:colOff>81360</xdr:colOff>
      <xdr:row>24</xdr:row>
      <xdr:rowOff>108360</xdr:rowOff>
    </xdr:to>
    <xdr:sp>
      <xdr:nvSpPr>
        <xdr:cNvPr id="2908" name="Rectangle 6"/>
        <xdr:cNvSpPr/>
      </xdr:nvSpPr>
      <xdr:spPr>
        <a:xfrm>
          <a:off x="12644640" y="805320"/>
          <a:ext cx="10637640" cy="43322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6</xdr:row>
      <xdr:rowOff>40680</xdr:rowOff>
    </xdr:from>
    <xdr:to>
      <xdr:col>14</xdr:col>
      <xdr:colOff>80280</xdr:colOff>
      <xdr:row>24</xdr:row>
      <xdr:rowOff>108360</xdr:rowOff>
    </xdr:to>
    <xdr:sp>
      <xdr:nvSpPr>
        <xdr:cNvPr id="2909" name="テキスト ボックス 11"/>
        <xdr:cNvSpPr/>
      </xdr:nvSpPr>
      <xdr:spPr>
        <a:xfrm>
          <a:off x="12644640" y="1298160"/>
          <a:ext cx="10636560" cy="38394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各基金において目的に応じた事業に充当して事業を執行したが、決算剰余金を財政調整基金や減債基金等に積み立てたため、基金全体としては７６８百万円の増額となった。</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各基金において目的に応じた事業を推進していくとともに、目的の類似している基金については統合も検討し、有効な財源として活用していく。また、今後も大型事業が控えており、積み立ての減少・取り崩しの増加となることで基金の減少が見込まれる。</a:t>
          </a:r>
          <a:endParaRPr b="0" lang="en-US" sz="1300" spc="-1" strike="noStrike">
            <a:latin typeface="游明朝"/>
          </a:endParaRPr>
        </a:p>
      </xdr:txBody>
    </xdr:sp>
    <xdr:clientData/>
  </xdr:twoCellAnchor>
  <xdr:twoCellAnchor editAs="twoCell">
    <xdr:from>
      <xdr:col>8</xdr:col>
      <xdr:colOff>422640</xdr:colOff>
      <xdr:row>4</xdr:row>
      <xdr:rowOff>73440</xdr:rowOff>
    </xdr:from>
    <xdr:to>
      <xdr:col>8</xdr:col>
      <xdr:colOff>1679400</xdr:colOff>
      <xdr:row>6</xdr:row>
      <xdr:rowOff>7200</xdr:rowOff>
    </xdr:to>
    <xdr:sp>
      <xdr:nvSpPr>
        <xdr:cNvPr id="2910" name="Rectangle 7"/>
        <xdr:cNvSpPr/>
      </xdr:nvSpPr>
      <xdr:spPr>
        <a:xfrm>
          <a:off x="12727080" y="911520"/>
          <a:ext cx="1256760" cy="35316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基金全体</a:t>
          </a:r>
          <a:endParaRPr b="0" lang="en-US" sz="1500" spc="-1" strike="noStrike">
            <a:latin typeface="游明朝"/>
          </a:endParaRPr>
        </a:p>
      </xdr:txBody>
    </xdr:sp>
    <xdr:clientData/>
  </xdr:twoCellAnchor>
  <xdr:twoCellAnchor editAs="twoCell">
    <xdr:from>
      <xdr:col>8</xdr:col>
      <xdr:colOff>340200</xdr:colOff>
      <xdr:row>54</xdr:row>
      <xdr:rowOff>155880</xdr:rowOff>
    </xdr:from>
    <xdr:to>
      <xdr:col>14</xdr:col>
      <xdr:colOff>81360</xdr:colOff>
      <xdr:row>62</xdr:row>
      <xdr:rowOff>666360</xdr:rowOff>
    </xdr:to>
    <xdr:sp>
      <xdr:nvSpPr>
        <xdr:cNvPr id="2911" name="Rectangle 6"/>
        <xdr:cNvSpPr/>
      </xdr:nvSpPr>
      <xdr:spPr>
        <a:xfrm>
          <a:off x="12644640" y="12462120"/>
          <a:ext cx="10637640" cy="542556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54</xdr:row>
      <xdr:rowOff>623520</xdr:rowOff>
    </xdr:from>
    <xdr:to>
      <xdr:col>14</xdr:col>
      <xdr:colOff>80280</xdr:colOff>
      <xdr:row>62</xdr:row>
      <xdr:rowOff>663480</xdr:rowOff>
    </xdr:to>
    <xdr:sp>
      <xdr:nvSpPr>
        <xdr:cNvPr id="2912" name="テキスト ボックス 14"/>
        <xdr:cNvSpPr/>
      </xdr:nvSpPr>
      <xdr:spPr>
        <a:xfrm>
          <a:off x="12644640" y="12929760"/>
          <a:ext cx="10636560" cy="495504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（基金の使途）</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地域振興基金：住民による自主的、主体的なまちづくり活動事業等の推進</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文化振興基金：文化芸術活動及び歴史文化の保護、保存と活用</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復興基金：平成３０年７月豪雨災害からの復旧及び復興</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福祉基金：地域福祉活動の促進と快適な生活環境の形成</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開発事業基金：大規模事業の実施による財源確保</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各基金において目的に応じた事業に充当したため。</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各基金において目的に応じた事業を推進していくとともに、目的の類似している基金については統合も検討し、有効な財源として活用していく。</a:t>
          </a:r>
          <a:endParaRPr b="0" lang="en-US" sz="1300" spc="-1" strike="noStrike">
            <a:latin typeface="游明朝"/>
          </a:endParaRPr>
        </a:p>
      </xdr:txBody>
    </xdr:sp>
    <xdr:clientData/>
  </xdr:twoCellAnchor>
  <xdr:twoCellAnchor editAs="twoCell">
    <xdr:from>
      <xdr:col>8</xdr:col>
      <xdr:colOff>422640</xdr:colOff>
      <xdr:row>54</xdr:row>
      <xdr:rowOff>254880</xdr:rowOff>
    </xdr:from>
    <xdr:to>
      <xdr:col>9</xdr:col>
      <xdr:colOff>951840</xdr:colOff>
      <xdr:row>54</xdr:row>
      <xdr:rowOff>585720</xdr:rowOff>
    </xdr:to>
    <xdr:sp>
      <xdr:nvSpPr>
        <xdr:cNvPr id="2913" name="Rectangle 7"/>
        <xdr:cNvSpPr/>
      </xdr:nvSpPr>
      <xdr:spPr>
        <a:xfrm>
          <a:off x="12727080" y="12561120"/>
          <a:ext cx="2345400" cy="3308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その他特定目的基金</a:t>
          </a:r>
          <a:endParaRPr b="0" lang="en-US" sz="1500" spc="-1" strike="noStrike">
            <a:latin typeface="游明朝"/>
          </a:endParaRPr>
        </a:p>
      </xdr:txBody>
    </xdr:sp>
    <xdr:clientData/>
  </xdr:twoCellAnchor>
  <xdr:twoCellAnchor editAs="twoCell">
    <xdr:from>
      <xdr:col>8</xdr:col>
      <xdr:colOff>340200</xdr:colOff>
      <xdr:row>25</xdr:row>
      <xdr:rowOff>40680</xdr:rowOff>
    </xdr:from>
    <xdr:to>
      <xdr:col>14</xdr:col>
      <xdr:colOff>81360</xdr:colOff>
      <xdr:row>41</xdr:row>
      <xdr:rowOff>137880</xdr:rowOff>
    </xdr:to>
    <xdr:sp>
      <xdr:nvSpPr>
        <xdr:cNvPr id="2914" name="Rectangle 6"/>
        <xdr:cNvSpPr/>
      </xdr:nvSpPr>
      <xdr:spPr>
        <a:xfrm>
          <a:off x="12644640" y="5279400"/>
          <a:ext cx="10637640" cy="344988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27</xdr:row>
      <xdr:rowOff>95400</xdr:rowOff>
    </xdr:from>
    <xdr:to>
      <xdr:col>14</xdr:col>
      <xdr:colOff>80280</xdr:colOff>
      <xdr:row>41</xdr:row>
      <xdr:rowOff>120960</xdr:rowOff>
    </xdr:to>
    <xdr:sp>
      <xdr:nvSpPr>
        <xdr:cNvPr id="2915" name="テキスト ボックス 17"/>
        <xdr:cNvSpPr/>
      </xdr:nvSpPr>
      <xdr:spPr>
        <a:xfrm>
          <a:off x="12644640" y="5753160"/>
          <a:ext cx="10636560" cy="295920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決算剰余金による積み立てが取り崩し額を上回ったため。</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決算剰余金を積み立てるとともに、取り崩しについては大規模な災害対応など、最低限の範囲に努めていく。</a:t>
          </a:r>
          <a:endParaRPr b="0" lang="en-US" sz="1300" spc="-1" strike="noStrike">
            <a:latin typeface="游明朝"/>
          </a:endParaRPr>
        </a:p>
      </xdr:txBody>
    </xdr:sp>
    <xdr:clientData/>
  </xdr:twoCellAnchor>
  <xdr:twoCellAnchor editAs="twoCell">
    <xdr:from>
      <xdr:col>8</xdr:col>
      <xdr:colOff>422640</xdr:colOff>
      <xdr:row>25</xdr:row>
      <xdr:rowOff>133920</xdr:rowOff>
    </xdr:from>
    <xdr:to>
      <xdr:col>9</xdr:col>
      <xdr:colOff>489240</xdr:colOff>
      <xdr:row>27</xdr:row>
      <xdr:rowOff>56520</xdr:rowOff>
    </xdr:to>
    <xdr:sp>
      <xdr:nvSpPr>
        <xdr:cNvPr id="2916" name="Rectangle 7"/>
        <xdr:cNvSpPr/>
      </xdr:nvSpPr>
      <xdr:spPr>
        <a:xfrm>
          <a:off x="12727080" y="5372640"/>
          <a:ext cx="188280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財政調整基金</a:t>
          </a:r>
          <a:endParaRPr b="0" lang="en-US" sz="1500" spc="-1" strike="noStrike">
            <a:latin typeface="游明朝"/>
          </a:endParaRPr>
        </a:p>
      </xdr:txBody>
    </xdr:sp>
    <xdr:clientData/>
  </xdr:twoCellAnchor>
  <xdr:twoCellAnchor editAs="twoCell">
    <xdr:from>
      <xdr:col>8</xdr:col>
      <xdr:colOff>340200</xdr:colOff>
      <xdr:row>42</xdr:row>
      <xdr:rowOff>75600</xdr:rowOff>
    </xdr:from>
    <xdr:to>
      <xdr:col>14</xdr:col>
      <xdr:colOff>81360</xdr:colOff>
      <xdr:row>54</xdr:row>
      <xdr:rowOff>17280</xdr:rowOff>
    </xdr:to>
    <xdr:sp>
      <xdr:nvSpPr>
        <xdr:cNvPr id="2917" name="Rectangle 6"/>
        <xdr:cNvSpPr/>
      </xdr:nvSpPr>
      <xdr:spPr>
        <a:xfrm>
          <a:off x="12644640" y="8876880"/>
          <a:ext cx="10637640" cy="3446640"/>
        </a:xfrm>
        <a:prstGeom prst="rect">
          <a:avLst/>
        </a:prstGeom>
        <a:noFill/>
        <a:ln w="19050">
          <a:solidFill>
            <a:srgbClr val="000000"/>
          </a:solidFill>
          <a:miter/>
        </a:ln>
      </xdr:spPr>
      <xdr:style>
        <a:lnRef idx="0"/>
        <a:fillRef idx="0"/>
        <a:effectRef idx="0"/>
        <a:fontRef idx="minor"/>
      </xdr:style>
    </xdr:sp>
    <xdr:clientData/>
  </xdr:twoCellAnchor>
  <xdr:twoCellAnchor editAs="twoCell">
    <xdr:from>
      <xdr:col>8</xdr:col>
      <xdr:colOff>340200</xdr:colOff>
      <xdr:row>44</xdr:row>
      <xdr:rowOff>129960</xdr:rowOff>
    </xdr:from>
    <xdr:to>
      <xdr:col>14</xdr:col>
      <xdr:colOff>80280</xdr:colOff>
      <xdr:row>53</xdr:row>
      <xdr:rowOff>363240</xdr:rowOff>
    </xdr:to>
    <xdr:sp>
      <xdr:nvSpPr>
        <xdr:cNvPr id="2918" name="テキスト ボックス 20"/>
        <xdr:cNvSpPr/>
      </xdr:nvSpPr>
      <xdr:spPr>
        <a:xfrm>
          <a:off x="12644640" y="9350280"/>
          <a:ext cx="10636560" cy="294768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（増減理由）</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地方債の償還に充当したが、決算剰余金による積み立てが取り崩し額を上回ったため。</a:t>
          </a: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（今後の方針）</a:t>
          </a:r>
          <a:endParaRPr b="0" lang="en-US" sz="1300" spc="-1" strike="noStrike">
            <a:latin typeface="游明朝"/>
          </a:endParaRPr>
        </a:p>
        <a:p>
          <a:pPr>
            <a:lnSpc>
              <a:spcPct val="100000"/>
            </a:lnSpc>
          </a:pPr>
          <a:r>
            <a:rPr b="0" lang="ja-JP" sz="1300" spc="-1" strike="noStrike">
              <a:solidFill>
                <a:schemeClr val="dk1"/>
              </a:solidFill>
              <a:latin typeface="ＭＳ ゴシック"/>
              <a:ea typeface="ＭＳ ゴシック"/>
            </a:rPr>
            <a:t>　財政運営適正化計画に基づき、計画的な新規起債発行に努める。また、繰上償還の財源として保持していく。</a:t>
          </a:r>
          <a:endParaRPr b="0" lang="en-US" sz="1300" spc="-1" strike="noStrike">
            <a:latin typeface="游明朝"/>
          </a:endParaRPr>
        </a:p>
      </xdr:txBody>
    </xdr:sp>
    <xdr:clientData/>
  </xdr:twoCellAnchor>
  <xdr:twoCellAnchor editAs="twoCell">
    <xdr:from>
      <xdr:col>8</xdr:col>
      <xdr:colOff>422640</xdr:colOff>
      <xdr:row>42</xdr:row>
      <xdr:rowOff>168480</xdr:rowOff>
    </xdr:from>
    <xdr:to>
      <xdr:col>8</xdr:col>
      <xdr:colOff>1678680</xdr:colOff>
      <xdr:row>44</xdr:row>
      <xdr:rowOff>91080</xdr:rowOff>
    </xdr:to>
    <xdr:sp>
      <xdr:nvSpPr>
        <xdr:cNvPr id="2919" name="Rectangle 7"/>
        <xdr:cNvSpPr/>
      </xdr:nvSpPr>
      <xdr:spPr>
        <a:xfrm>
          <a:off x="12727080" y="8969760"/>
          <a:ext cx="1256040" cy="341640"/>
        </a:xfrm>
        <a:prstGeom prst="rect">
          <a:avLst/>
        </a:prstGeom>
        <a:noFill/>
        <a:ln w="9525">
          <a:solidFill>
            <a:srgbClr val="000000"/>
          </a:solidFill>
          <a:miter/>
        </a:ln>
      </xdr:spPr>
      <xdr:style>
        <a:lnRef idx="0"/>
        <a:fillRef idx="0"/>
        <a:effectRef idx="0"/>
        <a:fontRef idx="minor"/>
      </xdr:style>
      <xdr:txBody>
        <a:bodyPr vertOverflow="clip" lIns="36720" rIns="0" tIns="23040" bIns="0" anchor="ctr" upright="1">
          <a:noAutofit/>
        </a:bodyPr>
        <a:p>
          <a:pPr algn="ctr">
            <a:lnSpc>
              <a:spcPct val="100000"/>
            </a:lnSpc>
          </a:pPr>
          <a:r>
            <a:rPr b="1" lang="ja-JP" sz="1500" spc="-1" strike="noStrike">
              <a:solidFill>
                <a:srgbClr val="000000"/>
              </a:solidFill>
              <a:latin typeface="ＭＳ ゴシック"/>
              <a:ea typeface="ＭＳ ゴシック"/>
            </a:rPr>
            <a:t>減債基金</a:t>
          </a:r>
          <a:endParaRPr b="0" lang="en-US" sz="1500" spc="-1" strike="noStrike">
            <a:latin typeface="游明朝"/>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44</xdr:row>
      <xdr:rowOff>47520</xdr:rowOff>
    </xdr:from>
    <xdr:to>
      <xdr:col>37</xdr:col>
      <xdr:colOff>56520</xdr:colOff>
      <xdr:row>60</xdr:row>
      <xdr:rowOff>119160</xdr:rowOff>
    </xdr:to>
    <xdr:graphicFrame>
      <xdr:nvGraphicFramePr>
        <xdr:cNvPr id="2920" name="グラフ1"/>
        <xdr:cNvGraphicFramePr/>
      </xdr:nvGraphicFramePr>
      <xdr:xfrm>
        <a:off x="492480" y="8410320"/>
        <a:ext cx="6295680" cy="2814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19080</xdr:colOff>
      <xdr:row>66</xdr:row>
      <xdr:rowOff>9360</xdr:rowOff>
    </xdr:from>
    <xdr:to>
      <xdr:col>37</xdr:col>
      <xdr:colOff>125280</xdr:colOff>
      <xdr:row>82</xdr:row>
      <xdr:rowOff>137880</xdr:rowOff>
    </xdr:to>
    <xdr:graphicFrame>
      <xdr:nvGraphicFramePr>
        <xdr:cNvPr id="2921" name="グラフ2"/>
        <xdr:cNvGraphicFramePr/>
      </xdr:nvGraphicFramePr>
      <xdr:xfrm>
        <a:off x="464040" y="12191760"/>
        <a:ext cx="6392880" cy="29196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twoCell">
    <xdr:from>
      <xdr:col>0</xdr:col>
      <xdr:colOff>355680</xdr:colOff>
      <xdr:row>0</xdr:row>
      <xdr:rowOff>63360</xdr:rowOff>
    </xdr:from>
    <xdr:to>
      <xdr:col>67</xdr:col>
      <xdr:colOff>12600</xdr:colOff>
      <xdr:row>1</xdr:row>
      <xdr:rowOff>155160</xdr:rowOff>
    </xdr:to>
    <xdr:sp>
      <xdr:nvSpPr>
        <xdr:cNvPr id="2922" name="正方形/長方形 3"/>
        <xdr:cNvSpPr/>
      </xdr:nvSpPr>
      <xdr:spPr>
        <a:xfrm>
          <a:off x="355680" y="63360"/>
          <a:ext cx="11627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12</a:t>
          </a:r>
          <a:r>
            <a:rPr b="1" lang="ja-JP" sz="3200" spc="-1" strike="noStrike">
              <a:solidFill>
                <a:srgbClr val="000000"/>
              </a:solidFill>
              <a:latin typeface="ＭＳ Ｐゴシック"/>
              <a:ea typeface="ＭＳ Ｐゴシック"/>
            </a:rPr>
            <a:t>）市町村公会計指標分析／財政指標組合せ分析表</a:t>
          </a:r>
          <a:endParaRPr b="0" lang="en-US" sz="3200" spc="-1" strike="noStrike">
            <a:latin typeface="游明朝"/>
          </a:endParaRPr>
        </a:p>
      </xdr:txBody>
    </xdr:sp>
    <xdr:clientData/>
  </xdr:twoCellAnchor>
  <xdr:twoCellAnchor editAs="twoCell">
    <xdr:from>
      <xdr:col>87</xdr:col>
      <xdr:colOff>162000</xdr:colOff>
      <xdr:row>0</xdr:row>
      <xdr:rowOff>190440</xdr:rowOff>
    </xdr:from>
    <xdr:to>
      <xdr:col>107</xdr:col>
      <xdr:colOff>282240</xdr:colOff>
      <xdr:row>1</xdr:row>
      <xdr:rowOff>205920</xdr:rowOff>
    </xdr:to>
    <xdr:sp>
      <xdr:nvSpPr>
        <xdr:cNvPr id="2923" name="正方形/長方形 4"/>
        <xdr:cNvSpPr/>
      </xdr:nvSpPr>
      <xdr:spPr>
        <a:xfrm>
          <a:off x="15624720" y="190440"/>
          <a:ext cx="361296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12240</xdr:colOff>
      <xdr:row>0</xdr:row>
      <xdr:rowOff>216000</xdr:rowOff>
    </xdr:from>
    <xdr:to>
      <xdr:col>107</xdr:col>
      <xdr:colOff>263160</xdr:colOff>
      <xdr:row>1</xdr:row>
      <xdr:rowOff>180720</xdr:rowOff>
    </xdr:to>
    <xdr:sp>
      <xdr:nvSpPr>
        <xdr:cNvPr id="2924" name="正方形/長方形 5"/>
        <xdr:cNvSpPr/>
      </xdr:nvSpPr>
      <xdr:spPr>
        <a:xfrm>
          <a:off x="15649920" y="216000"/>
          <a:ext cx="356868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88</xdr:col>
      <xdr:colOff>22320</xdr:colOff>
      <xdr:row>0</xdr:row>
      <xdr:rowOff>241200</xdr:rowOff>
    </xdr:from>
    <xdr:to>
      <xdr:col>107</xdr:col>
      <xdr:colOff>231480</xdr:colOff>
      <xdr:row>1</xdr:row>
      <xdr:rowOff>142560</xdr:rowOff>
    </xdr:to>
    <xdr:sp>
      <xdr:nvSpPr>
        <xdr:cNvPr id="2925" name="正方形/長方形 6"/>
        <xdr:cNvSpPr/>
      </xdr:nvSpPr>
      <xdr:spPr>
        <a:xfrm>
          <a:off x="15660000" y="241200"/>
          <a:ext cx="352692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岡山県高梁市</a:t>
          </a:r>
          <a:endParaRPr b="0" lang="en-US" sz="2000" spc="-1" strike="noStrike">
            <a:latin typeface="游明朝"/>
          </a:endParaRPr>
        </a:p>
      </xdr:txBody>
    </xdr:sp>
    <xdr:clientData/>
  </xdr:twoCellAnchor>
  <xdr:twoCellAnchor editAs="twoCell">
    <xdr:from>
      <xdr:col>73</xdr:col>
      <xdr:colOff>34920</xdr:colOff>
      <xdr:row>0</xdr:row>
      <xdr:rowOff>190440</xdr:rowOff>
    </xdr:from>
    <xdr:to>
      <xdr:col>87</xdr:col>
      <xdr:colOff>28080</xdr:colOff>
      <xdr:row>1</xdr:row>
      <xdr:rowOff>205920</xdr:rowOff>
    </xdr:to>
    <xdr:sp>
      <xdr:nvSpPr>
        <xdr:cNvPr id="2926" name="正方形/長方形 7"/>
        <xdr:cNvSpPr/>
      </xdr:nvSpPr>
      <xdr:spPr>
        <a:xfrm>
          <a:off x="1305288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60480</xdr:colOff>
      <xdr:row>0</xdr:row>
      <xdr:rowOff>216000</xdr:rowOff>
    </xdr:from>
    <xdr:to>
      <xdr:col>87</xdr:col>
      <xdr:colOff>9360</xdr:colOff>
      <xdr:row>1</xdr:row>
      <xdr:rowOff>180720</xdr:rowOff>
    </xdr:to>
    <xdr:sp>
      <xdr:nvSpPr>
        <xdr:cNvPr id="2927" name="正方形/長方形 8"/>
        <xdr:cNvSpPr/>
      </xdr:nvSpPr>
      <xdr:spPr>
        <a:xfrm>
          <a:off x="13078440" y="21600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85680</xdr:colOff>
      <xdr:row>0</xdr:row>
      <xdr:rowOff>241200</xdr:rowOff>
    </xdr:from>
    <xdr:to>
      <xdr:col>86</xdr:col>
      <xdr:colOff>167760</xdr:colOff>
      <xdr:row>1</xdr:row>
      <xdr:rowOff>155160</xdr:rowOff>
    </xdr:to>
    <xdr:sp>
      <xdr:nvSpPr>
        <xdr:cNvPr id="2928" name="正方形/長方形 9"/>
        <xdr:cNvSpPr/>
      </xdr:nvSpPr>
      <xdr:spPr>
        <a:xfrm>
          <a:off x="13103640" y="241200"/>
          <a:ext cx="235224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1</xdr:col>
      <xdr:colOff>37800</xdr:colOff>
      <xdr:row>2</xdr:row>
      <xdr:rowOff>22320</xdr:rowOff>
    </xdr:from>
    <xdr:to>
      <xdr:col>54</xdr:col>
      <xdr:colOff>12600</xdr:colOff>
      <xdr:row>11</xdr:row>
      <xdr:rowOff>104400</xdr:rowOff>
    </xdr:to>
    <xdr:sp>
      <xdr:nvSpPr>
        <xdr:cNvPr id="2929" name="正方形/長方形 10"/>
        <xdr:cNvSpPr/>
      </xdr:nvSpPr>
      <xdr:spPr>
        <a:xfrm>
          <a:off x="482760" y="889200"/>
          <a:ext cx="9230040" cy="177732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xdr:col>
      <xdr:colOff>123840</xdr:colOff>
      <xdr:row>2</xdr:row>
      <xdr:rowOff>54000</xdr:rowOff>
    </xdr:from>
    <xdr:to>
      <xdr:col>9</xdr:col>
      <xdr:colOff>12240</xdr:colOff>
      <xdr:row>11</xdr:row>
      <xdr:rowOff>72720</xdr:rowOff>
    </xdr:to>
    <xdr:sp>
      <xdr:nvSpPr>
        <xdr:cNvPr id="2930" name="正方形/長方形 11"/>
        <xdr:cNvSpPr/>
      </xdr:nvSpPr>
      <xdr:spPr>
        <a:xfrm>
          <a:off x="568800" y="920880"/>
          <a:ext cx="12855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8</xdr:col>
      <xdr:colOff>123840</xdr:colOff>
      <xdr:row>2</xdr:row>
      <xdr:rowOff>54000</xdr:rowOff>
    </xdr:from>
    <xdr:to>
      <xdr:col>15</xdr:col>
      <xdr:colOff>123480</xdr:colOff>
      <xdr:row>11</xdr:row>
      <xdr:rowOff>72720</xdr:rowOff>
    </xdr:to>
    <xdr:sp>
      <xdr:nvSpPr>
        <xdr:cNvPr id="2931" name="正方形/長方形 12"/>
        <xdr:cNvSpPr/>
      </xdr:nvSpPr>
      <xdr:spPr>
        <a:xfrm>
          <a:off x="1791360" y="920880"/>
          <a:ext cx="12218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28,466</a:t>
          </a:r>
          <a:endParaRPr b="0" lang="en-US" sz="1100" spc="-1" strike="noStrike">
            <a:latin typeface="游明朝"/>
          </a:endParaRPr>
        </a:p>
        <a:p>
          <a:r>
            <a:rPr b="1" lang="en-US" sz="1100" spc="-1" strike="noStrike">
              <a:solidFill>
                <a:srgbClr val="000000"/>
              </a:solidFill>
              <a:latin typeface="ＭＳ ゴシック"/>
              <a:ea typeface="ＭＳ ゴシック"/>
            </a:rPr>
            <a:t>27,553</a:t>
          </a:r>
          <a:endParaRPr b="0" lang="en-US" sz="1100" spc="-1" strike="noStrike">
            <a:latin typeface="游明朝"/>
          </a:endParaRPr>
        </a:p>
        <a:p>
          <a:r>
            <a:rPr b="1" lang="en-US" sz="1100" spc="-1" strike="noStrike">
              <a:solidFill>
                <a:srgbClr val="000000"/>
              </a:solidFill>
              <a:latin typeface="ＭＳ ゴシック"/>
              <a:ea typeface="ＭＳ ゴシック"/>
            </a:rPr>
            <a:t>546.99</a:t>
          </a:r>
          <a:endParaRPr b="0" lang="en-US" sz="1100" spc="-1" strike="noStrike">
            <a:latin typeface="游明朝"/>
          </a:endParaRPr>
        </a:p>
        <a:p>
          <a:r>
            <a:rPr b="1" lang="en-US" sz="1100" spc="-1" strike="noStrike">
              <a:solidFill>
                <a:srgbClr val="000000"/>
              </a:solidFill>
              <a:latin typeface="ＭＳ ゴシック"/>
              <a:ea typeface="ＭＳ ゴシック"/>
            </a:rPr>
            <a:t>27,947,182</a:t>
          </a:r>
          <a:endParaRPr b="0" lang="en-US" sz="1100" spc="-1" strike="noStrike">
            <a:latin typeface="游明朝"/>
          </a:endParaRPr>
        </a:p>
        <a:p>
          <a:r>
            <a:rPr b="1" lang="en-US" sz="1100" spc="-1" strike="noStrike">
              <a:solidFill>
                <a:srgbClr val="000000"/>
              </a:solidFill>
              <a:latin typeface="ＭＳ ゴシック"/>
              <a:ea typeface="ＭＳ ゴシック"/>
            </a:rPr>
            <a:t>26,937,125</a:t>
          </a:r>
          <a:endParaRPr b="0" lang="en-US" sz="1100" spc="-1" strike="noStrike">
            <a:latin typeface="游明朝"/>
          </a:endParaRPr>
        </a:p>
        <a:p>
          <a:r>
            <a:rPr b="1" lang="en-US" sz="1100" spc="-1" strike="noStrike">
              <a:solidFill>
                <a:srgbClr val="000000"/>
              </a:solidFill>
              <a:latin typeface="ＭＳ ゴシック"/>
              <a:ea typeface="ＭＳ ゴシック"/>
            </a:rPr>
            <a:t>859,193</a:t>
          </a:r>
          <a:endParaRPr b="0" lang="en-US" sz="1100" spc="-1" strike="noStrike">
            <a:latin typeface="游明朝"/>
          </a:endParaRPr>
        </a:p>
        <a:p>
          <a:r>
            <a:rPr b="1" lang="en-US" sz="1100" spc="-1" strike="noStrike">
              <a:solidFill>
                <a:srgbClr val="000000"/>
              </a:solidFill>
              <a:latin typeface="ＭＳ ゴシック"/>
              <a:ea typeface="ＭＳ ゴシック"/>
            </a:rPr>
            <a:t>14,324,144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32,310,054</a:t>
          </a:r>
          <a:endParaRPr b="0" lang="en-US" sz="1100" spc="-1" strike="noStrike">
            <a:latin typeface="游明朝"/>
          </a:endParaRPr>
        </a:p>
      </xdr:txBody>
    </xdr:sp>
    <xdr:clientData/>
  </xdr:twoCellAnchor>
  <xdr:twoCellAnchor editAs="twoCell">
    <xdr:from>
      <xdr:col>15</xdr:col>
      <xdr:colOff>123840</xdr:colOff>
      <xdr:row>2</xdr:row>
      <xdr:rowOff>54000</xdr:rowOff>
    </xdr:from>
    <xdr:to>
      <xdr:col>23</xdr:col>
      <xdr:colOff>123480</xdr:colOff>
      <xdr:row>11</xdr:row>
      <xdr:rowOff>72720</xdr:rowOff>
    </xdr:to>
    <xdr:sp>
      <xdr:nvSpPr>
        <xdr:cNvPr id="2932" name="正方形/長方形 13"/>
        <xdr:cNvSpPr/>
      </xdr:nvSpPr>
      <xdr:spPr>
        <a:xfrm>
          <a:off x="3013560" y="920880"/>
          <a:ext cx="13968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23</xdr:col>
      <xdr:colOff>123840</xdr:colOff>
      <xdr:row>2</xdr:row>
      <xdr:rowOff>73080</xdr:rowOff>
    </xdr:from>
    <xdr:to>
      <xdr:col>34</xdr:col>
      <xdr:colOff>60120</xdr:colOff>
      <xdr:row>7</xdr:row>
      <xdr:rowOff>2880</xdr:rowOff>
    </xdr:to>
    <xdr:sp>
      <xdr:nvSpPr>
        <xdr:cNvPr id="2933" name="正方形/長方形 14"/>
        <xdr:cNvSpPr/>
      </xdr:nvSpPr>
      <xdr:spPr>
        <a:xfrm>
          <a:off x="4410720" y="939960"/>
          <a:ext cx="185724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34</xdr:col>
      <xdr:colOff>60480</xdr:colOff>
      <xdr:row>2</xdr:row>
      <xdr:rowOff>73080</xdr:rowOff>
    </xdr:from>
    <xdr:to>
      <xdr:col>41</xdr:col>
      <xdr:colOff>12600</xdr:colOff>
      <xdr:row>7</xdr:row>
      <xdr:rowOff>2880</xdr:rowOff>
    </xdr:to>
    <xdr:sp>
      <xdr:nvSpPr>
        <xdr:cNvPr id="2934" name="正方形/長方形 15"/>
        <xdr:cNvSpPr/>
      </xdr:nvSpPr>
      <xdr:spPr>
        <a:xfrm>
          <a:off x="6268320" y="939960"/>
          <a:ext cx="117432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11.9</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70.9</a:t>
          </a:r>
          <a:endParaRPr b="0" lang="en-US" sz="1100" spc="-1" strike="noStrike">
            <a:latin typeface="游明朝"/>
          </a:endParaRPr>
        </a:p>
      </xdr:txBody>
    </xdr:sp>
    <xdr:clientData/>
  </xdr:twoCellAnchor>
  <xdr:twoCellAnchor editAs="twoCell">
    <xdr:from>
      <xdr:col>41</xdr:col>
      <xdr:colOff>60480</xdr:colOff>
      <xdr:row>2</xdr:row>
      <xdr:rowOff>85680</xdr:rowOff>
    </xdr:from>
    <xdr:to>
      <xdr:col>44</xdr:col>
      <xdr:colOff>123480</xdr:colOff>
      <xdr:row>7</xdr:row>
      <xdr:rowOff>15480</xdr:rowOff>
    </xdr:to>
    <xdr:sp>
      <xdr:nvSpPr>
        <xdr:cNvPr id="2935" name="正方形/長方形 16"/>
        <xdr:cNvSpPr/>
      </xdr:nvSpPr>
      <xdr:spPr>
        <a:xfrm>
          <a:off x="7490520" y="952560"/>
          <a:ext cx="586800" cy="9392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23</xdr:col>
      <xdr:colOff>123840</xdr:colOff>
      <xdr:row>6</xdr:row>
      <xdr:rowOff>9360</xdr:rowOff>
    </xdr:from>
    <xdr:to>
      <xdr:col>34</xdr:col>
      <xdr:colOff>60120</xdr:colOff>
      <xdr:row>9</xdr:row>
      <xdr:rowOff>129600</xdr:rowOff>
    </xdr:to>
    <xdr:sp>
      <xdr:nvSpPr>
        <xdr:cNvPr id="2936" name="正方形/長方形 17"/>
        <xdr:cNvSpPr/>
      </xdr:nvSpPr>
      <xdr:spPr>
        <a:xfrm>
          <a:off x="4410720" y="1714320"/>
          <a:ext cx="18572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34</xdr:col>
      <xdr:colOff>123840</xdr:colOff>
      <xdr:row>6</xdr:row>
      <xdr:rowOff>9360</xdr:rowOff>
    </xdr:from>
    <xdr:to>
      <xdr:col>54</xdr:col>
      <xdr:colOff>12240</xdr:colOff>
      <xdr:row>9</xdr:row>
      <xdr:rowOff>129600</xdr:rowOff>
    </xdr:to>
    <xdr:sp>
      <xdr:nvSpPr>
        <xdr:cNvPr id="2937" name="正方形/長方形 18"/>
        <xdr:cNvSpPr/>
      </xdr:nvSpPr>
      <xdr:spPr>
        <a:xfrm>
          <a:off x="6331680" y="1714320"/>
          <a:ext cx="3380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Ⅰ</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56</xdr:col>
      <xdr:colOff>111240</xdr:colOff>
      <xdr:row>2</xdr:row>
      <xdr:rowOff>22320</xdr:rowOff>
    </xdr:from>
    <xdr:to>
      <xdr:col>64</xdr:col>
      <xdr:colOff>110880</xdr:colOff>
      <xdr:row>8</xdr:row>
      <xdr:rowOff>110880</xdr:rowOff>
    </xdr:to>
    <xdr:sp>
      <xdr:nvSpPr>
        <xdr:cNvPr id="2938" name="角丸四角形 19"/>
        <xdr:cNvSpPr/>
      </xdr:nvSpPr>
      <xdr:spPr>
        <a:xfrm>
          <a:off x="10160640" y="889200"/>
          <a:ext cx="1396800" cy="126972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6480</xdr:colOff>
      <xdr:row>2</xdr:row>
      <xdr:rowOff>85680</xdr:rowOff>
    </xdr:from>
    <xdr:to>
      <xdr:col>65</xdr:col>
      <xdr:colOff>6120</xdr:colOff>
      <xdr:row>3</xdr:row>
      <xdr:rowOff>15480</xdr:rowOff>
    </xdr:to>
    <xdr:sp>
      <xdr:nvSpPr>
        <xdr:cNvPr id="2939" name="正方形/長方形 20"/>
        <xdr:cNvSpPr/>
      </xdr:nvSpPr>
      <xdr:spPr>
        <a:xfrm>
          <a:off x="10405080" y="952560"/>
          <a:ext cx="12222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58</xdr:col>
      <xdr:colOff>6480</xdr:colOff>
      <xdr:row>3</xdr:row>
      <xdr:rowOff>28440</xdr:rowOff>
    </xdr:from>
    <xdr:to>
      <xdr:col>65</xdr:col>
      <xdr:colOff>6120</xdr:colOff>
      <xdr:row>6</xdr:row>
      <xdr:rowOff>34560</xdr:rowOff>
    </xdr:to>
    <xdr:sp>
      <xdr:nvSpPr>
        <xdr:cNvPr id="2940" name="正方形/長方形 21"/>
        <xdr:cNvSpPr/>
      </xdr:nvSpPr>
      <xdr:spPr>
        <a:xfrm>
          <a:off x="10405080" y="1218960"/>
          <a:ext cx="1222200" cy="520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58</xdr:col>
      <xdr:colOff>6480</xdr:colOff>
      <xdr:row>5</xdr:row>
      <xdr:rowOff>28440</xdr:rowOff>
    </xdr:from>
    <xdr:to>
      <xdr:col>65</xdr:col>
      <xdr:colOff>117360</xdr:colOff>
      <xdr:row>8</xdr:row>
      <xdr:rowOff>161280</xdr:rowOff>
    </xdr:to>
    <xdr:sp>
      <xdr:nvSpPr>
        <xdr:cNvPr id="2941" name="正方形/長方形 22"/>
        <xdr:cNvSpPr/>
      </xdr:nvSpPr>
      <xdr:spPr>
        <a:xfrm>
          <a:off x="10405080" y="1562040"/>
          <a:ext cx="1333440" cy="6472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57</xdr:col>
      <xdr:colOff>2880</xdr:colOff>
      <xdr:row>2</xdr:row>
      <xdr:rowOff>174600</xdr:rowOff>
    </xdr:from>
    <xdr:to>
      <xdr:col>58</xdr:col>
      <xdr:colOff>21960</xdr:colOff>
      <xdr:row>2</xdr:row>
      <xdr:rowOff>174600</xdr:rowOff>
    </xdr:to>
    <xdr:cxnSp>
      <xdr:nvCxnSpPr>
        <xdr:cNvPr id="2942" name="直線コネクタ 23"/>
        <xdr:cNvCxnSpPr/>
      </xdr:nvCxnSpPr>
      <xdr:spPr>
        <a:xfrm flipH="1">
          <a:off x="10226880" y="1041480"/>
          <a:ext cx="194040" cy="360"/>
        </a:xfrm>
        <a:prstGeom prst="straightConnector1">
          <a:avLst/>
        </a:prstGeom>
        <a:ln>
          <a:solidFill>
            <a:srgbClr val="ff0000"/>
          </a:solidFill>
        </a:ln>
      </xdr:spPr>
    </xdr:cxnSp>
    <xdr:clientData/>
  </xdr:twoCellAnchor>
  <xdr:twoCellAnchor editAs="twoCell">
    <xdr:from>
      <xdr:col>57</xdr:col>
      <xdr:colOff>57240</xdr:colOff>
      <xdr:row>2</xdr:row>
      <xdr:rowOff>136440</xdr:rowOff>
    </xdr:from>
    <xdr:to>
      <xdr:col>57</xdr:col>
      <xdr:colOff>158400</xdr:colOff>
      <xdr:row>2</xdr:row>
      <xdr:rowOff>237600</xdr:rowOff>
    </xdr:to>
    <xdr:sp>
      <xdr:nvSpPr>
        <xdr:cNvPr id="2943" name="楕円 24"/>
        <xdr:cNvSpPr/>
      </xdr:nvSpPr>
      <xdr:spPr>
        <a:xfrm>
          <a:off x="10281240" y="1003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57240</xdr:colOff>
      <xdr:row>3</xdr:row>
      <xdr:rowOff>117360</xdr:rowOff>
    </xdr:from>
    <xdr:to>
      <xdr:col>57</xdr:col>
      <xdr:colOff>158400</xdr:colOff>
      <xdr:row>4</xdr:row>
      <xdr:rowOff>47160</xdr:rowOff>
    </xdr:to>
    <xdr:sp>
      <xdr:nvSpPr>
        <xdr:cNvPr id="2944" name="フローチャート: 判断 25"/>
        <xdr:cNvSpPr/>
      </xdr:nvSpPr>
      <xdr:spPr>
        <a:xfrm>
          <a:off x="10281240" y="13078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57</xdr:col>
      <xdr:colOff>101520</xdr:colOff>
      <xdr:row>5</xdr:row>
      <xdr:rowOff>28440</xdr:rowOff>
    </xdr:from>
    <xdr:to>
      <xdr:col>57</xdr:col>
      <xdr:colOff>101520</xdr:colOff>
      <xdr:row>5</xdr:row>
      <xdr:rowOff>168120</xdr:rowOff>
    </xdr:to>
    <xdr:cxnSp>
      <xdr:nvCxnSpPr>
        <xdr:cNvPr id="2945" name="直線コネクタ 26"/>
        <xdr:cNvCxnSpPr/>
      </xdr:nvCxnSpPr>
      <xdr:spPr>
        <a:xfrm>
          <a:off x="10325520" y="1562040"/>
          <a:ext cx="360" cy="140040"/>
        </a:xfrm>
        <a:prstGeom prst="straightConnector1">
          <a:avLst/>
        </a:prstGeom>
        <a:ln w="31750">
          <a:solidFill>
            <a:srgbClr val="808080"/>
          </a:solidFill>
        </a:ln>
      </xdr:spPr>
    </xdr:cxnSp>
    <xdr:clientData/>
  </xdr:twoCellAnchor>
  <xdr:twoCellAnchor editAs="twoCell">
    <xdr:from>
      <xdr:col>57</xdr:col>
      <xdr:colOff>21960</xdr:colOff>
      <xdr:row>5</xdr:row>
      <xdr:rowOff>28440</xdr:rowOff>
    </xdr:from>
    <xdr:to>
      <xdr:col>58</xdr:col>
      <xdr:colOff>2880</xdr:colOff>
      <xdr:row>5</xdr:row>
      <xdr:rowOff>28440</xdr:rowOff>
    </xdr:to>
    <xdr:cxnSp>
      <xdr:nvCxnSpPr>
        <xdr:cNvPr id="2946" name="直線コネクタ 27"/>
        <xdr:cNvCxnSpPr/>
      </xdr:nvCxnSpPr>
      <xdr:spPr>
        <a:xfrm>
          <a:off x="10245960" y="1562040"/>
          <a:ext cx="155880" cy="360"/>
        </a:xfrm>
        <a:prstGeom prst="straightConnector1">
          <a:avLst/>
        </a:prstGeom>
        <a:ln w="15875">
          <a:solidFill>
            <a:srgbClr val="000000"/>
          </a:solidFill>
        </a:ln>
      </xdr:spPr>
    </xdr:cxnSp>
    <xdr:clientData/>
  </xdr:twoCellAnchor>
  <xdr:twoCellAnchor editAs="twoCell">
    <xdr:from>
      <xdr:col>57</xdr:col>
      <xdr:colOff>101520</xdr:colOff>
      <xdr:row>6</xdr:row>
      <xdr:rowOff>95040</xdr:rowOff>
    </xdr:from>
    <xdr:to>
      <xdr:col>57</xdr:col>
      <xdr:colOff>101520</xdr:colOff>
      <xdr:row>7</xdr:row>
      <xdr:rowOff>63360</xdr:rowOff>
    </xdr:to>
    <xdr:cxnSp>
      <xdr:nvCxnSpPr>
        <xdr:cNvPr id="2947" name="直線コネクタ 28"/>
        <xdr:cNvCxnSpPr/>
      </xdr:nvCxnSpPr>
      <xdr:spPr>
        <a:xfrm flipV="1">
          <a:off x="10325520" y="1800000"/>
          <a:ext cx="360" cy="140040"/>
        </a:xfrm>
        <a:prstGeom prst="straightConnector1">
          <a:avLst/>
        </a:prstGeom>
        <a:ln w="31750">
          <a:solidFill>
            <a:srgbClr val="808080"/>
          </a:solidFill>
        </a:ln>
      </xdr:spPr>
    </xdr:cxnSp>
    <xdr:clientData/>
  </xdr:twoCellAnchor>
  <xdr:twoCellAnchor editAs="twoCell">
    <xdr:from>
      <xdr:col>57</xdr:col>
      <xdr:colOff>21960</xdr:colOff>
      <xdr:row>7</xdr:row>
      <xdr:rowOff>66600</xdr:rowOff>
    </xdr:from>
    <xdr:to>
      <xdr:col>58</xdr:col>
      <xdr:colOff>2880</xdr:colOff>
      <xdr:row>7</xdr:row>
      <xdr:rowOff>66600</xdr:rowOff>
    </xdr:to>
    <xdr:cxnSp>
      <xdr:nvCxnSpPr>
        <xdr:cNvPr id="2948" name="直線コネクタ 29"/>
        <xdr:cNvCxnSpPr/>
      </xdr:nvCxnSpPr>
      <xdr:spPr>
        <a:xfrm>
          <a:off x="10245960" y="1942920"/>
          <a:ext cx="155880" cy="360"/>
        </a:xfrm>
        <a:prstGeom prst="straightConnector1">
          <a:avLst/>
        </a:prstGeom>
        <a:ln w="15875">
          <a:solidFill>
            <a:srgbClr val="000000"/>
          </a:solidFill>
        </a:ln>
      </xdr:spPr>
    </xdr:cxnSp>
    <xdr:clientData/>
  </xdr:twoCellAnchor>
  <xdr:twoCellAnchor editAs="oneCell">
    <xdr:from>
      <xdr:col>1</xdr:col>
      <xdr:colOff>14040</xdr:colOff>
      <xdr:row>12</xdr:row>
      <xdr:rowOff>34920</xdr:rowOff>
    </xdr:from>
    <xdr:to>
      <xdr:col>51</xdr:col>
      <xdr:colOff>98640</xdr:colOff>
      <xdr:row>13</xdr:row>
      <xdr:rowOff>80280</xdr:rowOff>
    </xdr:to>
    <xdr:sp>
      <xdr:nvSpPr>
        <xdr:cNvPr id="2949" name="テキスト ボックス 30"/>
        <xdr:cNvSpPr/>
      </xdr:nvSpPr>
      <xdr:spPr>
        <a:xfrm>
          <a:off x="459000" y="27687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1</xdr:col>
      <xdr:colOff>1440</xdr:colOff>
      <xdr:row>13</xdr:row>
      <xdr:rowOff>104760</xdr:rowOff>
    </xdr:from>
    <xdr:to>
      <xdr:col>35</xdr:col>
      <xdr:colOff>55080</xdr:colOff>
      <xdr:row>14</xdr:row>
      <xdr:rowOff>150120</xdr:rowOff>
    </xdr:to>
    <xdr:sp>
      <xdr:nvSpPr>
        <xdr:cNvPr id="2950" name="テキスト ボックス 31"/>
        <xdr:cNvSpPr/>
      </xdr:nvSpPr>
      <xdr:spPr>
        <a:xfrm>
          <a:off x="446400" y="300996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1</xdr:col>
      <xdr:colOff>10800</xdr:colOff>
      <xdr:row>15</xdr:row>
      <xdr:rowOff>3240</xdr:rowOff>
    </xdr:from>
    <xdr:to>
      <xdr:col>47</xdr:col>
      <xdr:colOff>135360</xdr:colOff>
      <xdr:row>16</xdr:row>
      <xdr:rowOff>48240</xdr:rowOff>
    </xdr:to>
    <xdr:sp>
      <xdr:nvSpPr>
        <xdr:cNvPr id="2951" name="テキスト ボックス 32"/>
        <xdr:cNvSpPr/>
      </xdr:nvSpPr>
      <xdr:spPr>
        <a:xfrm>
          <a:off x="455760" y="32511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1</xdr:col>
      <xdr:colOff>22680</xdr:colOff>
      <xdr:row>16</xdr:row>
      <xdr:rowOff>73080</xdr:rowOff>
    </xdr:from>
    <xdr:to>
      <xdr:col>63</xdr:col>
      <xdr:colOff>1800</xdr:colOff>
      <xdr:row>17</xdr:row>
      <xdr:rowOff>118440</xdr:rowOff>
    </xdr:to>
    <xdr:sp>
      <xdr:nvSpPr>
        <xdr:cNvPr id="2952" name="テキスト ボックス 33"/>
        <xdr:cNvSpPr/>
      </xdr:nvSpPr>
      <xdr:spPr>
        <a:xfrm>
          <a:off x="467640" y="3492720"/>
          <a:ext cx="10806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endParaRPr b="0" lang="en-US" sz="1000" spc="-1" strike="noStrike">
            <a:latin typeface="游明朝"/>
          </a:endParaRPr>
        </a:p>
      </xdr:txBody>
    </xdr:sp>
    <xdr:clientData/>
  </xdr:twoCellAnchor>
  <xdr:twoCellAnchor editAs="oneCell">
    <xdr:from>
      <xdr:col>0</xdr:col>
      <xdr:colOff>439200</xdr:colOff>
      <xdr:row>17</xdr:row>
      <xdr:rowOff>142920</xdr:rowOff>
    </xdr:from>
    <xdr:to>
      <xdr:col>26</xdr:col>
      <xdr:colOff>21240</xdr:colOff>
      <xdr:row>19</xdr:row>
      <xdr:rowOff>16920</xdr:rowOff>
    </xdr:to>
    <xdr:sp>
      <xdr:nvSpPr>
        <xdr:cNvPr id="2953" name="テキスト ボックス 34"/>
        <xdr:cNvSpPr/>
      </xdr:nvSpPr>
      <xdr:spPr>
        <a:xfrm>
          <a:off x="439200" y="3733920"/>
          <a:ext cx="43927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游明朝"/>
          </a:endParaRPr>
        </a:p>
      </xdr:txBody>
    </xdr:sp>
    <xdr:clientData/>
  </xdr:twoCellAnchor>
  <xdr:twoCellAnchor editAs="twoCell">
    <xdr:from>
      <xdr:col>5</xdr:col>
      <xdr:colOff>22320</xdr:colOff>
      <xdr:row>20</xdr:row>
      <xdr:rowOff>149400</xdr:rowOff>
    </xdr:from>
    <xdr:to>
      <xdr:col>27</xdr:col>
      <xdr:colOff>72720</xdr:colOff>
      <xdr:row>22</xdr:row>
      <xdr:rowOff>28440</xdr:rowOff>
    </xdr:to>
    <xdr:sp>
      <xdr:nvSpPr>
        <xdr:cNvPr id="2954" name="正方形/長方形 35"/>
        <xdr:cNvSpPr/>
      </xdr:nvSpPr>
      <xdr:spPr>
        <a:xfrm>
          <a:off x="1166040" y="4254840"/>
          <a:ext cx="389196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8</xdr:col>
      <xdr:colOff>100800</xdr:colOff>
      <xdr:row>22</xdr:row>
      <xdr:rowOff>104400</xdr:rowOff>
    </xdr:from>
    <xdr:to>
      <xdr:col>18</xdr:col>
      <xdr:colOff>70920</xdr:colOff>
      <xdr:row>23</xdr:row>
      <xdr:rowOff>162000</xdr:rowOff>
    </xdr:to>
    <xdr:sp>
      <xdr:nvSpPr>
        <xdr:cNvPr id="2955" name="正方形/長方形 36"/>
        <xdr:cNvSpPr/>
      </xdr:nvSpPr>
      <xdr:spPr>
        <a:xfrm>
          <a:off x="1768320" y="4647960"/>
          <a:ext cx="1716480" cy="228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有形固定資産減価償却率</a:t>
          </a:r>
          <a:endParaRPr b="0" lang="en-US" sz="1100" spc="-1" strike="noStrike">
            <a:latin typeface="游明朝"/>
          </a:endParaRPr>
        </a:p>
      </xdr:txBody>
    </xdr:sp>
    <xdr:clientData/>
  </xdr:twoCellAnchor>
  <xdr:twoCellAnchor editAs="twoCell">
    <xdr:from>
      <xdr:col>18</xdr:col>
      <xdr:colOff>71280</xdr:colOff>
      <xdr:row>22</xdr:row>
      <xdr:rowOff>91440</xdr:rowOff>
    </xdr:from>
    <xdr:to>
      <xdr:col>23</xdr:col>
      <xdr:colOff>36360</xdr:colOff>
      <xdr:row>24</xdr:row>
      <xdr:rowOff>3240</xdr:rowOff>
    </xdr:to>
    <xdr:sp>
      <xdr:nvSpPr>
        <xdr:cNvPr id="2956" name="正方形/長方形 37"/>
        <xdr:cNvSpPr/>
      </xdr:nvSpPr>
      <xdr:spPr>
        <a:xfrm>
          <a:off x="3485160" y="4635000"/>
          <a:ext cx="838080" cy="2545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[ 61.9</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游明朝"/>
          </a:endParaRPr>
        </a:p>
      </xdr:txBody>
    </xdr:sp>
    <xdr:clientData/>
  </xdr:twoCellAnchor>
  <xdr:twoCellAnchor editAs="twoCell">
    <xdr:from>
      <xdr:col>27</xdr:col>
      <xdr:colOff>22320</xdr:colOff>
      <xdr:row>21</xdr:row>
      <xdr:rowOff>57240</xdr:rowOff>
    </xdr:from>
    <xdr:to>
      <xdr:col>35</xdr:col>
      <xdr:colOff>21960</xdr:colOff>
      <xdr:row>22</xdr:row>
      <xdr:rowOff>91800</xdr:rowOff>
    </xdr:to>
    <xdr:sp>
      <xdr:nvSpPr>
        <xdr:cNvPr id="2957" name="正方形/長方形 38"/>
        <xdr:cNvSpPr/>
      </xdr:nvSpPr>
      <xdr:spPr>
        <a:xfrm>
          <a:off x="500760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22320</xdr:colOff>
      <xdr:row>22</xdr:row>
      <xdr:rowOff>28440</xdr:rowOff>
    </xdr:from>
    <xdr:to>
      <xdr:col>35</xdr:col>
      <xdr:colOff>21960</xdr:colOff>
      <xdr:row>23</xdr:row>
      <xdr:rowOff>110520</xdr:rowOff>
    </xdr:to>
    <xdr:sp>
      <xdr:nvSpPr>
        <xdr:cNvPr id="2958" name="正方形/長方形 39"/>
        <xdr:cNvSpPr/>
      </xdr:nvSpPr>
      <xdr:spPr>
        <a:xfrm>
          <a:off x="500760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58/127</a:t>
          </a:r>
          <a:endParaRPr b="0" lang="en-US" sz="1200" spc="-1" strike="noStrike">
            <a:latin typeface="游明朝"/>
          </a:endParaRPr>
        </a:p>
      </xdr:txBody>
    </xdr:sp>
    <xdr:clientData/>
  </xdr:twoCellAnchor>
  <xdr:twoCellAnchor editAs="twoCell">
    <xdr:from>
      <xdr:col>35</xdr:col>
      <xdr:colOff>22320</xdr:colOff>
      <xdr:row>21</xdr:row>
      <xdr:rowOff>57240</xdr:rowOff>
    </xdr:from>
    <xdr:to>
      <xdr:col>43</xdr:col>
      <xdr:colOff>21960</xdr:colOff>
      <xdr:row>22</xdr:row>
      <xdr:rowOff>91800</xdr:rowOff>
    </xdr:to>
    <xdr:sp>
      <xdr:nvSpPr>
        <xdr:cNvPr id="2959" name="正方形/長方形 40"/>
        <xdr:cNvSpPr/>
      </xdr:nvSpPr>
      <xdr:spPr>
        <a:xfrm>
          <a:off x="6404760" y="43815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22320</xdr:colOff>
      <xdr:row>22</xdr:row>
      <xdr:rowOff>28440</xdr:rowOff>
    </xdr:from>
    <xdr:to>
      <xdr:col>43</xdr:col>
      <xdr:colOff>21960</xdr:colOff>
      <xdr:row>23</xdr:row>
      <xdr:rowOff>110520</xdr:rowOff>
    </xdr:to>
    <xdr:sp>
      <xdr:nvSpPr>
        <xdr:cNvPr id="2960" name="正方形/長方形 41"/>
        <xdr:cNvSpPr/>
      </xdr:nvSpPr>
      <xdr:spPr>
        <a:xfrm>
          <a:off x="6404760" y="45720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59.7</a:t>
          </a:r>
          <a:endParaRPr b="0" lang="en-US" sz="1200" spc="-1" strike="noStrike">
            <a:latin typeface="游明朝"/>
          </a:endParaRPr>
        </a:p>
      </xdr:txBody>
    </xdr:sp>
    <xdr:clientData/>
  </xdr:twoCellAnchor>
  <xdr:twoCellAnchor editAs="twoCell">
    <xdr:from>
      <xdr:col>43</xdr:col>
      <xdr:colOff>149400</xdr:colOff>
      <xdr:row>21</xdr:row>
      <xdr:rowOff>57240</xdr:rowOff>
    </xdr:from>
    <xdr:to>
      <xdr:col>51</xdr:col>
      <xdr:colOff>149040</xdr:colOff>
      <xdr:row>22</xdr:row>
      <xdr:rowOff>91800</xdr:rowOff>
    </xdr:to>
    <xdr:sp>
      <xdr:nvSpPr>
        <xdr:cNvPr id="2961" name="正方形/長方形 42"/>
        <xdr:cNvSpPr/>
      </xdr:nvSpPr>
      <xdr:spPr>
        <a:xfrm>
          <a:off x="792864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43</xdr:col>
      <xdr:colOff>149400</xdr:colOff>
      <xdr:row>22</xdr:row>
      <xdr:rowOff>28440</xdr:rowOff>
    </xdr:from>
    <xdr:to>
      <xdr:col>51</xdr:col>
      <xdr:colOff>149040</xdr:colOff>
      <xdr:row>23</xdr:row>
      <xdr:rowOff>110520</xdr:rowOff>
    </xdr:to>
    <xdr:sp>
      <xdr:nvSpPr>
        <xdr:cNvPr id="2962" name="正方形/長方形 43"/>
        <xdr:cNvSpPr/>
      </xdr:nvSpPr>
      <xdr:spPr>
        <a:xfrm>
          <a:off x="792864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67.4</a:t>
          </a:r>
          <a:endParaRPr b="0" lang="en-US" sz="1200" spc="-1" strike="noStrike">
            <a:latin typeface="游明朝"/>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63" name="正方形/長方形 44"/>
        <xdr:cNvSpPr/>
      </xdr:nvSpPr>
      <xdr:spPr>
        <a:xfrm>
          <a:off x="1166040" y="4952880"/>
          <a:ext cx="3891960" cy="21585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66600</xdr:rowOff>
    </xdr:from>
    <xdr:to>
      <xdr:col>53</xdr:col>
      <xdr:colOff>149040</xdr:colOff>
      <xdr:row>36</xdr:row>
      <xdr:rowOff>167760</xdr:rowOff>
    </xdr:to>
    <xdr:sp>
      <xdr:nvSpPr>
        <xdr:cNvPr id="2964" name="正方形/長方形 45"/>
        <xdr:cNvSpPr/>
      </xdr:nvSpPr>
      <xdr:spPr>
        <a:xfrm>
          <a:off x="5309280" y="4952880"/>
          <a:ext cx="4365360" cy="21585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149400</xdr:colOff>
      <xdr:row>24</xdr:row>
      <xdr:rowOff>130320</xdr:rowOff>
    </xdr:from>
    <xdr:to>
      <xdr:col>52</xdr:col>
      <xdr:colOff>149040</xdr:colOff>
      <xdr:row>26</xdr:row>
      <xdr:rowOff>41040</xdr:rowOff>
    </xdr:to>
    <xdr:sp>
      <xdr:nvSpPr>
        <xdr:cNvPr id="2965" name="正方形/長方形 46"/>
        <xdr:cNvSpPr/>
      </xdr:nvSpPr>
      <xdr:spPr>
        <a:xfrm>
          <a:off x="5309280" y="5016600"/>
          <a:ext cx="4190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有形固定資産減価償却率の分析欄</a:t>
          </a:r>
          <a:endParaRPr b="0" lang="en-US" sz="1100" spc="-1" strike="noStrike">
            <a:latin typeface="游明朝"/>
          </a:endParaRPr>
        </a:p>
      </xdr:txBody>
    </xdr:sp>
    <xdr:clientData/>
  </xdr:twoCellAnchor>
  <xdr:twoCellAnchor editAs="twoCell">
    <xdr:from>
      <xdr:col>29</xdr:col>
      <xdr:colOff>34920</xdr:colOff>
      <xdr:row>26</xdr:row>
      <xdr:rowOff>15840</xdr:rowOff>
    </xdr:from>
    <xdr:to>
      <xdr:col>53</xdr:col>
      <xdr:colOff>21960</xdr:colOff>
      <xdr:row>36</xdr:row>
      <xdr:rowOff>78840</xdr:rowOff>
    </xdr:to>
    <xdr:sp>
      <xdr:nvSpPr>
        <xdr:cNvPr id="2966" name="テキスト ボックス 47"/>
        <xdr:cNvSpPr/>
      </xdr:nvSpPr>
      <xdr:spPr>
        <a:xfrm>
          <a:off x="5369400" y="5245200"/>
          <a:ext cx="4178160" cy="17773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ＭＳ Ｐゴシック"/>
              <a:ea typeface="ＭＳ Ｐゴシック"/>
            </a:rPr>
            <a:t>　有形固定資産減価償却率は類似団体平均を下回っており、主な要因は、市庁舎及び複合施設の建設や養護老人ホームの除却による。本市の有形固定資産のうち、大部分を占めている道路や橋りょうなどのインフラ工作物では</a:t>
          </a:r>
          <a:r>
            <a:rPr b="0" lang="en-US" sz="1100" spc="-1" strike="noStrike">
              <a:solidFill>
                <a:schemeClr val="dk1"/>
              </a:solidFill>
              <a:latin typeface="ＭＳ Ｐゴシック"/>
              <a:ea typeface="ＭＳ Ｐゴシック"/>
            </a:rPr>
            <a:t>61.1</a:t>
          </a:r>
          <a:r>
            <a:rPr b="0" lang="ja-JP" sz="1100" spc="-1" strike="noStrike">
              <a:solidFill>
                <a:schemeClr val="dk1"/>
              </a:solidFill>
              <a:latin typeface="ＭＳ Ｐゴシック"/>
              <a:ea typeface="ＭＳ Ｐゴシック"/>
            </a:rPr>
            <a:t>％であったが、次いで大きな割合を占める建物は</a:t>
          </a:r>
          <a:r>
            <a:rPr b="0" lang="en-US" sz="1100" spc="-1" strike="noStrike">
              <a:solidFill>
                <a:schemeClr val="dk1"/>
              </a:solidFill>
              <a:latin typeface="ＭＳ Ｐゴシック"/>
              <a:ea typeface="ＭＳ Ｐゴシック"/>
            </a:rPr>
            <a:t>66.7</a:t>
          </a:r>
          <a:r>
            <a:rPr b="0" lang="ja-JP" sz="1100" spc="-1" strike="noStrike">
              <a:solidFill>
                <a:schemeClr val="dk1"/>
              </a:solidFill>
              <a:latin typeface="ＭＳ Ｐゴシック"/>
              <a:ea typeface="ＭＳ Ｐゴシック"/>
            </a:rPr>
            <a:t>％であった。中でも、市営住宅では</a:t>
          </a:r>
          <a:r>
            <a:rPr b="0" lang="en-US" sz="1100" spc="-1" strike="noStrike">
              <a:solidFill>
                <a:schemeClr val="dk1"/>
              </a:solidFill>
              <a:latin typeface="ＭＳ Ｐゴシック"/>
              <a:ea typeface="ＭＳ Ｐゴシック"/>
            </a:rPr>
            <a:t>73.9</a:t>
          </a:r>
          <a:r>
            <a:rPr b="0" lang="ja-JP" sz="1100" spc="-1" strike="noStrike">
              <a:solidFill>
                <a:schemeClr val="dk1"/>
              </a:solidFill>
              <a:latin typeface="ＭＳ Ｐゴシック"/>
              <a:ea typeface="ＭＳ Ｐゴシック"/>
            </a:rPr>
            <a:t>％、学校については</a:t>
          </a:r>
          <a:r>
            <a:rPr b="0" lang="en-US" sz="1100" spc="-1" strike="noStrike">
              <a:solidFill>
                <a:schemeClr val="dk1"/>
              </a:solidFill>
              <a:latin typeface="ＭＳ Ｐゴシック"/>
              <a:ea typeface="ＭＳ Ｐゴシック"/>
            </a:rPr>
            <a:t>74.9</a:t>
          </a:r>
          <a:r>
            <a:rPr b="0" lang="ja-JP" sz="1100" spc="-1" strike="noStrike">
              <a:solidFill>
                <a:schemeClr val="dk1"/>
              </a:solidFill>
              <a:latin typeface="ＭＳ Ｐゴシック"/>
              <a:ea typeface="ＭＳ Ｐゴシック"/>
            </a:rPr>
            <a:t>％と老朽化が進んでいる。</a:t>
          </a:r>
          <a:endParaRPr b="0" lang="en-US" sz="1100" spc="-1" strike="noStrike">
            <a:latin typeface="游明朝"/>
          </a:endParaRPr>
        </a:p>
        <a:p>
          <a:pPr>
            <a:lnSpc>
              <a:spcPct val="100000"/>
            </a:lnSpc>
          </a:pPr>
          <a:r>
            <a:rPr b="0" lang="ja-JP" sz="1100" spc="-1" strike="noStrike">
              <a:solidFill>
                <a:schemeClr val="dk1"/>
              </a:solidFill>
              <a:latin typeface="ＭＳ Ｐゴシック"/>
              <a:ea typeface="ＭＳ Ｐゴシック"/>
            </a:rPr>
            <a:t>　本市では公共施設等総合管理計画において、公共施設等の延べ床面積を</a:t>
          </a:r>
          <a:r>
            <a:rPr b="0" lang="en-US" sz="1100" spc="-1" strike="noStrike">
              <a:solidFill>
                <a:schemeClr val="dk1"/>
              </a:solidFill>
              <a:latin typeface="ＭＳ Ｐゴシック"/>
              <a:ea typeface="ＭＳ Ｐゴシック"/>
            </a:rPr>
            <a:t>40</a:t>
          </a:r>
          <a:r>
            <a:rPr b="0" lang="ja-JP" sz="1100" spc="-1" strike="noStrike">
              <a:solidFill>
                <a:schemeClr val="dk1"/>
              </a:solidFill>
              <a:latin typeface="ＭＳ Ｐゴシック"/>
              <a:ea typeface="ＭＳ Ｐゴシック"/>
            </a:rPr>
            <a:t>％削減するという目標を掲げており、今後も老朽化した施設の統廃合や長寿命化などの老朽化対策に積極的に取り組んでいく。</a:t>
          </a:r>
          <a:endParaRPr b="0" lang="en-US" sz="1100" spc="-1" strike="noStrike">
            <a:latin typeface="游明朝"/>
          </a:endParaRPr>
        </a:p>
      </xdr:txBody>
    </xdr:sp>
    <xdr:clientData/>
  </xdr:twoCellAnchor>
  <xdr:twoCellAnchor editAs="oneCell">
    <xdr:from>
      <xdr:col>5</xdr:col>
      <xdr:colOff>2520</xdr:colOff>
      <xdr:row>23</xdr:row>
      <xdr:rowOff>47520</xdr:rowOff>
    </xdr:from>
    <xdr:to>
      <xdr:col>6</xdr:col>
      <xdr:colOff>172440</xdr:colOff>
      <xdr:row>24</xdr:row>
      <xdr:rowOff>67320</xdr:rowOff>
    </xdr:to>
    <xdr:sp>
      <xdr:nvSpPr>
        <xdr:cNvPr id="2967" name="テキスト ボックス 48"/>
        <xdr:cNvSpPr/>
      </xdr:nvSpPr>
      <xdr:spPr>
        <a:xfrm>
          <a:off x="1146240" y="47624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5</xdr:col>
      <xdr:colOff>21960</xdr:colOff>
      <xdr:row>36</xdr:row>
      <xdr:rowOff>168120</xdr:rowOff>
    </xdr:from>
    <xdr:to>
      <xdr:col>27</xdr:col>
      <xdr:colOff>72720</xdr:colOff>
      <xdr:row>36</xdr:row>
      <xdr:rowOff>168120</xdr:rowOff>
    </xdr:to>
    <xdr:cxnSp>
      <xdr:nvCxnSpPr>
        <xdr:cNvPr id="2968" name="直線コネクタ 49"/>
        <xdr:cNvCxnSpPr/>
      </xdr:nvCxnSpPr>
      <xdr:spPr>
        <a:xfrm>
          <a:off x="1165680" y="7111800"/>
          <a:ext cx="3892680" cy="360"/>
        </a:xfrm>
        <a:prstGeom prst="straightConnector1">
          <a:avLst/>
        </a:prstGeom>
        <a:ln>
          <a:solidFill>
            <a:srgbClr val="c0c0c0"/>
          </a:solidFill>
        </a:ln>
      </xdr:spPr>
    </xdr:cxnSp>
    <xdr:clientData/>
  </xdr:twoCellAnchor>
  <xdr:twoCellAnchor editAs="oneCell">
    <xdr:from>
      <xdr:col>2</xdr:col>
      <xdr:colOff>122040</xdr:colOff>
      <xdr:row>36</xdr:row>
      <xdr:rowOff>91800</xdr:rowOff>
    </xdr:from>
    <xdr:to>
      <xdr:col>5</xdr:col>
      <xdr:colOff>3240</xdr:colOff>
      <xdr:row>37</xdr:row>
      <xdr:rowOff>111240</xdr:rowOff>
    </xdr:to>
    <xdr:sp>
      <xdr:nvSpPr>
        <xdr:cNvPr id="2969" name="テキスト ボックス 50"/>
        <xdr:cNvSpPr/>
      </xdr:nvSpPr>
      <xdr:spPr>
        <a:xfrm>
          <a:off x="741960" y="703548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120.0</a:t>
          </a:r>
          <a:endParaRPr b="0" lang="en-US" sz="800" spc="-1" strike="noStrike">
            <a:latin typeface="游明朝"/>
          </a:endParaRPr>
        </a:p>
      </xdr:txBody>
    </xdr:sp>
    <xdr:clientData/>
  </xdr:twoCellAnchor>
  <xdr:twoCellAnchor editAs="twoCell">
    <xdr:from>
      <xdr:col>5</xdr:col>
      <xdr:colOff>21960</xdr:colOff>
      <xdr:row>34</xdr:row>
      <xdr:rowOff>151200</xdr:rowOff>
    </xdr:from>
    <xdr:to>
      <xdr:col>27</xdr:col>
      <xdr:colOff>72720</xdr:colOff>
      <xdr:row>34</xdr:row>
      <xdr:rowOff>151200</xdr:rowOff>
    </xdr:to>
    <xdr:cxnSp>
      <xdr:nvCxnSpPr>
        <xdr:cNvPr id="2970" name="直線コネクタ 51"/>
        <xdr:cNvCxnSpPr/>
      </xdr:nvCxnSpPr>
      <xdr:spPr>
        <a:xfrm>
          <a:off x="1165680" y="6752160"/>
          <a:ext cx="3892680" cy="360"/>
        </a:xfrm>
        <a:prstGeom prst="straightConnector1">
          <a:avLst/>
        </a:prstGeom>
        <a:ln>
          <a:solidFill>
            <a:srgbClr val="c0c0c0"/>
          </a:solidFill>
        </a:ln>
      </xdr:spPr>
    </xdr:cxnSp>
    <xdr:clientData/>
  </xdr:twoCellAnchor>
  <xdr:twoCellAnchor editAs="oneCell">
    <xdr:from>
      <xdr:col>2</xdr:col>
      <xdr:colOff>122040</xdr:colOff>
      <xdr:row>34</xdr:row>
      <xdr:rowOff>74880</xdr:rowOff>
    </xdr:from>
    <xdr:to>
      <xdr:col>5</xdr:col>
      <xdr:colOff>3240</xdr:colOff>
      <xdr:row>35</xdr:row>
      <xdr:rowOff>94320</xdr:rowOff>
    </xdr:to>
    <xdr:sp>
      <xdr:nvSpPr>
        <xdr:cNvPr id="2971" name="テキスト ボックス 52"/>
        <xdr:cNvSpPr/>
      </xdr:nvSpPr>
      <xdr:spPr>
        <a:xfrm>
          <a:off x="741960" y="667584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100.0</a:t>
          </a:r>
          <a:endParaRPr b="0" lang="en-US" sz="800" spc="-1" strike="noStrike">
            <a:latin typeface="游明朝"/>
          </a:endParaRPr>
        </a:p>
      </xdr:txBody>
    </xdr:sp>
    <xdr:clientData/>
  </xdr:twoCellAnchor>
  <xdr:twoCellAnchor editAs="twoCell">
    <xdr:from>
      <xdr:col>5</xdr:col>
      <xdr:colOff>21960</xdr:colOff>
      <xdr:row>32</xdr:row>
      <xdr:rowOff>134280</xdr:rowOff>
    </xdr:from>
    <xdr:to>
      <xdr:col>27</xdr:col>
      <xdr:colOff>72720</xdr:colOff>
      <xdr:row>32</xdr:row>
      <xdr:rowOff>134280</xdr:rowOff>
    </xdr:to>
    <xdr:cxnSp>
      <xdr:nvCxnSpPr>
        <xdr:cNvPr id="2972" name="直線コネクタ 53"/>
        <xdr:cNvCxnSpPr/>
      </xdr:nvCxnSpPr>
      <xdr:spPr>
        <a:xfrm>
          <a:off x="1165680" y="6392160"/>
          <a:ext cx="3892680" cy="360"/>
        </a:xfrm>
        <a:prstGeom prst="straightConnector1">
          <a:avLst/>
        </a:prstGeom>
        <a:ln>
          <a:solidFill>
            <a:srgbClr val="c0c0c0"/>
          </a:solidFill>
        </a:ln>
      </xdr:spPr>
    </xdr:cxnSp>
    <xdr:clientData/>
  </xdr:twoCellAnchor>
  <xdr:twoCellAnchor editAs="oneCell">
    <xdr:from>
      <xdr:col>2</xdr:col>
      <xdr:colOff>173160</xdr:colOff>
      <xdr:row>32</xdr:row>
      <xdr:rowOff>57960</xdr:rowOff>
    </xdr:from>
    <xdr:to>
      <xdr:col>5</xdr:col>
      <xdr:colOff>3600</xdr:colOff>
      <xdr:row>33</xdr:row>
      <xdr:rowOff>77400</xdr:rowOff>
    </xdr:to>
    <xdr:sp>
      <xdr:nvSpPr>
        <xdr:cNvPr id="2973" name="テキスト ボックス 54"/>
        <xdr:cNvSpPr/>
      </xdr:nvSpPr>
      <xdr:spPr>
        <a:xfrm>
          <a:off x="793080" y="631584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a:t>
          </a:r>
          <a:endParaRPr b="0" lang="en-US" sz="800" spc="-1" strike="noStrike">
            <a:latin typeface="游明朝"/>
          </a:endParaRPr>
        </a:p>
      </xdr:txBody>
    </xdr:sp>
    <xdr:clientData/>
  </xdr:twoCellAnchor>
  <xdr:twoCellAnchor editAs="twoCell">
    <xdr:from>
      <xdr:col>5</xdr:col>
      <xdr:colOff>21960</xdr:colOff>
      <xdr:row>30</xdr:row>
      <xdr:rowOff>117360</xdr:rowOff>
    </xdr:from>
    <xdr:to>
      <xdr:col>27</xdr:col>
      <xdr:colOff>72720</xdr:colOff>
      <xdr:row>30</xdr:row>
      <xdr:rowOff>117360</xdr:rowOff>
    </xdr:to>
    <xdr:cxnSp>
      <xdr:nvCxnSpPr>
        <xdr:cNvPr id="2974" name="直線コネクタ 55"/>
        <xdr:cNvCxnSpPr/>
      </xdr:nvCxnSpPr>
      <xdr:spPr>
        <a:xfrm>
          <a:off x="1165680" y="6032520"/>
          <a:ext cx="3892680" cy="360"/>
        </a:xfrm>
        <a:prstGeom prst="straightConnector1">
          <a:avLst/>
        </a:prstGeom>
        <a:ln>
          <a:solidFill>
            <a:srgbClr val="c0c0c0"/>
          </a:solidFill>
        </a:ln>
      </xdr:spPr>
    </xdr:cxnSp>
    <xdr:clientData/>
  </xdr:twoCellAnchor>
  <xdr:twoCellAnchor editAs="oneCell">
    <xdr:from>
      <xdr:col>2</xdr:col>
      <xdr:colOff>173160</xdr:colOff>
      <xdr:row>30</xdr:row>
      <xdr:rowOff>41040</xdr:rowOff>
    </xdr:from>
    <xdr:to>
      <xdr:col>5</xdr:col>
      <xdr:colOff>3600</xdr:colOff>
      <xdr:row>31</xdr:row>
      <xdr:rowOff>60480</xdr:rowOff>
    </xdr:to>
    <xdr:sp>
      <xdr:nvSpPr>
        <xdr:cNvPr id="2975" name="テキスト ボックス 56"/>
        <xdr:cNvSpPr/>
      </xdr:nvSpPr>
      <xdr:spPr>
        <a:xfrm>
          <a:off x="793080" y="595620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a:t>
          </a:r>
          <a:endParaRPr b="0" lang="en-US" sz="800" spc="-1" strike="noStrike">
            <a:latin typeface="游明朝"/>
          </a:endParaRPr>
        </a:p>
      </xdr:txBody>
    </xdr:sp>
    <xdr:clientData/>
  </xdr:twoCellAnchor>
  <xdr:twoCellAnchor editAs="twoCell">
    <xdr:from>
      <xdr:col>5</xdr:col>
      <xdr:colOff>21960</xdr:colOff>
      <xdr:row>28</xdr:row>
      <xdr:rowOff>100440</xdr:rowOff>
    </xdr:from>
    <xdr:to>
      <xdr:col>27</xdr:col>
      <xdr:colOff>72720</xdr:colOff>
      <xdr:row>28</xdr:row>
      <xdr:rowOff>100440</xdr:rowOff>
    </xdr:to>
    <xdr:cxnSp>
      <xdr:nvCxnSpPr>
        <xdr:cNvPr id="2976" name="直線コネクタ 57"/>
        <xdr:cNvCxnSpPr/>
      </xdr:nvCxnSpPr>
      <xdr:spPr>
        <a:xfrm>
          <a:off x="1165680" y="5672520"/>
          <a:ext cx="3892680" cy="360"/>
        </a:xfrm>
        <a:prstGeom prst="straightConnector1">
          <a:avLst/>
        </a:prstGeom>
        <a:ln>
          <a:solidFill>
            <a:srgbClr val="c0c0c0"/>
          </a:solidFill>
        </a:ln>
      </xdr:spPr>
    </xdr:cxnSp>
    <xdr:clientData/>
  </xdr:twoCellAnchor>
  <xdr:twoCellAnchor editAs="oneCell">
    <xdr:from>
      <xdr:col>2</xdr:col>
      <xdr:colOff>173160</xdr:colOff>
      <xdr:row>28</xdr:row>
      <xdr:rowOff>24120</xdr:rowOff>
    </xdr:from>
    <xdr:to>
      <xdr:col>5</xdr:col>
      <xdr:colOff>3600</xdr:colOff>
      <xdr:row>29</xdr:row>
      <xdr:rowOff>43560</xdr:rowOff>
    </xdr:to>
    <xdr:sp>
      <xdr:nvSpPr>
        <xdr:cNvPr id="2977" name="テキスト ボックス 58"/>
        <xdr:cNvSpPr/>
      </xdr:nvSpPr>
      <xdr:spPr>
        <a:xfrm>
          <a:off x="793080" y="559620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a:t>
          </a:r>
          <a:endParaRPr b="0" lang="en-US" sz="800" spc="-1" strike="noStrike">
            <a:latin typeface="游明朝"/>
          </a:endParaRPr>
        </a:p>
      </xdr:txBody>
    </xdr:sp>
    <xdr:clientData/>
  </xdr:twoCellAnchor>
  <xdr:twoCellAnchor editAs="twoCell">
    <xdr:from>
      <xdr:col>5</xdr:col>
      <xdr:colOff>21960</xdr:colOff>
      <xdr:row>26</xdr:row>
      <xdr:rowOff>83520</xdr:rowOff>
    </xdr:from>
    <xdr:to>
      <xdr:col>27</xdr:col>
      <xdr:colOff>72720</xdr:colOff>
      <xdr:row>26</xdr:row>
      <xdr:rowOff>83520</xdr:rowOff>
    </xdr:to>
    <xdr:cxnSp>
      <xdr:nvCxnSpPr>
        <xdr:cNvPr id="2978" name="直線コネクタ 59"/>
        <xdr:cNvCxnSpPr/>
      </xdr:nvCxnSpPr>
      <xdr:spPr>
        <a:xfrm>
          <a:off x="1165680" y="5312880"/>
          <a:ext cx="3892680" cy="360"/>
        </a:xfrm>
        <a:prstGeom prst="straightConnector1">
          <a:avLst/>
        </a:prstGeom>
        <a:ln>
          <a:solidFill>
            <a:srgbClr val="c0c0c0"/>
          </a:solidFill>
        </a:ln>
      </xdr:spPr>
    </xdr:cxnSp>
    <xdr:clientData/>
  </xdr:twoCellAnchor>
  <xdr:twoCellAnchor editAs="oneCell">
    <xdr:from>
      <xdr:col>2</xdr:col>
      <xdr:colOff>173160</xdr:colOff>
      <xdr:row>26</xdr:row>
      <xdr:rowOff>6840</xdr:rowOff>
    </xdr:from>
    <xdr:to>
      <xdr:col>5</xdr:col>
      <xdr:colOff>3600</xdr:colOff>
      <xdr:row>27</xdr:row>
      <xdr:rowOff>26280</xdr:rowOff>
    </xdr:to>
    <xdr:sp>
      <xdr:nvSpPr>
        <xdr:cNvPr id="2979" name="テキスト ボックス 60"/>
        <xdr:cNvSpPr/>
      </xdr:nvSpPr>
      <xdr:spPr>
        <a:xfrm>
          <a:off x="793080" y="5236200"/>
          <a:ext cx="35424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20.0</a:t>
          </a:r>
          <a:endParaRPr b="0" lang="en-US" sz="800" spc="-1" strike="noStrike">
            <a:latin typeface="游明朝"/>
          </a:endParaRPr>
        </a:p>
      </xdr:txBody>
    </xdr:sp>
    <xdr:clientData/>
  </xdr:twoCellAnchor>
  <xdr:twoCellAnchor editAs="twoCell">
    <xdr:from>
      <xdr:col>5</xdr:col>
      <xdr:colOff>21960</xdr:colOff>
      <xdr:row>24</xdr:row>
      <xdr:rowOff>66600</xdr:rowOff>
    </xdr:from>
    <xdr:to>
      <xdr:col>27</xdr:col>
      <xdr:colOff>72720</xdr:colOff>
      <xdr:row>24</xdr:row>
      <xdr:rowOff>66600</xdr:rowOff>
    </xdr:to>
    <xdr:cxnSp>
      <xdr:nvCxnSpPr>
        <xdr:cNvPr id="2980" name="直線コネクタ 61"/>
        <xdr:cNvCxnSpPr/>
      </xdr:nvCxnSpPr>
      <xdr:spPr>
        <a:xfrm>
          <a:off x="1165680" y="4952880"/>
          <a:ext cx="3892680" cy="360"/>
        </a:xfrm>
        <a:prstGeom prst="straightConnector1">
          <a:avLst/>
        </a:prstGeom>
        <a:ln>
          <a:solidFill>
            <a:srgbClr val="c0c0c0"/>
          </a:solidFill>
        </a:ln>
      </xdr:spPr>
    </xdr:cxnSp>
    <xdr:clientData/>
  </xdr:twoCellAnchor>
  <xdr:twoCellAnchor editAs="oneCell">
    <xdr:from>
      <xdr:col>3</xdr:col>
      <xdr:colOff>33840</xdr:colOff>
      <xdr:row>23</xdr:row>
      <xdr:rowOff>161640</xdr:rowOff>
    </xdr:from>
    <xdr:to>
      <xdr:col>4</xdr:col>
      <xdr:colOff>162720</xdr:colOff>
      <xdr:row>25</xdr:row>
      <xdr:rowOff>9720</xdr:rowOff>
    </xdr:to>
    <xdr:sp>
      <xdr:nvSpPr>
        <xdr:cNvPr id="2981" name="テキスト ボックス 62"/>
        <xdr:cNvSpPr/>
      </xdr:nvSpPr>
      <xdr:spPr>
        <a:xfrm>
          <a:off x="828360" y="4876560"/>
          <a:ext cx="30348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游明朝"/>
          </a:endParaRPr>
        </a:p>
      </xdr:txBody>
    </xdr:sp>
    <xdr:clientData/>
  </xdr:twoCellAnchor>
  <xdr:twoCellAnchor editAs="twoCell">
    <xdr:from>
      <xdr:col>5</xdr:col>
      <xdr:colOff>22320</xdr:colOff>
      <xdr:row>24</xdr:row>
      <xdr:rowOff>66600</xdr:rowOff>
    </xdr:from>
    <xdr:to>
      <xdr:col>27</xdr:col>
      <xdr:colOff>72720</xdr:colOff>
      <xdr:row>36</xdr:row>
      <xdr:rowOff>167760</xdr:rowOff>
    </xdr:to>
    <xdr:sp>
      <xdr:nvSpPr>
        <xdr:cNvPr id="2982" name="有形固定資産減価償却率グラフ枠"/>
        <xdr:cNvSpPr/>
      </xdr:nvSpPr>
      <xdr:spPr>
        <a:xfrm>
          <a:off x="1166040" y="4952880"/>
          <a:ext cx="3891960" cy="21585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83520</xdr:colOff>
      <xdr:row>26</xdr:row>
      <xdr:rowOff>11520</xdr:rowOff>
    </xdr:from>
    <xdr:to>
      <xdr:col>23</xdr:col>
      <xdr:colOff>84960</xdr:colOff>
      <xdr:row>33</xdr:row>
      <xdr:rowOff>147960</xdr:rowOff>
    </xdr:to>
    <xdr:cxnSp>
      <xdr:nvCxnSpPr>
        <xdr:cNvPr id="2983" name="直線コネクタ 64"/>
        <xdr:cNvCxnSpPr/>
      </xdr:nvCxnSpPr>
      <xdr:spPr>
        <a:xfrm flipV="1">
          <a:off x="4370400" y="5240880"/>
          <a:ext cx="1800" cy="1336680"/>
        </a:xfrm>
        <a:prstGeom prst="straightConnector1">
          <a:avLst/>
        </a:prstGeom>
        <a:ln w="31750">
          <a:solidFill>
            <a:srgbClr val="808080"/>
          </a:solidFill>
        </a:ln>
      </xdr:spPr>
    </xdr:cxnSp>
    <xdr:clientData/>
  </xdr:twoCellAnchor>
  <xdr:twoCellAnchor editAs="oneCell">
    <xdr:from>
      <xdr:col>23</xdr:col>
      <xdr:colOff>139680</xdr:colOff>
      <xdr:row>34</xdr:row>
      <xdr:rowOff>1440</xdr:rowOff>
    </xdr:from>
    <xdr:to>
      <xdr:col>26</xdr:col>
      <xdr:colOff>13680</xdr:colOff>
      <xdr:row>35</xdr:row>
      <xdr:rowOff>46440</xdr:rowOff>
    </xdr:to>
    <xdr:sp>
      <xdr:nvSpPr>
        <xdr:cNvPr id="2984" name="有形固定資産減価償却率最小値テキスト"/>
        <xdr:cNvSpPr/>
      </xdr:nvSpPr>
      <xdr:spPr>
        <a:xfrm>
          <a:off x="4426560" y="6602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90.3</a:t>
          </a:r>
          <a:endParaRPr b="0" lang="en-US" sz="1000" spc="-1" strike="noStrike">
            <a:latin typeface="游明朝"/>
          </a:endParaRPr>
        </a:p>
      </xdr:txBody>
    </xdr:sp>
    <xdr:clientData/>
  </xdr:twoCellAnchor>
  <xdr:twoCellAnchor editAs="twoCell">
    <xdr:from>
      <xdr:col>23</xdr:col>
      <xdr:colOff>12600</xdr:colOff>
      <xdr:row>33</xdr:row>
      <xdr:rowOff>147960</xdr:rowOff>
    </xdr:from>
    <xdr:to>
      <xdr:col>23</xdr:col>
      <xdr:colOff>174600</xdr:colOff>
      <xdr:row>33</xdr:row>
      <xdr:rowOff>147960</xdr:rowOff>
    </xdr:to>
    <xdr:cxnSp>
      <xdr:nvCxnSpPr>
        <xdr:cNvPr id="2985" name="直線コネクタ 66"/>
        <xdr:cNvCxnSpPr/>
      </xdr:nvCxnSpPr>
      <xdr:spPr>
        <a:xfrm>
          <a:off x="4299480" y="6577200"/>
          <a:ext cx="162360" cy="360"/>
        </a:xfrm>
        <a:prstGeom prst="straightConnector1">
          <a:avLst/>
        </a:prstGeom>
        <a:ln w="19050">
          <a:solidFill>
            <a:srgbClr val="000000"/>
          </a:solidFill>
        </a:ln>
      </xdr:spPr>
    </xdr:cxnSp>
    <xdr:clientData/>
  </xdr:twoCellAnchor>
  <xdr:twoCellAnchor editAs="oneCell">
    <xdr:from>
      <xdr:col>23</xdr:col>
      <xdr:colOff>139680</xdr:colOff>
      <xdr:row>24</xdr:row>
      <xdr:rowOff>150840</xdr:rowOff>
    </xdr:from>
    <xdr:to>
      <xdr:col>26</xdr:col>
      <xdr:colOff>13680</xdr:colOff>
      <xdr:row>26</xdr:row>
      <xdr:rowOff>24120</xdr:rowOff>
    </xdr:to>
    <xdr:sp>
      <xdr:nvSpPr>
        <xdr:cNvPr id="2986" name="有形固定資産減価償却率最大値テキスト"/>
        <xdr:cNvSpPr/>
      </xdr:nvSpPr>
      <xdr:spPr>
        <a:xfrm>
          <a:off x="4426560" y="5037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16.0</a:t>
          </a:r>
          <a:endParaRPr b="0" lang="en-US" sz="1000" spc="-1" strike="noStrike">
            <a:latin typeface="游明朝"/>
          </a:endParaRPr>
        </a:p>
      </xdr:txBody>
    </xdr:sp>
    <xdr:clientData/>
  </xdr:twoCellAnchor>
  <xdr:twoCellAnchor editAs="twoCell">
    <xdr:from>
      <xdr:col>23</xdr:col>
      <xdr:colOff>12600</xdr:colOff>
      <xdr:row>26</xdr:row>
      <xdr:rowOff>11520</xdr:rowOff>
    </xdr:from>
    <xdr:to>
      <xdr:col>23</xdr:col>
      <xdr:colOff>174600</xdr:colOff>
      <xdr:row>26</xdr:row>
      <xdr:rowOff>11520</xdr:rowOff>
    </xdr:to>
    <xdr:cxnSp>
      <xdr:nvCxnSpPr>
        <xdr:cNvPr id="2987" name="直線コネクタ 68"/>
        <xdr:cNvCxnSpPr/>
      </xdr:nvCxnSpPr>
      <xdr:spPr>
        <a:xfrm>
          <a:off x="4299480" y="5240880"/>
          <a:ext cx="162360" cy="360"/>
        </a:xfrm>
        <a:prstGeom prst="straightConnector1">
          <a:avLst/>
        </a:prstGeom>
        <a:ln w="19050">
          <a:solidFill>
            <a:srgbClr val="000000"/>
          </a:solidFill>
        </a:ln>
      </xdr:spPr>
    </xdr:cxnSp>
    <xdr:clientData/>
  </xdr:twoCellAnchor>
  <xdr:twoCellAnchor editAs="oneCell">
    <xdr:from>
      <xdr:col>23</xdr:col>
      <xdr:colOff>139680</xdr:colOff>
      <xdr:row>30</xdr:row>
      <xdr:rowOff>109440</xdr:rowOff>
    </xdr:from>
    <xdr:to>
      <xdr:col>26</xdr:col>
      <xdr:colOff>13680</xdr:colOff>
      <xdr:row>31</xdr:row>
      <xdr:rowOff>154440</xdr:rowOff>
    </xdr:to>
    <xdr:sp>
      <xdr:nvSpPr>
        <xdr:cNvPr id="2988" name="有形固定資産減価償却率平均値テキスト"/>
        <xdr:cNvSpPr/>
      </xdr:nvSpPr>
      <xdr:spPr>
        <a:xfrm>
          <a:off x="4426560" y="6024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62.4</a:t>
          </a:r>
          <a:endParaRPr b="0" lang="en-US" sz="1000" spc="-1" strike="noStrike">
            <a:latin typeface="游明朝"/>
          </a:endParaRPr>
        </a:p>
      </xdr:txBody>
    </xdr:sp>
    <xdr:clientData/>
  </xdr:twoCellAnchor>
  <xdr:twoCellAnchor editAs="twoCell">
    <xdr:from>
      <xdr:col>23</xdr:col>
      <xdr:colOff>34920</xdr:colOff>
      <xdr:row>30</xdr:row>
      <xdr:rowOff>109800</xdr:rowOff>
    </xdr:from>
    <xdr:to>
      <xdr:col>23</xdr:col>
      <xdr:colOff>136080</xdr:colOff>
      <xdr:row>31</xdr:row>
      <xdr:rowOff>39600</xdr:rowOff>
    </xdr:to>
    <xdr:sp>
      <xdr:nvSpPr>
        <xdr:cNvPr id="2989" name="フローチャート: 判断 70"/>
        <xdr:cNvSpPr/>
      </xdr:nvSpPr>
      <xdr:spPr>
        <a:xfrm>
          <a:off x="4321800" y="6024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85680</xdr:colOff>
      <xdr:row>30</xdr:row>
      <xdr:rowOff>97200</xdr:rowOff>
    </xdr:from>
    <xdr:to>
      <xdr:col>20</xdr:col>
      <xdr:colOff>12240</xdr:colOff>
      <xdr:row>31</xdr:row>
      <xdr:rowOff>27000</xdr:rowOff>
    </xdr:to>
    <xdr:sp>
      <xdr:nvSpPr>
        <xdr:cNvPr id="2990" name="フローチャート: 判断 71"/>
        <xdr:cNvSpPr/>
      </xdr:nvSpPr>
      <xdr:spPr>
        <a:xfrm>
          <a:off x="3674160" y="6012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85680</xdr:colOff>
      <xdr:row>30</xdr:row>
      <xdr:rowOff>84600</xdr:rowOff>
    </xdr:from>
    <xdr:to>
      <xdr:col>16</xdr:col>
      <xdr:colOff>11880</xdr:colOff>
      <xdr:row>31</xdr:row>
      <xdr:rowOff>14400</xdr:rowOff>
    </xdr:to>
    <xdr:sp>
      <xdr:nvSpPr>
        <xdr:cNvPr id="2991" name="フローチャート: 判断 72"/>
        <xdr:cNvSpPr/>
      </xdr:nvSpPr>
      <xdr:spPr>
        <a:xfrm>
          <a:off x="2975400" y="5999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xdr:col>
      <xdr:colOff>85680</xdr:colOff>
      <xdr:row>30</xdr:row>
      <xdr:rowOff>81000</xdr:rowOff>
    </xdr:from>
    <xdr:to>
      <xdr:col>12</xdr:col>
      <xdr:colOff>12240</xdr:colOff>
      <xdr:row>31</xdr:row>
      <xdr:rowOff>10800</xdr:rowOff>
    </xdr:to>
    <xdr:sp>
      <xdr:nvSpPr>
        <xdr:cNvPr id="2992" name="フローチャート: 判断 73"/>
        <xdr:cNvSpPr/>
      </xdr:nvSpPr>
      <xdr:spPr>
        <a:xfrm>
          <a:off x="2277000" y="5996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xdr:col>
      <xdr:colOff>85680</xdr:colOff>
      <xdr:row>30</xdr:row>
      <xdr:rowOff>59400</xdr:rowOff>
    </xdr:from>
    <xdr:to>
      <xdr:col>8</xdr:col>
      <xdr:colOff>12240</xdr:colOff>
      <xdr:row>30</xdr:row>
      <xdr:rowOff>160560</xdr:rowOff>
    </xdr:to>
    <xdr:sp>
      <xdr:nvSpPr>
        <xdr:cNvPr id="2993" name="フローチャート: 判断 74"/>
        <xdr:cNvSpPr/>
      </xdr:nvSpPr>
      <xdr:spPr>
        <a:xfrm>
          <a:off x="1578600" y="5974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22</xdr:col>
      <xdr:colOff>98280</xdr:colOff>
      <xdr:row>37</xdr:row>
      <xdr:rowOff>60120</xdr:rowOff>
    </xdr:from>
    <xdr:to>
      <xdr:col>26</xdr:col>
      <xdr:colOff>161640</xdr:colOff>
      <xdr:row>38</xdr:row>
      <xdr:rowOff>79200</xdr:rowOff>
    </xdr:to>
    <xdr:sp>
      <xdr:nvSpPr>
        <xdr:cNvPr id="2994" name="テキスト ボックス 75"/>
        <xdr:cNvSpPr/>
      </xdr:nvSpPr>
      <xdr:spPr>
        <a:xfrm>
          <a:off x="421056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R03</a:t>
          </a:r>
          <a:endParaRPr b="0" lang="en-US" sz="800" spc="-1" strike="noStrike">
            <a:latin typeface="游明朝"/>
          </a:endParaRPr>
        </a:p>
      </xdr:txBody>
    </xdr:sp>
    <xdr:clientData/>
  </xdr:twoCellAnchor>
  <xdr:twoCellAnchor editAs="oneCell">
    <xdr:from>
      <xdr:col>18</xdr:col>
      <xdr:colOff>149400</xdr:colOff>
      <xdr:row>37</xdr:row>
      <xdr:rowOff>60120</xdr:rowOff>
    </xdr:from>
    <xdr:to>
      <xdr:col>23</xdr:col>
      <xdr:colOff>38160</xdr:colOff>
      <xdr:row>38</xdr:row>
      <xdr:rowOff>79200</xdr:rowOff>
    </xdr:to>
    <xdr:sp>
      <xdr:nvSpPr>
        <xdr:cNvPr id="2995" name="テキスト ボックス 76"/>
        <xdr:cNvSpPr/>
      </xdr:nvSpPr>
      <xdr:spPr>
        <a:xfrm>
          <a:off x="356328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游明朝"/>
          </a:endParaRPr>
        </a:p>
      </xdr:txBody>
    </xdr:sp>
    <xdr:clientData/>
  </xdr:twoCellAnchor>
  <xdr:twoCellAnchor editAs="oneCell">
    <xdr:from>
      <xdr:col>14</xdr:col>
      <xdr:colOff>149400</xdr:colOff>
      <xdr:row>37</xdr:row>
      <xdr:rowOff>60120</xdr:rowOff>
    </xdr:from>
    <xdr:to>
      <xdr:col>19</xdr:col>
      <xdr:colOff>37800</xdr:colOff>
      <xdr:row>38</xdr:row>
      <xdr:rowOff>79200</xdr:rowOff>
    </xdr:to>
    <xdr:sp>
      <xdr:nvSpPr>
        <xdr:cNvPr id="2996" name="テキスト ボックス 77"/>
        <xdr:cNvSpPr/>
      </xdr:nvSpPr>
      <xdr:spPr>
        <a:xfrm>
          <a:off x="286452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游明朝"/>
          </a:endParaRPr>
        </a:p>
      </xdr:txBody>
    </xdr:sp>
    <xdr:clientData/>
  </xdr:twoCellAnchor>
  <xdr:twoCellAnchor editAs="oneCell">
    <xdr:from>
      <xdr:col>10</xdr:col>
      <xdr:colOff>149400</xdr:colOff>
      <xdr:row>37</xdr:row>
      <xdr:rowOff>60120</xdr:rowOff>
    </xdr:from>
    <xdr:to>
      <xdr:col>15</xdr:col>
      <xdr:colOff>38160</xdr:colOff>
      <xdr:row>38</xdr:row>
      <xdr:rowOff>79200</xdr:rowOff>
    </xdr:to>
    <xdr:sp>
      <xdr:nvSpPr>
        <xdr:cNvPr id="2997" name="テキスト ボックス 78"/>
        <xdr:cNvSpPr/>
      </xdr:nvSpPr>
      <xdr:spPr>
        <a:xfrm>
          <a:off x="216612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游明朝"/>
          </a:endParaRPr>
        </a:p>
      </xdr:txBody>
    </xdr:sp>
    <xdr:clientData/>
  </xdr:twoCellAnchor>
  <xdr:twoCellAnchor editAs="oneCell">
    <xdr:from>
      <xdr:col>6</xdr:col>
      <xdr:colOff>149400</xdr:colOff>
      <xdr:row>37</xdr:row>
      <xdr:rowOff>60120</xdr:rowOff>
    </xdr:from>
    <xdr:to>
      <xdr:col>11</xdr:col>
      <xdr:colOff>38160</xdr:colOff>
      <xdr:row>38</xdr:row>
      <xdr:rowOff>79200</xdr:rowOff>
    </xdr:to>
    <xdr:sp>
      <xdr:nvSpPr>
        <xdr:cNvPr id="2998" name="テキスト ボックス 79"/>
        <xdr:cNvSpPr/>
      </xdr:nvSpPr>
      <xdr:spPr>
        <a:xfrm>
          <a:off x="146772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游明朝"/>
          </a:endParaRPr>
        </a:p>
      </xdr:txBody>
    </xdr:sp>
    <xdr:clientData/>
  </xdr:twoCellAnchor>
  <xdr:twoCellAnchor editAs="twoCell">
    <xdr:from>
      <xdr:col>23</xdr:col>
      <xdr:colOff>34920</xdr:colOff>
      <xdr:row>30</xdr:row>
      <xdr:rowOff>100800</xdr:rowOff>
    </xdr:from>
    <xdr:to>
      <xdr:col>23</xdr:col>
      <xdr:colOff>136080</xdr:colOff>
      <xdr:row>31</xdr:row>
      <xdr:rowOff>30600</xdr:rowOff>
    </xdr:to>
    <xdr:sp>
      <xdr:nvSpPr>
        <xdr:cNvPr id="2999" name="楕円 80"/>
        <xdr:cNvSpPr/>
      </xdr:nvSpPr>
      <xdr:spPr>
        <a:xfrm>
          <a:off x="4321800" y="6015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139680</xdr:colOff>
      <xdr:row>29</xdr:row>
      <xdr:rowOff>145080</xdr:rowOff>
    </xdr:from>
    <xdr:to>
      <xdr:col>26</xdr:col>
      <xdr:colOff>13680</xdr:colOff>
      <xdr:row>31</xdr:row>
      <xdr:rowOff>18360</xdr:rowOff>
    </xdr:to>
    <xdr:sp>
      <xdr:nvSpPr>
        <xdr:cNvPr id="3000" name="有形固定資産減価償却率該当値テキスト"/>
        <xdr:cNvSpPr/>
      </xdr:nvSpPr>
      <xdr:spPr>
        <a:xfrm>
          <a:off x="4426560" y="5888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61.9</a:t>
          </a:r>
          <a:endParaRPr b="0" lang="en-US" sz="1000" spc="-1" strike="noStrike">
            <a:latin typeface="游明朝"/>
          </a:endParaRPr>
        </a:p>
      </xdr:txBody>
    </xdr:sp>
    <xdr:clientData/>
  </xdr:twoCellAnchor>
  <xdr:twoCellAnchor editAs="twoCell">
    <xdr:from>
      <xdr:col>19</xdr:col>
      <xdr:colOff>85680</xdr:colOff>
      <xdr:row>30</xdr:row>
      <xdr:rowOff>64800</xdr:rowOff>
    </xdr:from>
    <xdr:to>
      <xdr:col>20</xdr:col>
      <xdr:colOff>12240</xdr:colOff>
      <xdr:row>30</xdr:row>
      <xdr:rowOff>165960</xdr:rowOff>
    </xdr:to>
    <xdr:sp>
      <xdr:nvSpPr>
        <xdr:cNvPr id="3001" name="楕円 82"/>
        <xdr:cNvSpPr/>
      </xdr:nvSpPr>
      <xdr:spPr>
        <a:xfrm>
          <a:off x="3674160" y="5979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136440</xdr:colOff>
      <xdr:row>30</xdr:row>
      <xdr:rowOff>115560</xdr:rowOff>
    </xdr:from>
    <xdr:to>
      <xdr:col>23</xdr:col>
      <xdr:colOff>85680</xdr:colOff>
      <xdr:row>30</xdr:row>
      <xdr:rowOff>151560</xdr:rowOff>
    </xdr:to>
    <xdr:cxnSp>
      <xdr:nvCxnSpPr>
        <xdr:cNvPr id="3002" name="直線コネクタ 83"/>
        <xdr:cNvCxnSpPr/>
      </xdr:nvCxnSpPr>
      <xdr:spPr>
        <a:xfrm>
          <a:off x="3724920" y="6030720"/>
          <a:ext cx="648000" cy="36360"/>
        </a:xfrm>
        <a:prstGeom prst="straightConnector1">
          <a:avLst/>
        </a:prstGeom>
        <a:ln>
          <a:solidFill>
            <a:srgbClr val="ff0000"/>
          </a:solidFill>
        </a:ln>
      </xdr:spPr>
    </xdr:cxnSp>
    <xdr:clientData/>
  </xdr:twoCellAnchor>
  <xdr:twoCellAnchor editAs="twoCell">
    <xdr:from>
      <xdr:col>15</xdr:col>
      <xdr:colOff>85680</xdr:colOff>
      <xdr:row>30</xdr:row>
      <xdr:rowOff>7200</xdr:rowOff>
    </xdr:from>
    <xdr:to>
      <xdr:col>16</xdr:col>
      <xdr:colOff>11880</xdr:colOff>
      <xdr:row>30</xdr:row>
      <xdr:rowOff>108360</xdr:rowOff>
    </xdr:to>
    <xdr:sp>
      <xdr:nvSpPr>
        <xdr:cNvPr id="3003" name="楕円 84"/>
        <xdr:cNvSpPr/>
      </xdr:nvSpPr>
      <xdr:spPr>
        <a:xfrm>
          <a:off x="2975400" y="5922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136440</xdr:colOff>
      <xdr:row>30</xdr:row>
      <xdr:rowOff>57960</xdr:rowOff>
    </xdr:from>
    <xdr:to>
      <xdr:col>19</xdr:col>
      <xdr:colOff>136440</xdr:colOff>
      <xdr:row>30</xdr:row>
      <xdr:rowOff>115560</xdr:rowOff>
    </xdr:to>
    <xdr:cxnSp>
      <xdr:nvCxnSpPr>
        <xdr:cNvPr id="3004" name="直線コネクタ 85"/>
        <xdr:cNvCxnSpPr/>
      </xdr:nvCxnSpPr>
      <xdr:spPr>
        <a:xfrm>
          <a:off x="3026160" y="5973120"/>
          <a:ext cx="699120" cy="57960"/>
        </a:xfrm>
        <a:prstGeom prst="straightConnector1">
          <a:avLst/>
        </a:prstGeom>
        <a:ln>
          <a:solidFill>
            <a:srgbClr val="ff0000"/>
          </a:solidFill>
        </a:ln>
      </xdr:spPr>
    </xdr:cxnSp>
    <xdr:clientData/>
  </xdr:twoCellAnchor>
  <xdr:twoCellAnchor editAs="oneCell">
    <xdr:from>
      <xdr:col>18</xdr:col>
      <xdr:colOff>114840</xdr:colOff>
      <xdr:row>31</xdr:row>
      <xdr:rowOff>39600</xdr:rowOff>
    </xdr:from>
    <xdr:to>
      <xdr:col>20</xdr:col>
      <xdr:colOff>163440</xdr:colOff>
      <xdr:row>32</xdr:row>
      <xdr:rowOff>84600</xdr:rowOff>
    </xdr:to>
    <xdr:sp>
      <xdr:nvSpPr>
        <xdr:cNvPr id="3005" name="n_1aveValue有形固定資産減価償却率"/>
        <xdr:cNvSpPr/>
      </xdr:nvSpPr>
      <xdr:spPr>
        <a:xfrm>
          <a:off x="3528720" y="612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61.7</a:t>
          </a:r>
          <a:endParaRPr b="0" lang="en-US" sz="1000" spc="-1" strike="noStrike">
            <a:latin typeface="游明朝"/>
          </a:endParaRPr>
        </a:p>
      </xdr:txBody>
    </xdr:sp>
    <xdr:clientData/>
  </xdr:twoCellAnchor>
  <xdr:twoCellAnchor editAs="oneCell">
    <xdr:from>
      <xdr:col>14</xdr:col>
      <xdr:colOff>127800</xdr:colOff>
      <xdr:row>31</xdr:row>
      <xdr:rowOff>27360</xdr:rowOff>
    </xdr:from>
    <xdr:to>
      <xdr:col>17</xdr:col>
      <xdr:colOff>1440</xdr:colOff>
      <xdr:row>32</xdr:row>
      <xdr:rowOff>72360</xdr:rowOff>
    </xdr:to>
    <xdr:sp>
      <xdr:nvSpPr>
        <xdr:cNvPr id="3006" name="n_2aveValue有形固定資産減価償却率"/>
        <xdr:cNvSpPr/>
      </xdr:nvSpPr>
      <xdr:spPr>
        <a:xfrm>
          <a:off x="2842920" y="6113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61.0</a:t>
          </a:r>
          <a:endParaRPr b="0" lang="en-US" sz="1000" spc="-1" strike="noStrike">
            <a:latin typeface="游明朝"/>
          </a:endParaRPr>
        </a:p>
      </xdr:txBody>
    </xdr:sp>
    <xdr:clientData/>
  </xdr:twoCellAnchor>
  <xdr:twoCellAnchor editAs="oneCell">
    <xdr:from>
      <xdr:col>10</xdr:col>
      <xdr:colOff>127800</xdr:colOff>
      <xdr:row>29</xdr:row>
      <xdr:rowOff>48960</xdr:rowOff>
    </xdr:from>
    <xdr:to>
      <xdr:col>13</xdr:col>
      <xdr:colOff>1800</xdr:colOff>
      <xdr:row>30</xdr:row>
      <xdr:rowOff>93600</xdr:rowOff>
    </xdr:to>
    <xdr:sp>
      <xdr:nvSpPr>
        <xdr:cNvPr id="3007" name="n_3aveValue有形固定資産減価償却率"/>
        <xdr:cNvSpPr/>
      </xdr:nvSpPr>
      <xdr:spPr>
        <a:xfrm>
          <a:off x="2144520" y="5792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60.8</a:t>
          </a:r>
          <a:endParaRPr b="0" lang="en-US" sz="1000" spc="-1" strike="noStrike">
            <a:latin typeface="游明朝"/>
          </a:endParaRPr>
        </a:p>
      </xdr:txBody>
    </xdr:sp>
    <xdr:clientData/>
  </xdr:twoCellAnchor>
  <xdr:twoCellAnchor editAs="oneCell">
    <xdr:from>
      <xdr:col>6</xdr:col>
      <xdr:colOff>127800</xdr:colOff>
      <xdr:row>29</xdr:row>
      <xdr:rowOff>27360</xdr:rowOff>
    </xdr:from>
    <xdr:to>
      <xdr:col>9</xdr:col>
      <xdr:colOff>1800</xdr:colOff>
      <xdr:row>30</xdr:row>
      <xdr:rowOff>72000</xdr:rowOff>
    </xdr:to>
    <xdr:sp>
      <xdr:nvSpPr>
        <xdr:cNvPr id="3008" name="n_4aveValue有形固定資産減価償却率"/>
        <xdr:cNvSpPr/>
      </xdr:nvSpPr>
      <xdr:spPr>
        <a:xfrm>
          <a:off x="1446120" y="5770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59.6</a:t>
          </a:r>
          <a:endParaRPr b="0" lang="en-US" sz="1000" spc="-1" strike="noStrike">
            <a:latin typeface="游明朝"/>
          </a:endParaRPr>
        </a:p>
      </xdr:txBody>
    </xdr:sp>
    <xdr:clientData/>
  </xdr:twoCellAnchor>
  <xdr:twoCellAnchor editAs="oneCell">
    <xdr:from>
      <xdr:col>18</xdr:col>
      <xdr:colOff>114840</xdr:colOff>
      <xdr:row>29</xdr:row>
      <xdr:rowOff>32760</xdr:rowOff>
    </xdr:from>
    <xdr:to>
      <xdr:col>20</xdr:col>
      <xdr:colOff>163440</xdr:colOff>
      <xdr:row>30</xdr:row>
      <xdr:rowOff>77400</xdr:rowOff>
    </xdr:to>
    <xdr:sp>
      <xdr:nvSpPr>
        <xdr:cNvPr id="3009" name="n_1mainValue有形固定資産減価償却率"/>
        <xdr:cNvSpPr/>
      </xdr:nvSpPr>
      <xdr:spPr>
        <a:xfrm>
          <a:off x="3528720" y="5776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59.9</a:t>
          </a:r>
          <a:endParaRPr b="0" lang="en-US" sz="1000" spc="-1" strike="noStrike">
            <a:latin typeface="游明朝"/>
          </a:endParaRPr>
        </a:p>
      </xdr:txBody>
    </xdr:sp>
    <xdr:clientData/>
  </xdr:twoCellAnchor>
  <xdr:twoCellAnchor editAs="oneCell">
    <xdr:from>
      <xdr:col>14</xdr:col>
      <xdr:colOff>127800</xdr:colOff>
      <xdr:row>28</xdr:row>
      <xdr:rowOff>146520</xdr:rowOff>
    </xdr:from>
    <xdr:to>
      <xdr:col>17</xdr:col>
      <xdr:colOff>1440</xdr:colOff>
      <xdr:row>30</xdr:row>
      <xdr:rowOff>19800</xdr:rowOff>
    </xdr:to>
    <xdr:sp>
      <xdr:nvSpPr>
        <xdr:cNvPr id="3010" name="n_2mainValue有形固定資産減価償却率"/>
        <xdr:cNvSpPr/>
      </xdr:nvSpPr>
      <xdr:spPr>
        <a:xfrm>
          <a:off x="2842920" y="5718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56.7</a:t>
          </a:r>
          <a:endParaRPr b="0" lang="en-US" sz="1000" spc="-1" strike="noStrike">
            <a:latin typeface="游明朝"/>
          </a:endParaRPr>
        </a:p>
      </xdr:txBody>
    </xdr:sp>
    <xdr:clientData/>
  </xdr:twoCellAnchor>
  <xdr:twoCellAnchor editAs="twoCell">
    <xdr:from>
      <xdr:col>57</xdr:col>
      <xdr:colOff>149400</xdr:colOff>
      <xdr:row>20</xdr:row>
      <xdr:rowOff>149400</xdr:rowOff>
    </xdr:from>
    <xdr:to>
      <xdr:col>80</xdr:col>
      <xdr:colOff>9360</xdr:colOff>
      <xdr:row>22</xdr:row>
      <xdr:rowOff>28440</xdr:rowOff>
    </xdr:to>
    <xdr:sp>
      <xdr:nvSpPr>
        <xdr:cNvPr id="3011" name="正方形/長方形 92"/>
        <xdr:cNvSpPr/>
      </xdr:nvSpPr>
      <xdr:spPr>
        <a:xfrm>
          <a:off x="10373400" y="4254840"/>
          <a:ext cx="387648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（参考）債務償還比率</a:t>
          </a:r>
          <a:endParaRPr b="0" lang="en-US" sz="1600" spc="-1" strike="noStrike">
            <a:latin typeface="游明朝"/>
          </a:endParaRPr>
        </a:p>
      </xdr:txBody>
    </xdr:sp>
    <xdr:clientData/>
  </xdr:twoCellAnchor>
  <xdr:twoCellAnchor editAs="twoCell">
    <xdr:from>
      <xdr:col>63</xdr:col>
      <xdr:colOff>45000</xdr:colOff>
      <xdr:row>22</xdr:row>
      <xdr:rowOff>104400</xdr:rowOff>
    </xdr:from>
    <xdr:to>
      <xdr:col>69</xdr:col>
      <xdr:colOff>15120</xdr:colOff>
      <xdr:row>23</xdr:row>
      <xdr:rowOff>162000</xdr:rowOff>
    </xdr:to>
    <xdr:sp>
      <xdr:nvSpPr>
        <xdr:cNvPr id="3012" name="正方形/長方形 93"/>
        <xdr:cNvSpPr/>
      </xdr:nvSpPr>
      <xdr:spPr>
        <a:xfrm>
          <a:off x="11316960" y="4647960"/>
          <a:ext cx="1017720" cy="228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ja-JP" sz="1100" spc="-1" strike="noStrike">
              <a:solidFill>
                <a:srgbClr val="000000"/>
              </a:solidFill>
              <a:latin typeface="ＭＳ Ｐゴシック"/>
              <a:ea typeface="ＭＳ Ｐゴシック"/>
            </a:rPr>
            <a:t>債務償還比率</a:t>
          </a:r>
          <a:endParaRPr b="0" lang="en-US" sz="1100" spc="-1" strike="noStrike">
            <a:latin typeface="游明朝"/>
          </a:endParaRPr>
        </a:p>
      </xdr:txBody>
    </xdr:sp>
    <xdr:clientData/>
  </xdr:twoCellAnchor>
  <xdr:twoCellAnchor editAs="twoCell">
    <xdr:from>
      <xdr:col>70</xdr:col>
      <xdr:colOff>157320</xdr:colOff>
      <xdr:row>22</xdr:row>
      <xdr:rowOff>91440</xdr:rowOff>
    </xdr:from>
    <xdr:to>
      <xdr:col>76</xdr:col>
      <xdr:colOff>30240</xdr:colOff>
      <xdr:row>24</xdr:row>
      <xdr:rowOff>3240</xdr:rowOff>
    </xdr:to>
    <xdr:sp>
      <xdr:nvSpPr>
        <xdr:cNvPr id="3013" name="正方形/長方形 94"/>
        <xdr:cNvSpPr/>
      </xdr:nvSpPr>
      <xdr:spPr>
        <a:xfrm>
          <a:off x="12651480" y="4635000"/>
          <a:ext cx="920880" cy="2545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wrap="none" horzOverflow="clip" vertOverflow="clip" lIns="90000" rIns="90000" tIns="45000" bIns="45000" anchor="ctr">
          <a:spAutoFit/>
        </a:bodyPr>
        <a:p>
          <a:pPr algn="ctr">
            <a:lnSpc>
              <a:spcPct val="100000"/>
            </a:lnSpc>
          </a:pPr>
          <a:r>
            <a:rPr b="1" lang="en-US" sz="1300" spc="-1" strike="noStrike">
              <a:solidFill>
                <a:srgbClr val="ff0000"/>
              </a:solidFill>
              <a:latin typeface="ＭＳ Ｐゴシック"/>
              <a:ea typeface="ＭＳ Ｐゴシック"/>
            </a:rPr>
            <a:t>[ 643.2</a:t>
          </a:r>
          <a:r>
            <a:rPr b="1" lang="ja-JP" sz="1300" spc="-1" strike="noStrike">
              <a:solidFill>
                <a:srgbClr val="ff0000"/>
              </a:solidFill>
              <a:latin typeface="ＭＳ Ｐゴシック"/>
              <a:ea typeface="ＭＳ Ｐゴシック"/>
            </a:rPr>
            <a:t>％ </a:t>
          </a:r>
          <a:r>
            <a:rPr b="1" lang="en-US" sz="1300" spc="-1" strike="noStrike">
              <a:solidFill>
                <a:srgbClr val="ff0000"/>
              </a:solidFill>
              <a:latin typeface="ＭＳ Ｐゴシック"/>
              <a:ea typeface="ＭＳ Ｐゴシック"/>
            </a:rPr>
            <a:t>]</a:t>
          </a:r>
          <a:endParaRPr b="0" lang="en-US" sz="1300" spc="-1" strike="noStrike">
            <a:latin typeface="游明朝"/>
          </a:endParaRPr>
        </a:p>
      </xdr:txBody>
    </xdr:sp>
    <xdr:clientData/>
  </xdr:twoCellAnchor>
  <xdr:twoCellAnchor editAs="twoCell">
    <xdr:from>
      <xdr:col>79</xdr:col>
      <xdr:colOff>149400</xdr:colOff>
      <xdr:row>21</xdr:row>
      <xdr:rowOff>57240</xdr:rowOff>
    </xdr:from>
    <xdr:to>
      <xdr:col>87</xdr:col>
      <xdr:colOff>149040</xdr:colOff>
      <xdr:row>22</xdr:row>
      <xdr:rowOff>91800</xdr:rowOff>
    </xdr:to>
    <xdr:sp>
      <xdr:nvSpPr>
        <xdr:cNvPr id="3014" name="正方形/長方形 95"/>
        <xdr:cNvSpPr/>
      </xdr:nvSpPr>
      <xdr:spPr>
        <a:xfrm>
          <a:off x="14215320" y="438156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79</xdr:col>
      <xdr:colOff>149400</xdr:colOff>
      <xdr:row>22</xdr:row>
      <xdr:rowOff>28440</xdr:rowOff>
    </xdr:from>
    <xdr:to>
      <xdr:col>87</xdr:col>
      <xdr:colOff>149040</xdr:colOff>
      <xdr:row>23</xdr:row>
      <xdr:rowOff>110520</xdr:rowOff>
    </xdr:to>
    <xdr:sp>
      <xdr:nvSpPr>
        <xdr:cNvPr id="3015" name="正方形/長方形 96"/>
        <xdr:cNvSpPr/>
      </xdr:nvSpPr>
      <xdr:spPr>
        <a:xfrm>
          <a:off x="14215320" y="45720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97/132</a:t>
          </a:r>
          <a:endParaRPr b="0" lang="en-US" sz="1200" spc="-1" strike="noStrike">
            <a:latin typeface="游明朝"/>
          </a:endParaRPr>
        </a:p>
      </xdr:txBody>
    </xdr:sp>
    <xdr:clientData/>
  </xdr:twoCellAnchor>
  <xdr:twoCellAnchor editAs="twoCell">
    <xdr:from>
      <xdr:col>87</xdr:col>
      <xdr:colOff>149400</xdr:colOff>
      <xdr:row>21</xdr:row>
      <xdr:rowOff>57240</xdr:rowOff>
    </xdr:from>
    <xdr:to>
      <xdr:col>95</xdr:col>
      <xdr:colOff>149040</xdr:colOff>
      <xdr:row>22</xdr:row>
      <xdr:rowOff>91800</xdr:rowOff>
    </xdr:to>
    <xdr:sp>
      <xdr:nvSpPr>
        <xdr:cNvPr id="3016" name="正方形/長方形 97"/>
        <xdr:cNvSpPr/>
      </xdr:nvSpPr>
      <xdr:spPr>
        <a:xfrm>
          <a:off x="1561212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87</xdr:col>
      <xdr:colOff>149400</xdr:colOff>
      <xdr:row>22</xdr:row>
      <xdr:rowOff>28440</xdr:rowOff>
    </xdr:from>
    <xdr:to>
      <xdr:col>95</xdr:col>
      <xdr:colOff>149040</xdr:colOff>
      <xdr:row>23</xdr:row>
      <xdr:rowOff>110520</xdr:rowOff>
    </xdr:to>
    <xdr:sp>
      <xdr:nvSpPr>
        <xdr:cNvPr id="3017" name="正方形/長方形 98"/>
        <xdr:cNvSpPr/>
      </xdr:nvSpPr>
      <xdr:spPr>
        <a:xfrm>
          <a:off x="1561212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476.3</a:t>
          </a:r>
          <a:endParaRPr b="0" lang="en-US" sz="1200" spc="-1" strike="noStrike">
            <a:latin typeface="游明朝"/>
          </a:endParaRPr>
        </a:p>
      </xdr:txBody>
    </xdr:sp>
    <xdr:clientData/>
  </xdr:twoCellAnchor>
  <xdr:twoCellAnchor editAs="twoCell">
    <xdr:from>
      <xdr:col>96</xdr:col>
      <xdr:colOff>85680</xdr:colOff>
      <xdr:row>21</xdr:row>
      <xdr:rowOff>57240</xdr:rowOff>
    </xdr:from>
    <xdr:to>
      <xdr:col>104</xdr:col>
      <xdr:colOff>85320</xdr:colOff>
      <xdr:row>22</xdr:row>
      <xdr:rowOff>91800</xdr:rowOff>
    </xdr:to>
    <xdr:sp>
      <xdr:nvSpPr>
        <xdr:cNvPr id="3018" name="正方形/長方形 99"/>
        <xdr:cNvSpPr/>
      </xdr:nvSpPr>
      <xdr:spPr>
        <a:xfrm>
          <a:off x="17120160" y="438156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96</xdr:col>
      <xdr:colOff>85680</xdr:colOff>
      <xdr:row>22</xdr:row>
      <xdr:rowOff>28440</xdr:rowOff>
    </xdr:from>
    <xdr:to>
      <xdr:col>104</xdr:col>
      <xdr:colOff>85320</xdr:colOff>
      <xdr:row>23</xdr:row>
      <xdr:rowOff>110520</xdr:rowOff>
    </xdr:to>
    <xdr:sp>
      <xdr:nvSpPr>
        <xdr:cNvPr id="3019" name="正方形/長方形 100"/>
        <xdr:cNvSpPr/>
      </xdr:nvSpPr>
      <xdr:spPr>
        <a:xfrm>
          <a:off x="17120160" y="45720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460.2</a:t>
          </a:r>
          <a:endParaRPr b="0" lang="en-US" sz="1200" spc="-1" strike="noStrike">
            <a:latin typeface="游明朝"/>
          </a:endParaRPr>
        </a:p>
      </xdr:txBody>
    </xdr:sp>
    <xdr:clientData/>
  </xdr:twoCellAnchor>
  <xdr:twoCellAnchor editAs="twoCell">
    <xdr:from>
      <xdr:col>57</xdr:col>
      <xdr:colOff>149400</xdr:colOff>
      <xdr:row>24</xdr:row>
      <xdr:rowOff>66600</xdr:rowOff>
    </xdr:from>
    <xdr:to>
      <xdr:col>80</xdr:col>
      <xdr:colOff>9360</xdr:colOff>
      <xdr:row>36</xdr:row>
      <xdr:rowOff>167760</xdr:rowOff>
    </xdr:to>
    <xdr:sp>
      <xdr:nvSpPr>
        <xdr:cNvPr id="3020" name="正方形/長方形 101"/>
        <xdr:cNvSpPr/>
      </xdr:nvSpPr>
      <xdr:spPr>
        <a:xfrm>
          <a:off x="10373400" y="4952880"/>
          <a:ext cx="3876480" cy="215856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66600</xdr:rowOff>
    </xdr:from>
    <xdr:to>
      <xdr:col>106</xdr:col>
      <xdr:colOff>85320</xdr:colOff>
      <xdr:row>36</xdr:row>
      <xdr:rowOff>167760</xdr:rowOff>
    </xdr:to>
    <xdr:sp>
      <xdr:nvSpPr>
        <xdr:cNvPr id="3021" name="正方形/長方形 102"/>
        <xdr:cNvSpPr/>
      </xdr:nvSpPr>
      <xdr:spPr>
        <a:xfrm>
          <a:off x="14500800" y="4952880"/>
          <a:ext cx="4365360" cy="21585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85680</xdr:colOff>
      <xdr:row>24</xdr:row>
      <xdr:rowOff>130320</xdr:rowOff>
    </xdr:from>
    <xdr:to>
      <xdr:col>105</xdr:col>
      <xdr:colOff>85320</xdr:colOff>
      <xdr:row>26</xdr:row>
      <xdr:rowOff>41040</xdr:rowOff>
    </xdr:to>
    <xdr:sp>
      <xdr:nvSpPr>
        <xdr:cNvPr id="3022" name="正方形/長方形 103"/>
        <xdr:cNvSpPr/>
      </xdr:nvSpPr>
      <xdr:spPr>
        <a:xfrm>
          <a:off x="14500800" y="5016600"/>
          <a:ext cx="4190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債務償還比率の分析欄</a:t>
          </a:r>
          <a:endParaRPr b="0" lang="en-US" sz="1100" spc="-1" strike="noStrike">
            <a:latin typeface="游明朝"/>
          </a:endParaRPr>
        </a:p>
      </xdr:txBody>
    </xdr:sp>
    <xdr:clientData/>
  </xdr:twoCellAnchor>
  <xdr:twoCellAnchor editAs="twoCell">
    <xdr:from>
      <xdr:col>81</xdr:col>
      <xdr:colOff>162000</xdr:colOff>
      <xdr:row>26</xdr:row>
      <xdr:rowOff>15840</xdr:rowOff>
    </xdr:from>
    <xdr:to>
      <xdr:col>105</xdr:col>
      <xdr:colOff>149040</xdr:colOff>
      <xdr:row>36</xdr:row>
      <xdr:rowOff>78840</xdr:rowOff>
    </xdr:to>
    <xdr:sp>
      <xdr:nvSpPr>
        <xdr:cNvPr id="3023" name="テキスト ボックス 104"/>
        <xdr:cNvSpPr/>
      </xdr:nvSpPr>
      <xdr:spPr>
        <a:xfrm>
          <a:off x="14577120" y="5245200"/>
          <a:ext cx="4178160" cy="17773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100" spc="-1" strike="noStrike">
              <a:solidFill>
                <a:schemeClr val="dk1"/>
              </a:solidFill>
              <a:latin typeface="ＭＳ Ｐゴシック"/>
              <a:ea typeface="ＭＳ Ｐゴシック"/>
            </a:rPr>
            <a:t>　債務償還比率は昨年度と比較して</a:t>
          </a:r>
          <a:r>
            <a:rPr b="0" lang="en-US" sz="1100" spc="-1" strike="noStrike">
              <a:solidFill>
                <a:schemeClr val="dk1"/>
              </a:solidFill>
              <a:latin typeface="ＭＳ Ｐゴシック"/>
              <a:ea typeface="ＭＳ Ｐゴシック"/>
            </a:rPr>
            <a:t>108.2</a:t>
          </a:r>
          <a:r>
            <a:rPr b="0" lang="ja-JP" sz="1100" spc="-1" strike="noStrike">
              <a:solidFill>
                <a:schemeClr val="dk1"/>
              </a:solidFill>
              <a:latin typeface="ＭＳ Ｐゴシック"/>
              <a:ea typeface="ＭＳ Ｐゴシック"/>
            </a:rPr>
            <a:t>％減少しているものの、類似団体平均を上回っている。主な要因としては、市庁舎や複合施設の建設など、近年大型事業が続いており、地方債の発行が平均と比較して大きくなっていることが考えられる。また、次年度以降も大型事業が続いており、さらに増加する見込みである。今後、財政運営適正化計画に基づき、計画的な発行を遵守する必要がある。</a:t>
          </a:r>
          <a:endParaRPr b="0" lang="en-US" sz="1100" spc="-1" strike="noStrike">
            <a:latin typeface="游明朝"/>
          </a:endParaRPr>
        </a:p>
      </xdr:txBody>
    </xdr:sp>
    <xdr:clientData/>
  </xdr:twoCellAnchor>
  <xdr:twoCellAnchor editAs="oneCell">
    <xdr:from>
      <xdr:col>57</xdr:col>
      <xdr:colOff>113760</xdr:colOff>
      <xdr:row>23</xdr:row>
      <xdr:rowOff>47520</xdr:rowOff>
    </xdr:from>
    <xdr:to>
      <xdr:col>59</xdr:col>
      <xdr:colOff>108720</xdr:colOff>
      <xdr:row>24</xdr:row>
      <xdr:rowOff>67320</xdr:rowOff>
    </xdr:to>
    <xdr:sp>
      <xdr:nvSpPr>
        <xdr:cNvPr id="3024" name="テキスト ボックス 105"/>
        <xdr:cNvSpPr/>
      </xdr:nvSpPr>
      <xdr:spPr>
        <a:xfrm>
          <a:off x="10337760" y="47624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57</xdr:col>
      <xdr:colOff>149040</xdr:colOff>
      <xdr:row>36</xdr:row>
      <xdr:rowOff>168120</xdr:rowOff>
    </xdr:from>
    <xdr:to>
      <xdr:col>80</xdr:col>
      <xdr:colOff>9360</xdr:colOff>
      <xdr:row>36</xdr:row>
      <xdr:rowOff>168120</xdr:rowOff>
    </xdr:to>
    <xdr:cxnSp>
      <xdr:nvCxnSpPr>
        <xdr:cNvPr id="3025" name="直線コネクタ 106"/>
        <xdr:cNvCxnSpPr/>
      </xdr:nvCxnSpPr>
      <xdr:spPr>
        <a:xfrm>
          <a:off x="10373040" y="7111800"/>
          <a:ext cx="3877200" cy="360"/>
        </a:xfrm>
        <a:prstGeom prst="straightConnector1">
          <a:avLst/>
        </a:prstGeom>
        <a:ln>
          <a:solidFill>
            <a:srgbClr val="c0c0c0"/>
          </a:solidFill>
        </a:ln>
      </xdr:spPr>
    </xdr:cxnSp>
    <xdr:clientData/>
  </xdr:twoCellAnchor>
  <xdr:twoCellAnchor editAs="oneCell">
    <xdr:from>
      <xdr:col>55</xdr:col>
      <xdr:colOff>2520</xdr:colOff>
      <xdr:row>36</xdr:row>
      <xdr:rowOff>91800</xdr:rowOff>
    </xdr:from>
    <xdr:to>
      <xdr:col>57</xdr:col>
      <xdr:colOff>129600</xdr:colOff>
      <xdr:row>37</xdr:row>
      <xdr:rowOff>111240</xdr:rowOff>
    </xdr:to>
    <xdr:sp>
      <xdr:nvSpPr>
        <xdr:cNvPr id="3026" name="テキスト ボックス 107"/>
        <xdr:cNvSpPr/>
      </xdr:nvSpPr>
      <xdr:spPr>
        <a:xfrm>
          <a:off x="9877320" y="7035480"/>
          <a:ext cx="47628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1,200.0</a:t>
          </a:r>
          <a:endParaRPr b="0" lang="en-US" sz="800" spc="-1" strike="noStrike">
            <a:latin typeface="游明朝"/>
          </a:endParaRPr>
        </a:p>
      </xdr:txBody>
    </xdr:sp>
    <xdr:clientData/>
  </xdr:twoCellAnchor>
  <xdr:twoCellAnchor editAs="twoCell">
    <xdr:from>
      <xdr:col>57</xdr:col>
      <xdr:colOff>149040</xdr:colOff>
      <xdr:row>35</xdr:row>
      <xdr:rowOff>30960</xdr:rowOff>
    </xdr:from>
    <xdr:to>
      <xdr:col>80</xdr:col>
      <xdr:colOff>9360</xdr:colOff>
      <xdr:row>35</xdr:row>
      <xdr:rowOff>30960</xdr:rowOff>
    </xdr:to>
    <xdr:cxnSp>
      <xdr:nvCxnSpPr>
        <xdr:cNvPr id="3027" name="直線コネクタ 108"/>
        <xdr:cNvCxnSpPr/>
      </xdr:nvCxnSpPr>
      <xdr:spPr>
        <a:xfrm>
          <a:off x="10373040" y="6803280"/>
          <a:ext cx="3877200" cy="360"/>
        </a:xfrm>
        <a:prstGeom prst="straightConnector1">
          <a:avLst/>
        </a:prstGeom>
        <a:ln>
          <a:solidFill>
            <a:srgbClr val="c0c0c0"/>
          </a:solidFill>
        </a:ln>
      </xdr:spPr>
    </xdr:cxnSp>
    <xdr:clientData/>
  </xdr:twoCellAnchor>
  <xdr:twoCellAnchor editAs="oneCell">
    <xdr:from>
      <xdr:col>55</xdr:col>
      <xdr:colOff>2520</xdr:colOff>
      <xdr:row>34</xdr:row>
      <xdr:rowOff>126360</xdr:rowOff>
    </xdr:from>
    <xdr:to>
      <xdr:col>57</xdr:col>
      <xdr:colOff>129600</xdr:colOff>
      <xdr:row>35</xdr:row>
      <xdr:rowOff>145800</xdr:rowOff>
    </xdr:to>
    <xdr:sp>
      <xdr:nvSpPr>
        <xdr:cNvPr id="3028" name="テキスト ボックス 109"/>
        <xdr:cNvSpPr/>
      </xdr:nvSpPr>
      <xdr:spPr>
        <a:xfrm>
          <a:off x="9877320" y="6727320"/>
          <a:ext cx="47628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1,000.0</a:t>
          </a:r>
          <a:endParaRPr b="0" lang="en-US" sz="800" spc="-1" strike="noStrike">
            <a:latin typeface="游明朝"/>
          </a:endParaRPr>
        </a:p>
      </xdr:txBody>
    </xdr:sp>
    <xdr:clientData/>
  </xdr:twoCellAnchor>
  <xdr:twoCellAnchor editAs="twoCell">
    <xdr:from>
      <xdr:col>57</xdr:col>
      <xdr:colOff>149040</xdr:colOff>
      <xdr:row>33</xdr:row>
      <xdr:rowOff>65520</xdr:rowOff>
    </xdr:from>
    <xdr:to>
      <xdr:col>80</xdr:col>
      <xdr:colOff>9360</xdr:colOff>
      <xdr:row>33</xdr:row>
      <xdr:rowOff>65520</xdr:rowOff>
    </xdr:to>
    <xdr:cxnSp>
      <xdr:nvCxnSpPr>
        <xdr:cNvPr id="3029" name="直線コネクタ 110"/>
        <xdr:cNvCxnSpPr/>
      </xdr:nvCxnSpPr>
      <xdr:spPr>
        <a:xfrm>
          <a:off x="10373040" y="6494760"/>
          <a:ext cx="3877200" cy="360"/>
        </a:xfrm>
        <a:prstGeom prst="straightConnector1">
          <a:avLst/>
        </a:prstGeom>
        <a:ln>
          <a:solidFill>
            <a:srgbClr val="c0c0c0"/>
          </a:solidFill>
        </a:ln>
      </xdr:spPr>
    </xdr:cxnSp>
    <xdr:clientData/>
  </xdr:twoCellAnchor>
  <xdr:twoCellAnchor editAs="oneCell">
    <xdr:from>
      <xdr:col>55</xdr:col>
      <xdr:colOff>58680</xdr:colOff>
      <xdr:row>32</xdr:row>
      <xdr:rowOff>160560</xdr:rowOff>
    </xdr:from>
    <xdr:to>
      <xdr:col>57</xdr:col>
      <xdr:colOff>114480</xdr:colOff>
      <xdr:row>34</xdr:row>
      <xdr:rowOff>8280</xdr:rowOff>
    </xdr:to>
    <xdr:sp>
      <xdr:nvSpPr>
        <xdr:cNvPr id="3030" name="テキスト ボックス 111"/>
        <xdr:cNvSpPr/>
      </xdr:nvSpPr>
      <xdr:spPr>
        <a:xfrm>
          <a:off x="9933480" y="641844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800.0</a:t>
          </a:r>
          <a:endParaRPr b="0" lang="en-US" sz="800" spc="-1" strike="noStrike">
            <a:latin typeface="游明朝"/>
          </a:endParaRPr>
        </a:p>
      </xdr:txBody>
    </xdr:sp>
    <xdr:clientData/>
  </xdr:twoCellAnchor>
  <xdr:twoCellAnchor editAs="twoCell">
    <xdr:from>
      <xdr:col>57</xdr:col>
      <xdr:colOff>149040</xdr:colOff>
      <xdr:row>31</xdr:row>
      <xdr:rowOff>100080</xdr:rowOff>
    </xdr:from>
    <xdr:to>
      <xdr:col>80</xdr:col>
      <xdr:colOff>9360</xdr:colOff>
      <xdr:row>31</xdr:row>
      <xdr:rowOff>100080</xdr:rowOff>
    </xdr:to>
    <xdr:cxnSp>
      <xdr:nvCxnSpPr>
        <xdr:cNvPr id="3031" name="直線コネクタ 112"/>
        <xdr:cNvCxnSpPr/>
      </xdr:nvCxnSpPr>
      <xdr:spPr>
        <a:xfrm>
          <a:off x="10373040" y="6186600"/>
          <a:ext cx="3877200" cy="360"/>
        </a:xfrm>
        <a:prstGeom prst="straightConnector1">
          <a:avLst/>
        </a:prstGeom>
        <a:ln>
          <a:solidFill>
            <a:srgbClr val="c0c0c0"/>
          </a:solidFill>
        </a:ln>
      </xdr:spPr>
    </xdr:cxnSp>
    <xdr:clientData/>
  </xdr:twoCellAnchor>
  <xdr:twoCellAnchor editAs="oneCell">
    <xdr:from>
      <xdr:col>55</xdr:col>
      <xdr:colOff>58680</xdr:colOff>
      <xdr:row>31</xdr:row>
      <xdr:rowOff>23760</xdr:rowOff>
    </xdr:from>
    <xdr:to>
      <xdr:col>57</xdr:col>
      <xdr:colOff>114480</xdr:colOff>
      <xdr:row>32</xdr:row>
      <xdr:rowOff>43200</xdr:rowOff>
    </xdr:to>
    <xdr:sp>
      <xdr:nvSpPr>
        <xdr:cNvPr id="3032" name="テキスト ボックス 113"/>
        <xdr:cNvSpPr/>
      </xdr:nvSpPr>
      <xdr:spPr>
        <a:xfrm>
          <a:off x="9933480" y="611028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600.0</a:t>
          </a:r>
          <a:endParaRPr b="0" lang="en-US" sz="800" spc="-1" strike="noStrike">
            <a:latin typeface="游明朝"/>
          </a:endParaRPr>
        </a:p>
      </xdr:txBody>
    </xdr:sp>
    <xdr:clientData/>
  </xdr:twoCellAnchor>
  <xdr:twoCellAnchor editAs="twoCell">
    <xdr:from>
      <xdr:col>57</xdr:col>
      <xdr:colOff>149040</xdr:colOff>
      <xdr:row>29</xdr:row>
      <xdr:rowOff>134640</xdr:rowOff>
    </xdr:from>
    <xdr:to>
      <xdr:col>80</xdr:col>
      <xdr:colOff>9360</xdr:colOff>
      <xdr:row>29</xdr:row>
      <xdr:rowOff>134640</xdr:rowOff>
    </xdr:to>
    <xdr:cxnSp>
      <xdr:nvCxnSpPr>
        <xdr:cNvPr id="3033" name="直線コネクタ 114"/>
        <xdr:cNvCxnSpPr/>
      </xdr:nvCxnSpPr>
      <xdr:spPr>
        <a:xfrm>
          <a:off x="10373040" y="5878080"/>
          <a:ext cx="3877200" cy="360"/>
        </a:xfrm>
        <a:prstGeom prst="straightConnector1">
          <a:avLst/>
        </a:prstGeom>
        <a:ln>
          <a:solidFill>
            <a:srgbClr val="c0c0c0"/>
          </a:solidFill>
        </a:ln>
      </xdr:spPr>
    </xdr:cxnSp>
    <xdr:clientData/>
  </xdr:twoCellAnchor>
  <xdr:twoCellAnchor editAs="oneCell">
    <xdr:from>
      <xdr:col>55</xdr:col>
      <xdr:colOff>58680</xdr:colOff>
      <xdr:row>29</xdr:row>
      <xdr:rowOff>58320</xdr:rowOff>
    </xdr:from>
    <xdr:to>
      <xdr:col>57</xdr:col>
      <xdr:colOff>114480</xdr:colOff>
      <xdr:row>30</xdr:row>
      <xdr:rowOff>77400</xdr:rowOff>
    </xdr:to>
    <xdr:sp>
      <xdr:nvSpPr>
        <xdr:cNvPr id="3034" name="テキスト ボックス 115"/>
        <xdr:cNvSpPr/>
      </xdr:nvSpPr>
      <xdr:spPr>
        <a:xfrm>
          <a:off x="9933480" y="580176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400.0</a:t>
          </a:r>
          <a:endParaRPr b="0" lang="en-US" sz="800" spc="-1" strike="noStrike">
            <a:latin typeface="游明朝"/>
          </a:endParaRPr>
        </a:p>
      </xdr:txBody>
    </xdr:sp>
    <xdr:clientData/>
  </xdr:twoCellAnchor>
  <xdr:twoCellAnchor editAs="twoCell">
    <xdr:from>
      <xdr:col>57</xdr:col>
      <xdr:colOff>149040</xdr:colOff>
      <xdr:row>27</xdr:row>
      <xdr:rowOff>168840</xdr:rowOff>
    </xdr:from>
    <xdr:to>
      <xdr:col>80</xdr:col>
      <xdr:colOff>9360</xdr:colOff>
      <xdr:row>27</xdr:row>
      <xdr:rowOff>168840</xdr:rowOff>
    </xdr:to>
    <xdr:cxnSp>
      <xdr:nvCxnSpPr>
        <xdr:cNvPr id="3035" name="直線コネクタ 116"/>
        <xdr:cNvCxnSpPr/>
      </xdr:nvCxnSpPr>
      <xdr:spPr>
        <a:xfrm>
          <a:off x="10373040" y="5569560"/>
          <a:ext cx="3877200" cy="360"/>
        </a:xfrm>
        <a:prstGeom prst="straightConnector1">
          <a:avLst/>
        </a:prstGeom>
        <a:ln>
          <a:solidFill>
            <a:srgbClr val="c0c0c0"/>
          </a:solidFill>
        </a:ln>
      </xdr:spPr>
    </xdr:cxnSp>
    <xdr:clientData/>
  </xdr:twoCellAnchor>
  <xdr:twoCellAnchor editAs="oneCell">
    <xdr:from>
      <xdr:col>55</xdr:col>
      <xdr:colOff>58680</xdr:colOff>
      <xdr:row>27</xdr:row>
      <xdr:rowOff>92520</xdr:rowOff>
    </xdr:from>
    <xdr:to>
      <xdr:col>57</xdr:col>
      <xdr:colOff>114480</xdr:colOff>
      <xdr:row>28</xdr:row>
      <xdr:rowOff>111960</xdr:rowOff>
    </xdr:to>
    <xdr:sp>
      <xdr:nvSpPr>
        <xdr:cNvPr id="3036" name="テキスト ボックス 117"/>
        <xdr:cNvSpPr/>
      </xdr:nvSpPr>
      <xdr:spPr>
        <a:xfrm>
          <a:off x="9933480" y="5493240"/>
          <a:ext cx="40500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200.0</a:t>
          </a:r>
          <a:endParaRPr b="0" lang="en-US" sz="800" spc="-1" strike="noStrike">
            <a:latin typeface="游明朝"/>
          </a:endParaRPr>
        </a:p>
      </xdr:txBody>
    </xdr:sp>
    <xdr:clientData/>
  </xdr:twoCellAnchor>
  <xdr:twoCellAnchor editAs="twoCell">
    <xdr:from>
      <xdr:col>57</xdr:col>
      <xdr:colOff>149040</xdr:colOff>
      <xdr:row>26</xdr:row>
      <xdr:rowOff>32040</xdr:rowOff>
    </xdr:from>
    <xdr:to>
      <xdr:col>80</xdr:col>
      <xdr:colOff>9360</xdr:colOff>
      <xdr:row>26</xdr:row>
      <xdr:rowOff>32040</xdr:rowOff>
    </xdr:to>
    <xdr:cxnSp>
      <xdr:nvCxnSpPr>
        <xdr:cNvPr id="3037" name="直線コネクタ 118"/>
        <xdr:cNvCxnSpPr/>
      </xdr:nvCxnSpPr>
      <xdr:spPr>
        <a:xfrm>
          <a:off x="10373040" y="5261400"/>
          <a:ext cx="3877200" cy="360"/>
        </a:xfrm>
        <a:prstGeom prst="straightConnector1">
          <a:avLst/>
        </a:prstGeom>
        <a:ln>
          <a:solidFill>
            <a:srgbClr val="c0c0c0"/>
          </a:solidFill>
        </a:ln>
      </xdr:spPr>
    </xdr:cxnSp>
    <xdr:clientData/>
  </xdr:twoCellAnchor>
  <xdr:twoCellAnchor editAs="oneCell">
    <xdr:from>
      <xdr:col>55</xdr:col>
      <xdr:colOff>160920</xdr:colOff>
      <xdr:row>25</xdr:row>
      <xdr:rowOff>127080</xdr:rowOff>
    </xdr:from>
    <xdr:to>
      <xdr:col>57</xdr:col>
      <xdr:colOff>115200</xdr:colOff>
      <xdr:row>26</xdr:row>
      <xdr:rowOff>146160</xdr:rowOff>
    </xdr:to>
    <xdr:sp>
      <xdr:nvSpPr>
        <xdr:cNvPr id="3038" name="テキスト ボックス 119"/>
        <xdr:cNvSpPr/>
      </xdr:nvSpPr>
      <xdr:spPr>
        <a:xfrm>
          <a:off x="10035720" y="5184720"/>
          <a:ext cx="303480" cy="19080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800" spc="-1" strike="noStrike">
              <a:solidFill>
                <a:srgbClr val="000000"/>
              </a:solidFill>
              <a:latin typeface="ＭＳ Ｐゴシック"/>
              <a:ea typeface="ＭＳ Ｐゴシック"/>
            </a:rPr>
            <a:t>0.0</a:t>
          </a:r>
          <a:endParaRPr b="0" lang="en-US" sz="800" spc="-1" strike="noStrike">
            <a:latin typeface="游明朝"/>
          </a:endParaRPr>
        </a:p>
      </xdr:txBody>
    </xdr:sp>
    <xdr:clientData/>
  </xdr:twoCellAnchor>
  <xdr:twoCellAnchor editAs="twoCell">
    <xdr:from>
      <xdr:col>57</xdr:col>
      <xdr:colOff>149040</xdr:colOff>
      <xdr:row>24</xdr:row>
      <xdr:rowOff>66600</xdr:rowOff>
    </xdr:from>
    <xdr:to>
      <xdr:col>80</xdr:col>
      <xdr:colOff>9360</xdr:colOff>
      <xdr:row>24</xdr:row>
      <xdr:rowOff>66600</xdr:rowOff>
    </xdr:to>
    <xdr:cxnSp>
      <xdr:nvCxnSpPr>
        <xdr:cNvPr id="3039" name="直線コネクタ 120"/>
        <xdr:cNvCxnSpPr/>
      </xdr:nvCxnSpPr>
      <xdr:spPr>
        <a:xfrm>
          <a:off x="10373040" y="4952880"/>
          <a:ext cx="3877200" cy="360"/>
        </a:xfrm>
        <a:prstGeom prst="straightConnector1">
          <a:avLst/>
        </a:prstGeom>
        <a:ln>
          <a:solidFill>
            <a:srgbClr val="c0c0c0"/>
          </a:solidFill>
        </a:ln>
      </xdr:spPr>
    </xdr:cxnSp>
    <xdr:clientData/>
  </xdr:twoCellAnchor>
  <xdr:twoCellAnchor editAs="twoCell">
    <xdr:from>
      <xdr:col>57</xdr:col>
      <xdr:colOff>149400</xdr:colOff>
      <xdr:row>24</xdr:row>
      <xdr:rowOff>66600</xdr:rowOff>
    </xdr:from>
    <xdr:to>
      <xdr:col>80</xdr:col>
      <xdr:colOff>9360</xdr:colOff>
      <xdr:row>36</xdr:row>
      <xdr:rowOff>167760</xdr:rowOff>
    </xdr:to>
    <xdr:sp>
      <xdr:nvSpPr>
        <xdr:cNvPr id="3040" name="債務償還比率グラフ枠"/>
        <xdr:cNvSpPr/>
      </xdr:nvSpPr>
      <xdr:spPr>
        <a:xfrm>
          <a:off x="10373400" y="4952880"/>
          <a:ext cx="3876480" cy="21585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20160</xdr:colOff>
      <xdr:row>27</xdr:row>
      <xdr:rowOff>30600</xdr:rowOff>
    </xdr:from>
    <xdr:to>
      <xdr:col>76</xdr:col>
      <xdr:colOff>21240</xdr:colOff>
      <xdr:row>34</xdr:row>
      <xdr:rowOff>78840</xdr:rowOff>
    </xdr:to>
    <xdr:cxnSp>
      <xdr:nvCxnSpPr>
        <xdr:cNvPr id="3041" name="直線コネクタ 122"/>
        <xdr:cNvCxnSpPr/>
      </xdr:nvCxnSpPr>
      <xdr:spPr>
        <a:xfrm flipV="1">
          <a:off x="13562280" y="5431320"/>
          <a:ext cx="1440" cy="1248840"/>
        </a:xfrm>
        <a:prstGeom prst="straightConnector1">
          <a:avLst/>
        </a:prstGeom>
        <a:ln w="31750">
          <a:solidFill>
            <a:srgbClr val="808080"/>
          </a:solidFill>
        </a:ln>
      </xdr:spPr>
    </xdr:cxnSp>
    <xdr:clientData/>
  </xdr:twoCellAnchor>
  <xdr:twoCellAnchor editAs="oneCell">
    <xdr:from>
      <xdr:col>76</xdr:col>
      <xdr:colOff>77040</xdr:colOff>
      <xdr:row>34</xdr:row>
      <xdr:rowOff>104040</xdr:rowOff>
    </xdr:from>
    <xdr:to>
      <xdr:col>79</xdr:col>
      <xdr:colOff>14400</xdr:colOff>
      <xdr:row>35</xdr:row>
      <xdr:rowOff>149040</xdr:rowOff>
    </xdr:to>
    <xdr:sp>
      <xdr:nvSpPr>
        <xdr:cNvPr id="3042" name="債務償還比率最小値テキスト"/>
        <xdr:cNvSpPr/>
      </xdr:nvSpPr>
      <xdr:spPr>
        <a:xfrm>
          <a:off x="13619160" y="6705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919.7</a:t>
          </a:r>
          <a:endParaRPr b="0" lang="en-US" sz="1000" spc="-1" strike="noStrike">
            <a:latin typeface="游明朝"/>
          </a:endParaRPr>
        </a:p>
      </xdr:txBody>
    </xdr:sp>
    <xdr:clientData/>
  </xdr:twoCellAnchor>
  <xdr:twoCellAnchor editAs="twoCell">
    <xdr:from>
      <xdr:col>75</xdr:col>
      <xdr:colOff>123480</xdr:colOff>
      <xdr:row>34</xdr:row>
      <xdr:rowOff>78840</xdr:rowOff>
    </xdr:from>
    <xdr:to>
      <xdr:col>76</xdr:col>
      <xdr:colOff>110880</xdr:colOff>
      <xdr:row>34</xdr:row>
      <xdr:rowOff>78840</xdr:rowOff>
    </xdr:to>
    <xdr:cxnSp>
      <xdr:nvCxnSpPr>
        <xdr:cNvPr id="3043" name="直線コネクタ 124"/>
        <xdr:cNvCxnSpPr/>
      </xdr:nvCxnSpPr>
      <xdr:spPr>
        <a:xfrm>
          <a:off x="13491000" y="6679800"/>
          <a:ext cx="162360" cy="360"/>
        </a:xfrm>
        <a:prstGeom prst="straightConnector1">
          <a:avLst/>
        </a:prstGeom>
        <a:ln w="19050">
          <a:solidFill>
            <a:srgbClr val="000000"/>
          </a:solidFill>
        </a:ln>
      </xdr:spPr>
    </xdr:cxnSp>
    <xdr:clientData/>
  </xdr:twoCellAnchor>
  <xdr:twoCellAnchor editAs="oneCell">
    <xdr:from>
      <xdr:col>76</xdr:col>
      <xdr:colOff>77040</xdr:colOff>
      <xdr:row>25</xdr:row>
      <xdr:rowOff>170280</xdr:rowOff>
    </xdr:from>
    <xdr:to>
      <xdr:col>79</xdr:col>
      <xdr:colOff>14400</xdr:colOff>
      <xdr:row>27</xdr:row>
      <xdr:rowOff>43560</xdr:rowOff>
    </xdr:to>
    <xdr:sp>
      <xdr:nvSpPr>
        <xdr:cNvPr id="3044" name="債務償還比率最大値テキスト"/>
        <xdr:cNvSpPr/>
      </xdr:nvSpPr>
      <xdr:spPr>
        <a:xfrm>
          <a:off x="13619160" y="522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110.3</a:t>
          </a:r>
          <a:endParaRPr b="0" lang="en-US" sz="1000" spc="-1" strike="noStrike">
            <a:latin typeface="游明朝"/>
          </a:endParaRPr>
        </a:p>
      </xdr:txBody>
    </xdr:sp>
    <xdr:clientData/>
  </xdr:twoCellAnchor>
  <xdr:twoCellAnchor editAs="twoCell">
    <xdr:from>
      <xdr:col>75</xdr:col>
      <xdr:colOff>123480</xdr:colOff>
      <xdr:row>27</xdr:row>
      <xdr:rowOff>30600</xdr:rowOff>
    </xdr:from>
    <xdr:to>
      <xdr:col>76</xdr:col>
      <xdr:colOff>110880</xdr:colOff>
      <xdr:row>27</xdr:row>
      <xdr:rowOff>30600</xdr:rowOff>
    </xdr:to>
    <xdr:cxnSp>
      <xdr:nvCxnSpPr>
        <xdr:cNvPr id="3045" name="直線コネクタ 126"/>
        <xdr:cNvCxnSpPr/>
      </xdr:nvCxnSpPr>
      <xdr:spPr>
        <a:xfrm>
          <a:off x="13491000" y="5431320"/>
          <a:ext cx="162360" cy="360"/>
        </a:xfrm>
        <a:prstGeom prst="straightConnector1">
          <a:avLst/>
        </a:prstGeom>
        <a:ln w="19050">
          <a:solidFill>
            <a:srgbClr val="000000"/>
          </a:solidFill>
        </a:ln>
      </xdr:spPr>
    </xdr:cxnSp>
    <xdr:clientData/>
  </xdr:twoCellAnchor>
  <xdr:twoCellAnchor editAs="oneCell">
    <xdr:from>
      <xdr:col>76</xdr:col>
      <xdr:colOff>77040</xdr:colOff>
      <xdr:row>29</xdr:row>
      <xdr:rowOff>147600</xdr:rowOff>
    </xdr:from>
    <xdr:to>
      <xdr:col>79</xdr:col>
      <xdr:colOff>14400</xdr:colOff>
      <xdr:row>31</xdr:row>
      <xdr:rowOff>20880</xdr:rowOff>
    </xdr:to>
    <xdr:sp>
      <xdr:nvSpPr>
        <xdr:cNvPr id="3046" name="債務償還比率平均値テキスト"/>
        <xdr:cNvSpPr/>
      </xdr:nvSpPr>
      <xdr:spPr>
        <a:xfrm>
          <a:off x="13619160" y="5891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523.9</a:t>
          </a:r>
          <a:endParaRPr b="0" lang="en-US" sz="1000" spc="-1" strike="noStrike">
            <a:latin typeface="游明朝"/>
          </a:endParaRPr>
        </a:p>
      </xdr:txBody>
    </xdr:sp>
    <xdr:clientData/>
  </xdr:twoCellAnchor>
  <xdr:twoCellAnchor editAs="twoCell">
    <xdr:from>
      <xdr:col>75</xdr:col>
      <xdr:colOff>162000</xdr:colOff>
      <xdr:row>30</xdr:row>
      <xdr:rowOff>103680</xdr:rowOff>
    </xdr:from>
    <xdr:to>
      <xdr:col>76</xdr:col>
      <xdr:colOff>72720</xdr:colOff>
      <xdr:row>31</xdr:row>
      <xdr:rowOff>33480</xdr:rowOff>
    </xdr:to>
    <xdr:sp>
      <xdr:nvSpPr>
        <xdr:cNvPr id="3047" name="フローチャート: 判断 128"/>
        <xdr:cNvSpPr/>
      </xdr:nvSpPr>
      <xdr:spPr>
        <a:xfrm>
          <a:off x="13529520" y="60188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22320</xdr:colOff>
      <xdr:row>31</xdr:row>
      <xdr:rowOff>153360</xdr:rowOff>
    </xdr:from>
    <xdr:to>
      <xdr:col>72</xdr:col>
      <xdr:colOff>123480</xdr:colOff>
      <xdr:row>32</xdr:row>
      <xdr:rowOff>83160</xdr:rowOff>
    </xdr:to>
    <xdr:sp>
      <xdr:nvSpPr>
        <xdr:cNvPr id="3048" name="フローチャート: 判断 129"/>
        <xdr:cNvSpPr/>
      </xdr:nvSpPr>
      <xdr:spPr>
        <a:xfrm>
          <a:off x="12865680" y="6239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22320</xdr:colOff>
      <xdr:row>32</xdr:row>
      <xdr:rowOff>56880</xdr:rowOff>
    </xdr:from>
    <xdr:to>
      <xdr:col>68</xdr:col>
      <xdr:colOff>123480</xdr:colOff>
      <xdr:row>32</xdr:row>
      <xdr:rowOff>158040</xdr:rowOff>
    </xdr:to>
    <xdr:sp>
      <xdr:nvSpPr>
        <xdr:cNvPr id="3049" name="フローチャート: 判断 130"/>
        <xdr:cNvSpPr/>
      </xdr:nvSpPr>
      <xdr:spPr>
        <a:xfrm>
          <a:off x="12167280" y="6314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22320</xdr:colOff>
      <xdr:row>32</xdr:row>
      <xdr:rowOff>22320</xdr:rowOff>
    </xdr:from>
    <xdr:to>
      <xdr:col>64</xdr:col>
      <xdr:colOff>123480</xdr:colOff>
      <xdr:row>32</xdr:row>
      <xdr:rowOff>123480</xdr:rowOff>
    </xdr:to>
    <xdr:sp>
      <xdr:nvSpPr>
        <xdr:cNvPr id="3050" name="フローチャート: 判断 131"/>
        <xdr:cNvSpPr/>
      </xdr:nvSpPr>
      <xdr:spPr>
        <a:xfrm>
          <a:off x="11468880" y="6280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22320</xdr:colOff>
      <xdr:row>32</xdr:row>
      <xdr:rowOff>5400</xdr:rowOff>
    </xdr:from>
    <xdr:to>
      <xdr:col>60</xdr:col>
      <xdr:colOff>123480</xdr:colOff>
      <xdr:row>32</xdr:row>
      <xdr:rowOff>106560</xdr:rowOff>
    </xdr:to>
    <xdr:sp>
      <xdr:nvSpPr>
        <xdr:cNvPr id="3051" name="フローチャート: 判断 132"/>
        <xdr:cNvSpPr/>
      </xdr:nvSpPr>
      <xdr:spPr>
        <a:xfrm>
          <a:off x="10770480" y="6263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34920</xdr:colOff>
      <xdr:row>37</xdr:row>
      <xdr:rowOff>60120</xdr:rowOff>
    </xdr:from>
    <xdr:to>
      <xdr:col>79</xdr:col>
      <xdr:colOff>98280</xdr:colOff>
      <xdr:row>38</xdr:row>
      <xdr:rowOff>79200</xdr:rowOff>
    </xdr:to>
    <xdr:sp>
      <xdr:nvSpPr>
        <xdr:cNvPr id="3052" name="テキスト ボックス 133"/>
        <xdr:cNvSpPr/>
      </xdr:nvSpPr>
      <xdr:spPr>
        <a:xfrm>
          <a:off x="134024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R03</a:t>
          </a:r>
          <a:endParaRPr b="0" lang="en-US" sz="800" spc="-1" strike="noStrike">
            <a:latin typeface="游明朝"/>
          </a:endParaRPr>
        </a:p>
      </xdr:txBody>
    </xdr:sp>
    <xdr:clientData/>
  </xdr:twoCellAnchor>
  <xdr:twoCellAnchor editAs="oneCell">
    <xdr:from>
      <xdr:col>71</xdr:col>
      <xdr:colOff>85680</xdr:colOff>
      <xdr:row>37</xdr:row>
      <xdr:rowOff>60120</xdr:rowOff>
    </xdr:from>
    <xdr:to>
      <xdr:col>75</xdr:col>
      <xdr:colOff>148680</xdr:colOff>
      <xdr:row>38</xdr:row>
      <xdr:rowOff>79200</xdr:rowOff>
    </xdr:to>
    <xdr:sp>
      <xdr:nvSpPr>
        <xdr:cNvPr id="3053" name="テキスト ボックス 134"/>
        <xdr:cNvSpPr/>
      </xdr:nvSpPr>
      <xdr:spPr>
        <a:xfrm>
          <a:off x="127544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R02</a:t>
          </a:r>
          <a:endParaRPr b="0" lang="en-US" sz="800" spc="-1" strike="noStrike">
            <a:latin typeface="游明朝"/>
          </a:endParaRPr>
        </a:p>
      </xdr:txBody>
    </xdr:sp>
    <xdr:clientData/>
  </xdr:twoCellAnchor>
  <xdr:twoCellAnchor editAs="oneCell">
    <xdr:from>
      <xdr:col>67</xdr:col>
      <xdr:colOff>85680</xdr:colOff>
      <xdr:row>37</xdr:row>
      <xdr:rowOff>60120</xdr:rowOff>
    </xdr:from>
    <xdr:to>
      <xdr:col>71</xdr:col>
      <xdr:colOff>149040</xdr:colOff>
      <xdr:row>38</xdr:row>
      <xdr:rowOff>79200</xdr:rowOff>
    </xdr:to>
    <xdr:sp>
      <xdr:nvSpPr>
        <xdr:cNvPr id="3054" name="テキスト ボックス 135"/>
        <xdr:cNvSpPr/>
      </xdr:nvSpPr>
      <xdr:spPr>
        <a:xfrm>
          <a:off x="120560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R01</a:t>
          </a:r>
          <a:endParaRPr b="0" lang="en-US" sz="800" spc="-1" strike="noStrike">
            <a:latin typeface="游明朝"/>
          </a:endParaRPr>
        </a:p>
      </xdr:txBody>
    </xdr:sp>
    <xdr:clientData/>
  </xdr:twoCellAnchor>
  <xdr:twoCellAnchor editAs="oneCell">
    <xdr:from>
      <xdr:col>63</xdr:col>
      <xdr:colOff>85680</xdr:colOff>
      <xdr:row>37</xdr:row>
      <xdr:rowOff>60120</xdr:rowOff>
    </xdr:from>
    <xdr:to>
      <xdr:col>67</xdr:col>
      <xdr:colOff>149040</xdr:colOff>
      <xdr:row>38</xdr:row>
      <xdr:rowOff>79200</xdr:rowOff>
    </xdr:to>
    <xdr:sp>
      <xdr:nvSpPr>
        <xdr:cNvPr id="3055" name="テキスト ボックス 136"/>
        <xdr:cNvSpPr/>
      </xdr:nvSpPr>
      <xdr:spPr>
        <a:xfrm>
          <a:off x="113576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H30</a:t>
          </a:r>
          <a:endParaRPr b="0" lang="en-US" sz="800" spc="-1" strike="noStrike">
            <a:latin typeface="游明朝"/>
          </a:endParaRPr>
        </a:p>
      </xdr:txBody>
    </xdr:sp>
    <xdr:clientData/>
  </xdr:twoCellAnchor>
  <xdr:twoCellAnchor editAs="oneCell">
    <xdr:from>
      <xdr:col>59</xdr:col>
      <xdr:colOff>85680</xdr:colOff>
      <xdr:row>37</xdr:row>
      <xdr:rowOff>60120</xdr:rowOff>
    </xdr:from>
    <xdr:to>
      <xdr:col>63</xdr:col>
      <xdr:colOff>149040</xdr:colOff>
      <xdr:row>38</xdr:row>
      <xdr:rowOff>79200</xdr:rowOff>
    </xdr:to>
    <xdr:sp>
      <xdr:nvSpPr>
        <xdr:cNvPr id="3056" name="テキスト ボックス 137"/>
        <xdr:cNvSpPr/>
      </xdr:nvSpPr>
      <xdr:spPr>
        <a:xfrm>
          <a:off x="10659240" y="7175160"/>
          <a:ext cx="761760" cy="19080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800" spc="-1" strike="noStrike">
              <a:solidFill>
                <a:srgbClr val="000000"/>
              </a:solidFill>
              <a:latin typeface="ＭＳ Ｐゴシック"/>
              <a:ea typeface="ＭＳ Ｐゴシック"/>
            </a:rPr>
            <a:t>H29</a:t>
          </a:r>
          <a:endParaRPr b="0" lang="en-US" sz="800" spc="-1" strike="noStrike">
            <a:latin typeface="游明朝"/>
          </a:endParaRPr>
        </a:p>
      </xdr:txBody>
    </xdr:sp>
    <xdr:clientData/>
  </xdr:twoCellAnchor>
  <xdr:twoCellAnchor editAs="twoCell">
    <xdr:from>
      <xdr:col>75</xdr:col>
      <xdr:colOff>162000</xdr:colOff>
      <xdr:row>31</xdr:row>
      <xdr:rowOff>115920</xdr:rowOff>
    </xdr:from>
    <xdr:to>
      <xdr:col>76</xdr:col>
      <xdr:colOff>72720</xdr:colOff>
      <xdr:row>32</xdr:row>
      <xdr:rowOff>45720</xdr:rowOff>
    </xdr:to>
    <xdr:sp>
      <xdr:nvSpPr>
        <xdr:cNvPr id="3057" name="楕円 138"/>
        <xdr:cNvSpPr/>
      </xdr:nvSpPr>
      <xdr:spPr>
        <a:xfrm>
          <a:off x="13529520" y="6202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77040</xdr:colOff>
      <xdr:row>31</xdr:row>
      <xdr:rowOff>115560</xdr:rowOff>
    </xdr:from>
    <xdr:to>
      <xdr:col>79</xdr:col>
      <xdr:colOff>14400</xdr:colOff>
      <xdr:row>32</xdr:row>
      <xdr:rowOff>160560</xdr:rowOff>
    </xdr:to>
    <xdr:sp>
      <xdr:nvSpPr>
        <xdr:cNvPr id="3058" name="債務償還比率該当値テキスト"/>
        <xdr:cNvSpPr/>
      </xdr:nvSpPr>
      <xdr:spPr>
        <a:xfrm>
          <a:off x="13619160" y="6202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643.2</a:t>
          </a:r>
          <a:endParaRPr b="0" lang="en-US" sz="1000" spc="-1" strike="noStrike">
            <a:latin typeface="游明朝"/>
          </a:endParaRPr>
        </a:p>
      </xdr:txBody>
    </xdr:sp>
    <xdr:clientData/>
  </xdr:twoCellAnchor>
  <xdr:twoCellAnchor editAs="twoCell">
    <xdr:from>
      <xdr:col>72</xdr:col>
      <xdr:colOff>22320</xdr:colOff>
      <xdr:row>32</xdr:row>
      <xdr:rowOff>111600</xdr:rowOff>
    </xdr:from>
    <xdr:to>
      <xdr:col>72</xdr:col>
      <xdr:colOff>123480</xdr:colOff>
      <xdr:row>33</xdr:row>
      <xdr:rowOff>41400</xdr:rowOff>
    </xdr:to>
    <xdr:sp>
      <xdr:nvSpPr>
        <xdr:cNvPr id="3059" name="楕円 140"/>
        <xdr:cNvSpPr/>
      </xdr:nvSpPr>
      <xdr:spPr>
        <a:xfrm>
          <a:off x="12865680" y="6369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72</xdr:col>
      <xdr:colOff>72720</xdr:colOff>
      <xdr:row>31</xdr:row>
      <xdr:rowOff>166680</xdr:rowOff>
    </xdr:from>
    <xdr:to>
      <xdr:col>76</xdr:col>
      <xdr:colOff>21960</xdr:colOff>
      <xdr:row>32</xdr:row>
      <xdr:rowOff>162000</xdr:rowOff>
    </xdr:to>
    <xdr:cxnSp>
      <xdr:nvCxnSpPr>
        <xdr:cNvPr id="3060" name="直線コネクタ 141"/>
        <xdr:cNvCxnSpPr/>
      </xdr:nvCxnSpPr>
      <xdr:spPr>
        <a:xfrm flipV="1">
          <a:off x="12916080" y="6253200"/>
          <a:ext cx="648360" cy="167040"/>
        </a:xfrm>
        <a:prstGeom prst="straightConnector1">
          <a:avLst/>
        </a:prstGeom>
        <a:ln>
          <a:solidFill>
            <a:srgbClr val="ff0000"/>
          </a:solidFill>
        </a:ln>
      </xdr:spPr>
    </xdr:cxnSp>
    <xdr:clientData/>
  </xdr:twoCellAnchor>
  <xdr:twoCellAnchor editAs="twoCell">
    <xdr:from>
      <xdr:col>68</xdr:col>
      <xdr:colOff>22320</xdr:colOff>
      <xdr:row>32</xdr:row>
      <xdr:rowOff>167400</xdr:rowOff>
    </xdr:from>
    <xdr:to>
      <xdr:col>68</xdr:col>
      <xdr:colOff>123480</xdr:colOff>
      <xdr:row>33</xdr:row>
      <xdr:rowOff>97200</xdr:rowOff>
    </xdr:to>
    <xdr:sp>
      <xdr:nvSpPr>
        <xdr:cNvPr id="3061" name="楕円 142"/>
        <xdr:cNvSpPr/>
      </xdr:nvSpPr>
      <xdr:spPr>
        <a:xfrm>
          <a:off x="12167280" y="6425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68</xdr:col>
      <xdr:colOff>72720</xdr:colOff>
      <xdr:row>32</xdr:row>
      <xdr:rowOff>162000</xdr:rowOff>
    </xdr:from>
    <xdr:to>
      <xdr:col>72</xdr:col>
      <xdr:colOff>72720</xdr:colOff>
      <xdr:row>33</xdr:row>
      <xdr:rowOff>46440</xdr:rowOff>
    </xdr:to>
    <xdr:cxnSp>
      <xdr:nvCxnSpPr>
        <xdr:cNvPr id="3062" name="直線コネクタ 143"/>
        <xdr:cNvCxnSpPr/>
      </xdr:nvCxnSpPr>
      <xdr:spPr>
        <a:xfrm flipV="1">
          <a:off x="12217680" y="6419880"/>
          <a:ext cx="698760" cy="56160"/>
        </a:xfrm>
        <a:prstGeom prst="straightConnector1">
          <a:avLst/>
        </a:prstGeom>
        <a:ln>
          <a:solidFill>
            <a:srgbClr val="ff0000"/>
          </a:solidFill>
        </a:ln>
      </xdr:spPr>
    </xdr:cxnSp>
    <xdr:clientData/>
  </xdr:twoCellAnchor>
  <xdr:twoCellAnchor editAs="twoCell">
    <xdr:from>
      <xdr:col>64</xdr:col>
      <xdr:colOff>22320</xdr:colOff>
      <xdr:row>32</xdr:row>
      <xdr:rowOff>139680</xdr:rowOff>
    </xdr:from>
    <xdr:to>
      <xdr:col>64</xdr:col>
      <xdr:colOff>123480</xdr:colOff>
      <xdr:row>33</xdr:row>
      <xdr:rowOff>69480</xdr:rowOff>
    </xdr:to>
    <xdr:sp>
      <xdr:nvSpPr>
        <xdr:cNvPr id="3063" name="楕円 144"/>
        <xdr:cNvSpPr/>
      </xdr:nvSpPr>
      <xdr:spPr>
        <a:xfrm>
          <a:off x="11468880" y="6397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64</xdr:col>
      <xdr:colOff>72720</xdr:colOff>
      <xdr:row>33</xdr:row>
      <xdr:rowOff>18720</xdr:rowOff>
    </xdr:from>
    <xdr:to>
      <xdr:col>68</xdr:col>
      <xdr:colOff>72720</xdr:colOff>
      <xdr:row>33</xdr:row>
      <xdr:rowOff>46440</xdr:rowOff>
    </xdr:to>
    <xdr:cxnSp>
      <xdr:nvCxnSpPr>
        <xdr:cNvPr id="3064" name="直線コネクタ 145"/>
        <xdr:cNvCxnSpPr/>
      </xdr:nvCxnSpPr>
      <xdr:spPr>
        <a:xfrm>
          <a:off x="11519280" y="6447960"/>
          <a:ext cx="698760" cy="28080"/>
        </a:xfrm>
        <a:prstGeom prst="straightConnector1">
          <a:avLst/>
        </a:prstGeom>
        <a:ln>
          <a:solidFill>
            <a:srgbClr val="ff0000"/>
          </a:solidFill>
        </a:ln>
      </xdr:spPr>
    </xdr:cxnSp>
    <xdr:clientData/>
  </xdr:twoCellAnchor>
  <xdr:twoCellAnchor editAs="twoCell">
    <xdr:from>
      <xdr:col>60</xdr:col>
      <xdr:colOff>22320</xdr:colOff>
      <xdr:row>32</xdr:row>
      <xdr:rowOff>146160</xdr:rowOff>
    </xdr:from>
    <xdr:to>
      <xdr:col>60</xdr:col>
      <xdr:colOff>123480</xdr:colOff>
      <xdr:row>33</xdr:row>
      <xdr:rowOff>75960</xdr:rowOff>
    </xdr:to>
    <xdr:sp>
      <xdr:nvSpPr>
        <xdr:cNvPr id="3065" name="楕円 146"/>
        <xdr:cNvSpPr/>
      </xdr:nvSpPr>
      <xdr:spPr>
        <a:xfrm>
          <a:off x="10770480" y="6404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60</xdr:col>
      <xdr:colOff>72720</xdr:colOff>
      <xdr:row>33</xdr:row>
      <xdr:rowOff>18720</xdr:rowOff>
    </xdr:from>
    <xdr:to>
      <xdr:col>64</xdr:col>
      <xdr:colOff>72720</xdr:colOff>
      <xdr:row>33</xdr:row>
      <xdr:rowOff>25200</xdr:rowOff>
    </xdr:to>
    <xdr:cxnSp>
      <xdr:nvCxnSpPr>
        <xdr:cNvPr id="3066" name="直線コネクタ 147"/>
        <xdr:cNvCxnSpPr/>
      </xdr:nvCxnSpPr>
      <xdr:spPr>
        <a:xfrm flipV="1">
          <a:off x="10820880" y="6447960"/>
          <a:ext cx="698760" cy="6840"/>
        </a:xfrm>
        <a:prstGeom prst="straightConnector1">
          <a:avLst/>
        </a:prstGeom>
        <a:ln>
          <a:solidFill>
            <a:srgbClr val="ff0000"/>
          </a:solidFill>
        </a:ln>
      </xdr:spPr>
    </xdr:cxnSp>
    <xdr:clientData/>
  </xdr:twoCellAnchor>
  <xdr:twoCellAnchor editAs="oneCell">
    <xdr:from>
      <xdr:col>71</xdr:col>
      <xdr:colOff>19800</xdr:colOff>
      <xdr:row>30</xdr:row>
      <xdr:rowOff>121320</xdr:rowOff>
    </xdr:from>
    <xdr:to>
      <xdr:col>73</xdr:col>
      <xdr:colOff>131760</xdr:colOff>
      <xdr:row>31</xdr:row>
      <xdr:rowOff>166320</xdr:rowOff>
    </xdr:to>
    <xdr:sp>
      <xdr:nvSpPr>
        <xdr:cNvPr id="3067" name="n_1aveValue債務償還比率"/>
        <xdr:cNvSpPr/>
      </xdr:nvSpPr>
      <xdr:spPr>
        <a:xfrm>
          <a:off x="12688560" y="6036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667.5</a:t>
          </a:r>
          <a:endParaRPr b="0" lang="en-US" sz="1000" spc="-1" strike="noStrike">
            <a:latin typeface="游明朝"/>
          </a:endParaRPr>
        </a:p>
      </xdr:txBody>
    </xdr:sp>
    <xdr:clientData/>
  </xdr:twoCellAnchor>
  <xdr:twoCellAnchor editAs="oneCell">
    <xdr:from>
      <xdr:col>67</xdr:col>
      <xdr:colOff>32760</xdr:colOff>
      <xdr:row>31</xdr:row>
      <xdr:rowOff>24840</xdr:rowOff>
    </xdr:from>
    <xdr:to>
      <xdr:col>69</xdr:col>
      <xdr:colOff>144720</xdr:colOff>
      <xdr:row>32</xdr:row>
      <xdr:rowOff>69840</xdr:rowOff>
    </xdr:to>
    <xdr:sp>
      <xdr:nvSpPr>
        <xdr:cNvPr id="3068" name="n_2aveValue債務償還比率"/>
        <xdr:cNvSpPr/>
      </xdr:nvSpPr>
      <xdr:spPr>
        <a:xfrm>
          <a:off x="12003120" y="6111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716.0</a:t>
          </a:r>
          <a:endParaRPr b="0" lang="en-US" sz="1000" spc="-1" strike="noStrike">
            <a:latin typeface="游明朝"/>
          </a:endParaRPr>
        </a:p>
      </xdr:txBody>
    </xdr:sp>
    <xdr:clientData/>
  </xdr:twoCellAnchor>
  <xdr:twoCellAnchor editAs="oneCell">
    <xdr:from>
      <xdr:col>63</xdr:col>
      <xdr:colOff>32760</xdr:colOff>
      <xdr:row>30</xdr:row>
      <xdr:rowOff>161640</xdr:rowOff>
    </xdr:from>
    <xdr:to>
      <xdr:col>65</xdr:col>
      <xdr:colOff>144720</xdr:colOff>
      <xdr:row>32</xdr:row>
      <xdr:rowOff>35280</xdr:rowOff>
    </xdr:to>
    <xdr:sp>
      <xdr:nvSpPr>
        <xdr:cNvPr id="3069" name="n_3aveValue債務償還比率"/>
        <xdr:cNvSpPr/>
      </xdr:nvSpPr>
      <xdr:spPr>
        <a:xfrm>
          <a:off x="11304720" y="6076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693.6</a:t>
          </a:r>
          <a:endParaRPr b="0" lang="en-US" sz="1000" spc="-1" strike="noStrike">
            <a:latin typeface="游明朝"/>
          </a:endParaRPr>
        </a:p>
      </xdr:txBody>
    </xdr:sp>
    <xdr:clientData/>
  </xdr:twoCellAnchor>
  <xdr:twoCellAnchor editAs="oneCell">
    <xdr:from>
      <xdr:col>59</xdr:col>
      <xdr:colOff>32760</xdr:colOff>
      <xdr:row>30</xdr:row>
      <xdr:rowOff>144720</xdr:rowOff>
    </xdr:from>
    <xdr:to>
      <xdr:col>61</xdr:col>
      <xdr:colOff>144720</xdr:colOff>
      <xdr:row>32</xdr:row>
      <xdr:rowOff>18360</xdr:rowOff>
    </xdr:to>
    <xdr:sp>
      <xdr:nvSpPr>
        <xdr:cNvPr id="3070" name="n_4aveValue債務償還比率"/>
        <xdr:cNvSpPr/>
      </xdr:nvSpPr>
      <xdr:spPr>
        <a:xfrm>
          <a:off x="10606320" y="6059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682.7</a:t>
          </a:r>
          <a:endParaRPr b="0" lang="en-US" sz="1000" spc="-1" strike="noStrike">
            <a:latin typeface="游明朝"/>
          </a:endParaRPr>
        </a:p>
      </xdr:txBody>
    </xdr:sp>
    <xdr:clientData/>
  </xdr:twoCellAnchor>
  <xdr:twoCellAnchor editAs="oneCell">
    <xdr:from>
      <xdr:col>71</xdr:col>
      <xdr:colOff>19800</xdr:colOff>
      <xdr:row>33</xdr:row>
      <xdr:rowOff>54000</xdr:rowOff>
    </xdr:from>
    <xdr:to>
      <xdr:col>73</xdr:col>
      <xdr:colOff>131760</xdr:colOff>
      <xdr:row>34</xdr:row>
      <xdr:rowOff>98640</xdr:rowOff>
    </xdr:to>
    <xdr:sp>
      <xdr:nvSpPr>
        <xdr:cNvPr id="3071" name="n_1mainValue債務償還比率"/>
        <xdr:cNvSpPr/>
      </xdr:nvSpPr>
      <xdr:spPr>
        <a:xfrm>
          <a:off x="12688560" y="6483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751.4</a:t>
          </a:r>
          <a:endParaRPr b="0" lang="en-US" sz="1000" spc="-1" strike="noStrike">
            <a:latin typeface="游明朝"/>
          </a:endParaRPr>
        </a:p>
      </xdr:txBody>
    </xdr:sp>
    <xdr:clientData/>
  </xdr:twoCellAnchor>
  <xdr:twoCellAnchor editAs="oneCell">
    <xdr:from>
      <xdr:col>67</xdr:col>
      <xdr:colOff>32760</xdr:colOff>
      <xdr:row>33</xdr:row>
      <xdr:rowOff>109800</xdr:rowOff>
    </xdr:from>
    <xdr:to>
      <xdr:col>69</xdr:col>
      <xdr:colOff>144720</xdr:colOff>
      <xdr:row>34</xdr:row>
      <xdr:rowOff>154440</xdr:rowOff>
    </xdr:to>
    <xdr:sp>
      <xdr:nvSpPr>
        <xdr:cNvPr id="3072" name="n_2mainValue債務償還比率"/>
        <xdr:cNvSpPr/>
      </xdr:nvSpPr>
      <xdr:spPr>
        <a:xfrm>
          <a:off x="12003120" y="653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787.6</a:t>
          </a:r>
          <a:endParaRPr b="0" lang="en-US" sz="1000" spc="-1" strike="noStrike">
            <a:latin typeface="游明朝"/>
          </a:endParaRPr>
        </a:p>
      </xdr:txBody>
    </xdr:sp>
    <xdr:clientData/>
  </xdr:twoCellAnchor>
  <xdr:twoCellAnchor editAs="oneCell">
    <xdr:from>
      <xdr:col>63</xdr:col>
      <xdr:colOff>32760</xdr:colOff>
      <xdr:row>33</xdr:row>
      <xdr:rowOff>82080</xdr:rowOff>
    </xdr:from>
    <xdr:to>
      <xdr:col>65</xdr:col>
      <xdr:colOff>144720</xdr:colOff>
      <xdr:row>34</xdr:row>
      <xdr:rowOff>126720</xdr:rowOff>
    </xdr:to>
    <xdr:sp>
      <xdr:nvSpPr>
        <xdr:cNvPr id="3073" name="n_3mainValue債務償還比率"/>
        <xdr:cNvSpPr/>
      </xdr:nvSpPr>
      <xdr:spPr>
        <a:xfrm>
          <a:off x="11304720" y="6511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769.6</a:t>
          </a:r>
          <a:endParaRPr b="0" lang="en-US" sz="1000" spc="-1" strike="noStrike">
            <a:latin typeface="游明朝"/>
          </a:endParaRPr>
        </a:p>
      </xdr:txBody>
    </xdr:sp>
    <xdr:clientData/>
  </xdr:twoCellAnchor>
  <xdr:twoCellAnchor editAs="oneCell">
    <xdr:from>
      <xdr:col>59</xdr:col>
      <xdr:colOff>32760</xdr:colOff>
      <xdr:row>33</xdr:row>
      <xdr:rowOff>88560</xdr:rowOff>
    </xdr:from>
    <xdr:to>
      <xdr:col>61</xdr:col>
      <xdr:colOff>144720</xdr:colOff>
      <xdr:row>34</xdr:row>
      <xdr:rowOff>133200</xdr:rowOff>
    </xdr:to>
    <xdr:sp>
      <xdr:nvSpPr>
        <xdr:cNvPr id="3074" name="n_4mainValue債務償還比率"/>
        <xdr:cNvSpPr/>
      </xdr:nvSpPr>
      <xdr:spPr>
        <a:xfrm>
          <a:off x="10606320" y="6517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773.9</a:t>
          </a:r>
          <a:endParaRPr b="0" lang="en-US" sz="1000" spc="-1" strike="noStrike">
            <a:latin typeface="游明朝"/>
          </a:endParaRPr>
        </a:p>
      </xdr:txBody>
    </xdr:sp>
    <xdr:clientData/>
  </xdr:twoCellAnchor>
  <xdr:twoCellAnchor editAs="twoCell">
    <xdr:from>
      <xdr:col>5</xdr:col>
      <xdr:colOff>22320</xdr:colOff>
      <xdr:row>41</xdr:row>
      <xdr:rowOff>152280</xdr:rowOff>
    </xdr:from>
    <xdr:to>
      <xdr:col>36</xdr:col>
      <xdr:colOff>21960</xdr:colOff>
      <xdr:row>43</xdr:row>
      <xdr:rowOff>151920</xdr:rowOff>
    </xdr:to>
    <xdr:sp>
      <xdr:nvSpPr>
        <xdr:cNvPr id="3075" name="正方形/長方形 156"/>
        <xdr:cNvSpPr/>
      </xdr:nvSpPr>
      <xdr:spPr>
        <a:xfrm>
          <a:off x="1166040" y="8001000"/>
          <a:ext cx="5412960" cy="34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将来負担比率と有形固定資産減価償却率の推移</a:t>
          </a:r>
          <a:endParaRPr b="0" lang="en-US" sz="1100" spc="-1" strike="noStrike">
            <a:latin typeface="游明朝"/>
          </a:endParaRPr>
        </a:p>
      </xdr:txBody>
    </xdr:sp>
    <xdr:clientData/>
  </xdr:twoCellAnchor>
  <xdr:twoCellAnchor editAs="twoCell">
    <xdr:from>
      <xdr:col>5</xdr:col>
      <xdr:colOff>22320</xdr:colOff>
      <xdr:row>63</xdr:row>
      <xdr:rowOff>142920</xdr:rowOff>
    </xdr:from>
    <xdr:to>
      <xdr:col>36</xdr:col>
      <xdr:colOff>21960</xdr:colOff>
      <xdr:row>65</xdr:row>
      <xdr:rowOff>142560</xdr:rowOff>
    </xdr:to>
    <xdr:sp>
      <xdr:nvSpPr>
        <xdr:cNvPr id="3076" name="正方形/長方形 157"/>
        <xdr:cNvSpPr/>
      </xdr:nvSpPr>
      <xdr:spPr>
        <a:xfrm>
          <a:off x="1166040" y="11810880"/>
          <a:ext cx="5412960" cy="34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100" spc="-1" strike="noStrike">
              <a:solidFill>
                <a:srgbClr val="000000"/>
              </a:solidFill>
              <a:latin typeface="ＭＳ Ｐゴシック"/>
              <a:ea typeface="ＭＳ Ｐゴシック"/>
            </a:rPr>
            <a:t>将来負担比率と実質公債費比率の推移</a:t>
          </a:r>
          <a:endParaRPr b="0" lang="en-US" sz="1100" spc="-1" strike="noStrike">
            <a:latin typeface="游明朝"/>
          </a:endParaRPr>
        </a:p>
      </xdr:txBody>
    </xdr:sp>
    <xdr:clientData/>
  </xdr:twoCellAnchor>
  <xdr:twoCellAnchor editAs="oneCell">
    <xdr:from>
      <xdr:col>3</xdr:col>
      <xdr:colOff>49680</xdr:colOff>
      <xdr:row>43</xdr:row>
      <xdr:rowOff>63360</xdr:rowOff>
    </xdr:from>
    <xdr:to>
      <xdr:col>5</xdr:col>
      <xdr:colOff>65880</xdr:colOff>
      <xdr:row>44</xdr:row>
      <xdr:rowOff>96120</xdr:rowOff>
    </xdr:to>
    <xdr:sp>
      <xdr:nvSpPr>
        <xdr:cNvPr id="3077" name="テキスト ボックス 158"/>
        <xdr:cNvSpPr/>
      </xdr:nvSpPr>
      <xdr:spPr>
        <a:xfrm>
          <a:off x="844200" y="825480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twoCellAnchor editAs="oneCell">
    <xdr:from>
      <xdr:col>35</xdr:col>
      <xdr:colOff>24480</xdr:colOff>
      <xdr:row>58</xdr:row>
      <xdr:rowOff>158760</xdr:rowOff>
    </xdr:from>
    <xdr:to>
      <xdr:col>37</xdr:col>
      <xdr:colOff>40680</xdr:colOff>
      <xdr:row>60</xdr:row>
      <xdr:rowOff>20160</xdr:rowOff>
    </xdr:to>
    <xdr:sp>
      <xdr:nvSpPr>
        <xdr:cNvPr id="3078" name="テキスト ボックス 159"/>
        <xdr:cNvSpPr/>
      </xdr:nvSpPr>
      <xdr:spPr>
        <a:xfrm>
          <a:off x="6406920" y="1092204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twoCellAnchor editAs="oneCell">
    <xdr:from>
      <xdr:col>3</xdr:col>
      <xdr:colOff>49680</xdr:colOff>
      <xdr:row>65</xdr:row>
      <xdr:rowOff>28440</xdr:rowOff>
    </xdr:from>
    <xdr:to>
      <xdr:col>5</xdr:col>
      <xdr:colOff>65880</xdr:colOff>
      <xdr:row>66</xdr:row>
      <xdr:rowOff>61200</xdr:rowOff>
    </xdr:to>
    <xdr:sp>
      <xdr:nvSpPr>
        <xdr:cNvPr id="3079" name="テキスト ボックス 160"/>
        <xdr:cNvSpPr/>
      </xdr:nvSpPr>
      <xdr:spPr>
        <a:xfrm>
          <a:off x="844200" y="1203948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twoCellAnchor editAs="oneCell">
    <xdr:from>
      <xdr:col>35</xdr:col>
      <xdr:colOff>24480</xdr:colOff>
      <xdr:row>81</xdr:row>
      <xdr:rowOff>41400</xdr:rowOff>
    </xdr:from>
    <xdr:to>
      <xdr:col>37</xdr:col>
      <xdr:colOff>40680</xdr:colOff>
      <xdr:row>82</xdr:row>
      <xdr:rowOff>26280</xdr:rowOff>
    </xdr:to>
    <xdr:sp>
      <xdr:nvSpPr>
        <xdr:cNvPr id="3080" name="テキスト ボックス 161"/>
        <xdr:cNvSpPr/>
      </xdr:nvSpPr>
      <xdr:spPr>
        <a:xfrm>
          <a:off x="6406920" y="14795640"/>
          <a:ext cx="365400" cy="2041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900" spc="-1" strike="noStrike">
              <a:solidFill>
                <a:srgbClr val="000000"/>
              </a:solidFill>
              <a:latin typeface="ＭＳ Ｐゴシック"/>
              <a:ea typeface="ＭＳ Ｐゴシック"/>
            </a:rPr>
            <a:t>(</a:t>
          </a:r>
          <a:r>
            <a:rPr b="0" lang="ja-JP" sz="900" spc="-1" strike="noStrike">
              <a:solidFill>
                <a:srgbClr val="000000"/>
              </a:solidFill>
              <a:latin typeface="ＭＳ Ｐゴシック"/>
              <a:ea typeface="ＭＳ Ｐゴシック"/>
            </a:rPr>
            <a:t>％</a:t>
          </a:r>
          <a:r>
            <a:rPr b="0" lang="en-US" sz="900" spc="-1" strike="noStrike">
              <a:solidFill>
                <a:srgbClr val="000000"/>
              </a:solidFill>
              <a:latin typeface="ＭＳ Ｐゴシック"/>
              <a:ea typeface="ＭＳ Ｐゴシック"/>
            </a:rPr>
            <a:t>)</a:t>
          </a:r>
          <a:endParaRPr b="0" lang="en-US" sz="900" spc="-1" strike="noStrike">
            <a:latin typeface="游明朝"/>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3081"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(13)-1</a:t>
          </a:r>
          <a:r>
            <a:rPr b="1" lang="ja-JP" sz="3200" spc="-1" strike="noStrike">
              <a:solidFill>
                <a:srgbClr val="000000"/>
              </a:solidFill>
              <a:latin typeface="ＭＳ Ｐゴシック"/>
              <a:ea typeface="ＭＳ Ｐゴシック"/>
            </a:rPr>
            <a:t>市町村施設類型別ストック情報分析表①</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082" name="正方形/長方形 2"/>
        <xdr:cNvSpPr/>
      </xdr:nvSpPr>
      <xdr:spPr>
        <a:xfrm>
          <a:off x="17462520" y="190440"/>
          <a:ext cx="36442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083" name="正方形/長方形 3"/>
        <xdr:cNvSpPr/>
      </xdr:nvSpPr>
      <xdr:spPr>
        <a:xfrm>
          <a:off x="17481600" y="215640"/>
          <a:ext cx="36000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171000</xdr:rowOff>
    </xdr:to>
    <xdr:sp>
      <xdr:nvSpPr>
        <xdr:cNvPr id="3084" name="正方形/長方形 4"/>
        <xdr:cNvSpPr/>
      </xdr:nvSpPr>
      <xdr:spPr>
        <a:xfrm>
          <a:off x="17506800" y="241200"/>
          <a:ext cx="354276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岡山県高梁市</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085"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086"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087"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3088"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3089"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090" name="正方形/長方形 10"/>
        <xdr:cNvSpPr/>
      </xdr:nvSpPr>
      <xdr:spPr>
        <a:xfrm>
          <a:off x="2048040" y="920520"/>
          <a:ext cx="122184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28,466</a:t>
          </a:r>
          <a:endParaRPr b="0" lang="en-US" sz="1100" spc="-1" strike="noStrike">
            <a:latin typeface="游明朝"/>
          </a:endParaRPr>
        </a:p>
        <a:p>
          <a:r>
            <a:rPr b="1" lang="en-US" sz="1100" spc="-1" strike="noStrike">
              <a:solidFill>
                <a:srgbClr val="000000"/>
              </a:solidFill>
              <a:latin typeface="ＭＳ ゴシック"/>
              <a:ea typeface="ＭＳ ゴシック"/>
            </a:rPr>
            <a:t>27,553</a:t>
          </a:r>
          <a:endParaRPr b="0" lang="en-US" sz="1100" spc="-1" strike="noStrike">
            <a:latin typeface="游明朝"/>
          </a:endParaRPr>
        </a:p>
        <a:p>
          <a:r>
            <a:rPr b="1" lang="en-US" sz="1100" spc="-1" strike="noStrike">
              <a:solidFill>
                <a:srgbClr val="000000"/>
              </a:solidFill>
              <a:latin typeface="ＭＳ ゴシック"/>
              <a:ea typeface="ＭＳ ゴシック"/>
            </a:rPr>
            <a:t>546.99</a:t>
          </a:r>
          <a:endParaRPr b="0" lang="en-US" sz="1100" spc="-1" strike="noStrike">
            <a:latin typeface="游明朝"/>
          </a:endParaRPr>
        </a:p>
        <a:p>
          <a:r>
            <a:rPr b="1" lang="en-US" sz="1100" spc="-1" strike="noStrike">
              <a:solidFill>
                <a:srgbClr val="000000"/>
              </a:solidFill>
              <a:latin typeface="ＭＳ ゴシック"/>
              <a:ea typeface="ＭＳ ゴシック"/>
            </a:rPr>
            <a:t>27,947,182</a:t>
          </a:r>
          <a:endParaRPr b="0" lang="en-US" sz="1100" spc="-1" strike="noStrike">
            <a:latin typeface="游明朝"/>
          </a:endParaRPr>
        </a:p>
        <a:p>
          <a:r>
            <a:rPr b="1" lang="en-US" sz="1100" spc="-1" strike="noStrike">
              <a:solidFill>
                <a:srgbClr val="000000"/>
              </a:solidFill>
              <a:latin typeface="ＭＳ ゴシック"/>
              <a:ea typeface="ＭＳ ゴシック"/>
            </a:rPr>
            <a:t>26,937,125</a:t>
          </a:r>
          <a:endParaRPr b="0" lang="en-US" sz="1100" spc="-1" strike="noStrike">
            <a:latin typeface="游明朝"/>
          </a:endParaRPr>
        </a:p>
        <a:p>
          <a:r>
            <a:rPr b="1" lang="en-US" sz="1100" spc="-1" strike="noStrike">
              <a:solidFill>
                <a:srgbClr val="000000"/>
              </a:solidFill>
              <a:latin typeface="ＭＳ ゴシック"/>
              <a:ea typeface="ＭＳ ゴシック"/>
            </a:rPr>
            <a:t>859,193</a:t>
          </a:r>
          <a:endParaRPr b="0" lang="en-US" sz="1100" spc="-1" strike="noStrike">
            <a:latin typeface="游明朝"/>
          </a:endParaRPr>
        </a:p>
        <a:p>
          <a:r>
            <a:rPr b="1" lang="en-US" sz="1100" spc="-1" strike="noStrike">
              <a:solidFill>
                <a:srgbClr val="000000"/>
              </a:solidFill>
              <a:latin typeface="ＭＳ ゴシック"/>
              <a:ea typeface="ＭＳ ゴシック"/>
            </a:rPr>
            <a:t>14,324,144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32,310,054</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091"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092"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3093"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11.9</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70.9</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094"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095"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56</xdr:col>
      <xdr:colOff>174240</xdr:colOff>
      <xdr:row>13</xdr:row>
      <xdr:rowOff>120240</xdr:rowOff>
    </xdr:to>
    <xdr:sp>
      <xdr:nvSpPr>
        <xdr:cNvPr id="3096" name="正方形/長方形 16"/>
        <xdr:cNvSpPr/>
      </xdr:nvSpPr>
      <xdr:spPr>
        <a:xfrm>
          <a:off x="6588360" y="1714680"/>
          <a:ext cx="336492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Ⅰ</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097" name="角丸四角形 17"/>
        <xdr:cNvSpPr/>
      </xdr:nvSpPr>
      <xdr:spPr>
        <a:xfrm>
          <a:off x="10153800" y="888840"/>
          <a:ext cx="1396800" cy="126972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098" name="正方形/長方形 18"/>
        <xdr:cNvSpPr/>
      </xdr:nvSpPr>
      <xdr:spPr>
        <a:xfrm>
          <a:off x="10398240" y="952560"/>
          <a:ext cx="12222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099" name="正方形/長方形 19"/>
        <xdr:cNvSpPr/>
      </xdr:nvSpPr>
      <xdr:spPr>
        <a:xfrm>
          <a:off x="10398240" y="1219320"/>
          <a:ext cx="12222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100"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cxnSp>
      <xdr:nvCxnSpPr>
        <xdr:cNvPr id="3101" name="直線コネクタ 21"/>
        <xdr:cNvCxnSpPr/>
      </xdr:nvCxnSpPr>
      <xdr:spPr>
        <a:xfrm flipH="1">
          <a:off x="10235880" y="1041480"/>
          <a:ext cx="194040" cy="360"/>
        </a:xfrm>
        <a:prstGeom prst="straightConnector1">
          <a:avLst/>
        </a:prstGeom>
        <a:ln>
          <a:solidFill>
            <a:srgbClr val="ff0000"/>
          </a:solidFill>
        </a:ln>
      </xdr:spPr>
    </xdr:cxnSp>
    <xdr:clientData/>
  </xdr:twoCellAnchor>
  <xdr:twoCellAnchor editAs="twoCell">
    <xdr:from>
      <xdr:col>58</xdr:col>
      <xdr:colOff>162000</xdr:colOff>
      <xdr:row>5</xdr:row>
      <xdr:rowOff>133200</xdr:rowOff>
    </xdr:from>
    <xdr:to>
      <xdr:col>59</xdr:col>
      <xdr:colOff>72720</xdr:colOff>
      <xdr:row>6</xdr:row>
      <xdr:rowOff>63000</xdr:rowOff>
    </xdr:to>
    <xdr:sp>
      <xdr:nvSpPr>
        <xdr:cNvPr id="3102" name="楕円 22"/>
        <xdr:cNvSpPr/>
      </xdr:nvSpPr>
      <xdr:spPr>
        <a:xfrm>
          <a:off x="10290240" y="9903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103" name="フローチャート: 判断 23"/>
        <xdr:cNvSpPr/>
      </xdr:nvSpPr>
      <xdr:spPr>
        <a:xfrm>
          <a:off x="10290240" y="1257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cxnSp>
      <xdr:nvCxnSpPr>
        <xdr:cNvPr id="3104" name="直線コネクタ 24"/>
        <xdr:cNvCxnSpPr/>
      </xdr:nvCxnSpPr>
      <xdr:spPr>
        <a:xfrm>
          <a:off x="10318680" y="1523880"/>
          <a:ext cx="360" cy="14004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3105" name="直線コネクタ 25"/>
        <xdr:cNvCxnSpPr/>
      </xdr:nvCxnSpPr>
      <xdr:spPr>
        <a:xfrm>
          <a:off x="10254960" y="1523880"/>
          <a:ext cx="155880" cy="360"/>
        </a:xfrm>
        <a:prstGeom prst="straightConnector1">
          <a:avLst/>
        </a:prstGeom>
        <a:ln w="15875">
          <a:solidFill>
            <a:srgbClr val="000000"/>
          </a:solidFill>
        </a:ln>
      </xdr:spPr>
    </xdr:cxnSp>
    <xdr:clientData/>
  </xdr:twoCellAnchor>
  <xdr:twoCellAnchor editAs="twoCell">
    <xdr:from>
      <xdr:col>59</xdr:col>
      <xdr:colOff>15840</xdr:colOff>
      <xdr:row>10</xdr:row>
      <xdr:rowOff>47520</xdr:rowOff>
    </xdr:from>
    <xdr:to>
      <xdr:col>59</xdr:col>
      <xdr:colOff>15840</xdr:colOff>
      <xdr:row>11</xdr:row>
      <xdr:rowOff>15840</xdr:rowOff>
    </xdr:to>
    <xdr:cxnSp>
      <xdr:nvCxnSpPr>
        <xdr:cNvPr id="3106" name="直線コネクタ 26"/>
        <xdr:cNvCxnSpPr/>
      </xdr:nvCxnSpPr>
      <xdr:spPr>
        <a:xfrm flipV="1">
          <a:off x="10318680" y="1762200"/>
          <a:ext cx="360" cy="14004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3107" name="直線コネクタ 27"/>
        <xdr:cNvCxnSpPr/>
      </xdr:nvCxnSpPr>
      <xdr:spPr>
        <a:xfrm>
          <a:off x="10254960" y="1904760"/>
          <a:ext cx="155880" cy="360"/>
        </a:xfrm>
        <a:prstGeom prst="straightConnector1">
          <a:avLst/>
        </a:prstGeom>
        <a:ln w="15875">
          <a:solidFill>
            <a:srgbClr val="000000"/>
          </a:solidFill>
        </a:ln>
      </xdr:spPr>
    </xdr:cxnSp>
    <xdr:clientData/>
  </xdr:twoCellAnchor>
  <xdr:twoCellAnchor editAs="oneCell">
    <xdr:from>
      <xdr:col>3</xdr:col>
      <xdr:colOff>167040</xdr:colOff>
      <xdr:row>16</xdr:row>
      <xdr:rowOff>50760</xdr:rowOff>
    </xdr:from>
    <xdr:to>
      <xdr:col>54</xdr:col>
      <xdr:colOff>77040</xdr:colOff>
      <xdr:row>17</xdr:row>
      <xdr:rowOff>96120</xdr:rowOff>
    </xdr:to>
    <xdr:sp>
      <xdr:nvSpPr>
        <xdr:cNvPr id="3108" name="テキスト ボックス 28"/>
        <xdr:cNvSpPr/>
      </xdr:nvSpPr>
      <xdr:spPr>
        <a:xfrm>
          <a:off x="690840" y="27939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25560</xdr:rowOff>
    </xdr:from>
    <xdr:to>
      <xdr:col>38</xdr:col>
      <xdr:colOff>33480</xdr:colOff>
      <xdr:row>19</xdr:row>
      <xdr:rowOff>70920</xdr:rowOff>
    </xdr:to>
    <xdr:sp>
      <xdr:nvSpPr>
        <xdr:cNvPr id="3109" name="テキスト ボックス 29"/>
        <xdr:cNvSpPr/>
      </xdr:nvSpPr>
      <xdr:spPr>
        <a:xfrm>
          <a:off x="678240" y="311184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0</xdr:rowOff>
    </xdr:from>
    <xdr:to>
      <xdr:col>50</xdr:col>
      <xdr:colOff>114120</xdr:colOff>
      <xdr:row>21</xdr:row>
      <xdr:rowOff>45360</xdr:rowOff>
    </xdr:to>
    <xdr:sp>
      <xdr:nvSpPr>
        <xdr:cNvPr id="3110" name="テキスト ボックス 30"/>
        <xdr:cNvSpPr/>
      </xdr:nvSpPr>
      <xdr:spPr>
        <a:xfrm>
          <a:off x="687600" y="342900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147240</xdr:colOff>
      <xdr:row>21</xdr:row>
      <xdr:rowOff>146160</xdr:rowOff>
    </xdr:from>
    <xdr:to>
      <xdr:col>28</xdr:col>
      <xdr:colOff>174240</xdr:colOff>
      <xdr:row>23</xdr:row>
      <xdr:rowOff>19800</xdr:rowOff>
    </xdr:to>
    <xdr:sp>
      <xdr:nvSpPr>
        <xdr:cNvPr id="3111" name="テキスト ボックス 31"/>
        <xdr:cNvSpPr/>
      </xdr:nvSpPr>
      <xdr:spPr>
        <a:xfrm>
          <a:off x="671040" y="3746520"/>
          <a:ext cx="43927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游明朝"/>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112" name="正方形/長方形 32"/>
        <xdr:cNvSpPr/>
      </xdr:nvSpPr>
      <xdr:spPr>
        <a:xfrm>
          <a:off x="698400" y="419112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113" name="正方形/長方形 33"/>
        <xdr:cNvSpPr/>
      </xdr:nvSpPr>
      <xdr:spPr>
        <a:xfrm>
          <a:off x="8254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114" name="正方形/長方形 34"/>
        <xdr:cNvSpPr/>
      </xdr:nvSpPr>
      <xdr:spPr>
        <a:xfrm>
          <a:off x="8254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41/127</a:t>
          </a:r>
          <a:endParaRPr b="0" lang="en-US" sz="1200" spc="-1" strike="noStrike">
            <a:latin typeface="游明朝"/>
          </a:endParaRPr>
        </a:p>
      </xdr:txBody>
    </xdr:sp>
    <xdr:clientData/>
  </xdr:twoCellAnchor>
  <xdr:twoCellAnchor editAs="twoCell">
    <xdr:from>
      <xdr:col>10</xdr:col>
      <xdr:colOff>0</xdr:colOff>
      <xdr:row>28</xdr:row>
      <xdr:rowOff>50760</xdr:rowOff>
    </xdr:from>
    <xdr:to>
      <xdr:col>17</xdr:col>
      <xdr:colOff>174240</xdr:colOff>
      <xdr:row>29</xdr:row>
      <xdr:rowOff>132840</xdr:rowOff>
    </xdr:to>
    <xdr:sp>
      <xdr:nvSpPr>
        <xdr:cNvPr id="3115" name="正方形/長方形 35"/>
        <xdr:cNvSpPr/>
      </xdr:nvSpPr>
      <xdr:spPr>
        <a:xfrm>
          <a:off x="17463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29</xdr:row>
      <xdr:rowOff>82440</xdr:rowOff>
    </xdr:from>
    <xdr:to>
      <xdr:col>17</xdr:col>
      <xdr:colOff>174240</xdr:colOff>
      <xdr:row>30</xdr:row>
      <xdr:rowOff>164520</xdr:rowOff>
    </xdr:to>
    <xdr:sp>
      <xdr:nvSpPr>
        <xdr:cNvPr id="3116" name="正方形/長方形 36"/>
        <xdr:cNvSpPr/>
      </xdr:nvSpPr>
      <xdr:spPr>
        <a:xfrm>
          <a:off x="17463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64.7</a:t>
          </a:r>
          <a:endParaRPr b="0" lang="en-US" sz="1200" spc="-1" strike="noStrike">
            <a:latin typeface="游明朝"/>
          </a:endParaRPr>
        </a:p>
      </xdr:txBody>
    </xdr:sp>
    <xdr:clientData/>
  </xdr:twoCellAnchor>
  <xdr:twoCellAnchor editAs="twoCell">
    <xdr:from>
      <xdr:col>16</xdr:col>
      <xdr:colOff>0</xdr:colOff>
      <xdr:row>28</xdr:row>
      <xdr:rowOff>50760</xdr:rowOff>
    </xdr:from>
    <xdr:to>
      <xdr:col>23</xdr:col>
      <xdr:colOff>174240</xdr:colOff>
      <xdr:row>29</xdr:row>
      <xdr:rowOff>132840</xdr:rowOff>
    </xdr:to>
    <xdr:sp>
      <xdr:nvSpPr>
        <xdr:cNvPr id="3117" name="正方形/長方形 37"/>
        <xdr:cNvSpPr/>
      </xdr:nvSpPr>
      <xdr:spPr>
        <a:xfrm>
          <a:off x="27939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29</xdr:row>
      <xdr:rowOff>82440</xdr:rowOff>
    </xdr:from>
    <xdr:to>
      <xdr:col>23</xdr:col>
      <xdr:colOff>174240</xdr:colOff>
      <xdr:row>30</xdr:row>
      <xdr:rowOff>164520</xdr:rowOff>
    </xdr:to>
    <xdr:sp>
      <xdr:nvSpPr>
        <xdr:cNvPr id="3118" name="正方形/長方形 38"/>
        <xdr:cNvSpPr/>
      </xdr:nvSpPr>
      <xdr:spPr>
        <a:xfrm>
          <a:off x="27939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68.9</a:t>
          </a:r>
          <a:endParaRPr b="0" lang="en-US" sz="1200" spc="-1" strike="noStrike">
            <a:latin typeface="游明朝"/>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19" name="正方形/長方形 39"/>
        <xdr:cNvSpPr/>
      </xdr:nvSpPr>
      <xdr:spPr>
        <a:xfrm>
          <a:off x="698400" y="533412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30</xdr:row>
      <xdr:rowOff>0</xdr:rowOff>
    </xdr:from>
    <xdr:to>
      <xdr:col>5</xdr:col>
      <xdr:colOff>99000</xdr:colOff>
      <xdr:row>31</xdr:row>
      <xdr:rowOff>19800</xdr:rowOff>
    </xdr:to>
    <xdr:sp>
      <xdr:nvSpPr>
        <xdr:cNvPr id="3120" name="テキスト ボックス 40"/>
        <xdr:cNvSpPr/>
      </xdr:nvSpPr>
      <xdr:spPr>
        <a:xfrm>
          <a:off x="678240" y="514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44</xdr:row>
      <xdr:rowOff>75960</xdr:rowOff>
    </xdr:from>
    <xdr:to>
      <xdr:col>28</xdr:col>
      <xdr:colOff>114120</xdr:colOff>
      <xdr:row>44</xdr:row>
      <xdr:rowOff>75960</xdr:rowOff>
    </xdr:to>
    <xdr:cxnSp>
      <xdr:nvCxnSpPr>
        <xdr:cNvPr id="3121" name="直線コネクタ 41"/>
        <xdr:cNvCxnSpPr/>
      </xdr:nvCxnSpPr>
      <xdr:spPr>
        <a:xfrm>
          <a:off x="698400" y="7619760"/>
          <a:ext cx="4305600" cy="360"/>
        </a:xfrm>
        <a:prstGeom prst="straightConnector1">
          <a:avLst/>
        </a:prstGeom>
        <a:ln>
          <a:solidFill>
            <a:srgbClr val="c0c0c0"/>
          </a:solidFill>
        </a:ln>
      </xdr:spPr>
    </xdr:cxnSp>
    <xdr:clientData/>
  </xdr:twoCellAnchor>
  <xdr:twoCellAnchor editAs="oneCell">
    <xdr:from>
      <xdr:col>1</xdr:col>
      <xdr:colOff>107280</xdr:colOff>
      <xdr:row>43</xdr:row>
      <xdr:rowOff>126720</xdr:rowOff>
    </xdr:from>
    <xdr:to>
      <xdr:col>4</xdr:col>
      <xdr:colOff>44640</xdr:colOff>
      <xdr:row>44</xdr:row>
      <xdr:rowOff>171720</xdr:rowOff>
    </xdr:to>
    <xdr:sp>
      <xdr:nvSpPr>
        <xdr:cNvPr id="3122" name="テキスト ボックス 42"/>
        <xdr:cNvSpPr/>
      </xdr:nvSpPr>
      <xdr:spPr>
        <a:xfrm>
          <a:off x="281880" y="749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42</xdr:row>
      <xdr:rowOff>37800</xdr:rowOff>
    </xdr:from>
    <xdr:to>
      <xdr:col>28</xdr:col>
      <xdr:colOff>114120</xdr:colOff>
      <xdr:row>42</xdr:row>
      <xdr:rowOff>37800</xdr:rowOff>
    </xdr:to>
    <xdr:cxnSp>
      <xdr:nvCxnSpPr>
        <xdr:cNvPr id="3123" name="直線コネクタ 43"/>
        <xdr:cNvCxnSpPr/>
      </xdr:nvCxnSpPr>
      <xdr:spPr>
        <a:xfrm>
          <a:off x="698400" y="7238880"/>
          <a:ext cx="4305600" cy="360"/>
        </a:xfrm>
        <a:prstGeom prst="straightConnector1">
          <a:avLst/>
        </a:prstGeom>
        <a:ln>
          <a:solidFill>
            <a:srgbClr val="c0c0c0"/>
          </a:solidFill>
        </a:ln>
      </xdr:spPr>
    </xdr:cxnSp>
    <xdr:clientData/>
  </xdr:twoCellAnchor>
  <xdr:twoCellAnchor editAs="oneCell">
    <xdr:from>
      <xdr:col>1</xdr:col>
      <xdr:colOff>107280</xdr:colOff>
      <xdr:row>41</xdr:row>
      <xdr:rowOff>88560</xdr:rowOff>
    </xdr:from>
    <xdr:to>
      <xdr:col>4</xdr:col>
      <xdr:colOff>44640</xdr:colOff>
      <xdr:row>42</xdr:row>
      <xdr:rowOff>133200</xdr:rowOff>
    </xdr:to>
    <xdr:sp>
      <xdr:nvSpPr>
        <xdr:cNvPr id="3124" name="テキスト ボックス 44"/>
        <xdr:cNvSpPr/>
      </xdr:nvSpPr>
      <xdr:spPr>
        <a:xfrm>
          <a:off x="281880" y="711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40</xdr:row>
      <xdr:rowOff>0</xdr:rowOff>
    </xdr:from>
    <xdr:to>
      <xdr:col>28</xdr:col>
      <xdr:colOff>114120</xdr:colOff>
      <xdr:row>40</xdr:row>
      <xdr:rowOff>0</xdr:rowOff>
    </xdr:to>
    <xdr:cxnSp>
      <xdr:nvCxnSpPr>
        <xdr:cNvPr id="3125" name="直線コネクタ 45"/>
        <xdr:cNvCxnSpPr/>
      </xdr:nvCxnSpPr>
      <xdr:spPr>
        <a:xfrm>
          <a:off x="698400" y="6858000"/>
          <a:ext cx="4305600" cy="360"/>
        </a:xfrm>
        <a:prstGeom prst="straightConnector1">
          <a:avLst/>
        </a:prstGeom>
        <a:ln>
          <a:solidFill>
            <a:srgbClr val="c0c0c0"/>
          </a:solidFill>
        </a:ln>
      </xdr:spPr>
    </xdr:cxnSp>
    <xdr:clientData/>
  </xdr:twoCellAnchor>
  <xdr:twoCellAnchor editAs="oneCell">
    <xdr:from>
      <xdr:col>1</xdr:col>
      <xdr:colOff>171000</xdr:colOff>
      <xdr:row>39</xdr:row>
      <xdr:rowOff>50400</xdr:rowOff>
    </xdr:from>
    <xdr:to>
      <xdr:col>4</xdr:col>
      <xdr:colOff>45000</xdr:colOff>
      <xdr:row>40</xdr:row>
      <xdr:rowOff>95400</xdr:rowOff>
    </xdr:to>
    <xdr:sp>
      <xdr:nvSpPr>
        <xdr:cNvPr id="3126" name="テキスト ボックス 46"/>
        <xdr:cNvSpPr/>
      </xdr:nvSpPr>
      <xdr:spPr>
        <a:xfrm>
          <a:off x="345600" y="6737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37</xdr:row>
      <xdr:rowOff>133200</xdr:rowOff>
    </xdr:from>
    <xdr:to>
      <xdr:col>28</xdr:col>
      <xdr:colOff>114120</xdr:colOff>
      <xdr:row>37</xdr:row>
      <xdr:rowOff>133200</xdr:rowOff>
    </xdr:to>
    <xdr:cxnSp>
      <xdr:nvCxnSpPr>
        <xdr:cNvPr id="3127" name="直線コネクタ 47"/>
        <xdr:cNvCxnSpPr/>
      </xdr:nvCxnSpPr>
      <xdr:spPr>
        <a:xfrm>
          <a:off x="698400" y="6476760"/>
          <a:ext cx="4305600" cy="360"/>
        </a:xfrm>
        <a:prstGeom prst="straightConnector1">
          <a:avLst/>
        </a:prstGeom>
        <a:ln>
          <a:solidFill>
            <a:srgbClr val="c0c0c0"/>
          </a:solidFill>
        </a:ln>
      </xdr:spPr>
    </xdr:cxnSp>
    <xdr:clientData/>
  </xdr:twoCellAnchor>
  <xdr:twoCellAnchor editAs="oneCell">
    <xdr:from>
      <xdr:col>1</xdr:col>
      <xdr:colOff>171000</xdr:colOff>
      <xdr:row>37</xdr:row>
      <xdr:rowOff>12600</xdr:rowOff>
    </xdr:from>
    <xdr:to>
      <xdr:col>4</xdr:col>
      <xdr:colOff>45000</xdr:colOff>
      <xdr:row>38</xdr:row>
      <xdr:rowOff>57240</xdr:rowOff>
    </xdr:to>
    <xdr:sp>
      <xdr:nvSpPr>
        <xdr:cNvPr id="3128" name="テキスト ボックス 48"/>
        <xdr:cNvSpPr/>
      </xdr:nvSpPr>
      <xdr:spPr>
        <a:xfrm>
          <a:off x="345600" y="635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35</xdr:row>
      <xdr:rowOff>95040</xdr:rowOff>
    </xdr:from>
    <xdr:to>
      <xdr:col>28</xdr:col>
      <xdr:colOff>114120</xdr:colOff>
      <xdr:row>35</xdr:row>
      <xdr:rowOff>95040</xdr:rowOff>
    </xdr:to>
    <xdr:cxnSp>
      <xdr:nvCxnSpPr>
        <xdr:cNvPr id="3129" name="直線コネクタ 49"/>
        <xdr:cNvCxnSpPr/>
      </xdr:nvCxnSpPr>
      <xdr:spPr>
        <a:xfrm>
          <a:off x="698400" y="6095880"/>
          <a:ext cx="4305600" cy="360"/>
        </a:xfrm>
        <a:prstGeom prst="straightConnector1">
          <a:avLst/>
        </a:prstGeom>
        <a:ln>
          <a:solidFill>
            <a:srgbClr val="c0c0c0"/>
          </a:solidFill>
        </a:ln>
      </xdr:spPr>
    </xdr:cxnSp>
    <xdr:clientData/>
  </xdr:twoCellAnchor>
  <xdr:twoCellAnchor editAs="oneCell">
    <xdr:from>
      <xdr:col>1</xdr:col>
      <xdr:colOff>171000</xdr:colOff>
      <xdr:row>34</xdr:row>
      <xdr:rowOff>145800</xdr:rowOff>
    </xdr:from>
    <xdr:to>
      <xdr:col>4</xdr:col>
      <xdr:colOff>45000</xdr:colOff>
      <xdr:row>36</xdr:row>
      <xdr:rowOff>19440</xdr:rowOff>
    </xdr:to>
    <xdr:sp>
      <xdr:nvSpPr>
        <xdr:cNvPr id="3130" name="テキスト ボックス 50"/>
        <xdr:cNvSpPr/>
      </xdr:nvSpPr>
      <xdr:spPr>
        <a:xfrm>
          <a:off x="345600" y="5975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33</xdr:row>
      <xdr:rowOff>56880</xdr:rowOff>
    </xdr:from>
    <xdr:to>
      <xdr:col>28</xdr:col>
      <xdr:colOff>114120</xdr:colOff>
      <xdr:row>33</xdr:row>
      <xdr:rowOff>56880</xdr:rowOff>
    </xdr:to>
    <xdr:cxnSp>
      <xdr:nvCxnSpPr>
        <xdr:cNvPr id="3131" name="直線コネクタ 51"/>
        <xdr:cNvCxnSpPr/>
      </xdr:nvCxnSpPr>
      <xdr:spPr>
        <a:xfrm>
          <a:off x="698400" y="5714640"/>
          <a:ext cx="4305600" cy="360"/>
        </a:xfrm>
        <a:prstGeom prst="straightConnector1">
          <a:avLst/>
        </a:prstGeom>
        <a:ln>
          <a:solidFill>
            <a:srgbClr val="c0c0c0"/>
          </a:solidFill>
        </a:ln>
      </xdr:spPr>
    </xdr:cxnSp>
    <xdr:clientData/>
  </xdr:twoCellAnchor>
  <xdr:twoCellAnchor editAs="oneCell">
    <xdr:from>
      <xdr:col>1</xdr:col>
      <xdr:colOff>171000</xdr:colOff>
      <xdr:row>32</xdr:row>
      <xdr:rowOff>107640</xdr:rowOff>
    </xdr:from>
    <xdr:to>
      <xdr:col>4</xdr:col>
      <xdr:colOff>45000</xdr:colOff>
      <xdr:row>33</xdr:row>
      <xdr:rowOff>152640</xdr:rowOff>
    </xdr:to>
    <xdr:sp>
      <xdr:nvSpPr>
        <xdr:cNvPr id="3132" name="テキスト ボックス 52"/>
        <xdr:cNvSpPr/>
      </xdr:nvSpPr>
      <xdr:spPr>
        <a:xfrm>
          <a:off x="345600" y="559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31</xdr:row>
      <xdr:rowOff>18720</xdr:rowOff>
    </xdr:from>
    <xdr:to>
      <xdr:col>28</xdr:col>
      <xdr:colOff>114120</xdr:colOff>
      <xdr:row>31</xdr:row>
      <xdr:rowOff>18720</xdr:rowOff>
    </xdr:to>
    <xdr:cxnSp>
      <xdr:nvCxnSpPr>
        <xdr:cNvPr id="3133" name="直線コネクタ 53"/>
        <xdr:cNvCxnSpPr/>
      </xdr:nvCxnSpPr>
      <xdr:spPr>
        <a:xfrm>
          <a:off x="698400" y="5333760"/>
          <a:ext cx="4305600" cy="360"/>
        </a:xfrm>
        <a:prstGeom prst="straightConnector1">
          <a:avLst/>
        </a:prstGeom>
        <a:ln>
          <a:solidFill>
            <a:srgbClr val="c0c0c0"/>
          </a:solidFill>
        </a:ln>
      </xdr:spPr>
    </xdr:cxnSp>
    <xdr:clientData/>
  </xdr:twoCellAnchor>
  <xdr:twoCellAnchor editAs="oneCell">
    <xdr:from>
      <xdr:col>2</xdr:col>
      <xdr:colOff>44280</xdr:colOff>
      <xdr:row>30</xdr:row>
      <xdr:rowOff>69480</xdr:rowOff>
    </xdr:from>
    <xdr:to>
      <xdr:col>4</xdr:col>
      <xdr:colOff>29160</xdr:colOff>
      <xdr:row>31</xdr:row>
      <xdr:rowOff>114480</xdr:rowOff>
    </xdr:to>
    <xdr:sp>
      <xdr:nvSpPr>
        <xdr:cNvPr id="3134" name="テキスト ボックス 54"/>
        <xdr:cNvSpPr/>
      </xdr:nvSpPr>
      <xdr:spPr>
        <a:xfrm>
          <a:off x="393480" y="52131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135" name="【道路】&#10;有形固定資産減価償却率グラフ枠"/>
        <xdr:cNvSpPr/>
      </xdr:nvSpPr>
      <xdr:spPr>
        <a:xfrm>
          <a:off x="698400" y="533412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33</xdr:row>
      <xdr:rowOff>104760</xdr:rowOff>
    </xdr:from>
    <xdr:to>
      <xdr:col>24</xdr:col>
      <xdr:colOff>62640</xdr:colOff>
      <xdr:row>42</xdr:row>
      <xdr:rowOff>34200</xdr:rowOff>
    </xdr:to>
    <xdr:cxnSp>
      <xdr:nvCxnSpPr>
        <xdr:cNvPr id="3136" name="直線コネクタ 56"/>
        <xdr:cNvCxnSpPr/>
      </xdr:nvCxnSpPr>
      <xdr:spPr>
        <a:xfrm flipV="1">
          <a:off x="4253760" y="5762520"/>
          <a:ext cx="360" cy="1473120"/>
        </a:xfrm>
        <a:prstGeom prst="straightConnector1">
          <a:avLst/>
        </a:prstGeom>
        <a:ln w="31750">
          <a:solidFill>
            <a:srgbClr val="808080"/>
          </a:solidFill>
        </a:ln>
      </xdr:spPr>
    </xdr:cxnSp>
    <xdr:clientData/>
  </xdr:twoCellAnchor>
  <xdr:twoCellAnchor editAs="oneCell">
    <xdr:from>
      <xdr:col>24</xdr:col>
      <xdr:colOff>104760</xdr:colOff>
      <xdr:row>42</xdr:row>
      <xdr:rowOff>59400</xdr:rowOff>
    </xdr:from>
    <xdr:to>
      <xdr:col>26</xdr:col>
      <xdr:colOff>153360</xdr:colOff>
      <xdr:row>43</xdr:row>
      <xdr:rowOff>104400</xdr:rowOff>
    </xdr:to>
    <xdr:sp>
      <xdr:nvSpPr>
        <xdr:cNvPr id="3137" name="【道路】&#10;有形固定資産減価償却率最小値テキスト"/>
        <xdr:cNvSpPr/>
      </xdr:nvSpPr>
      <xdr:spPr>
        <a:xfrm>
          <a:off x="4295880" y="7260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99.8</a:t>
          </a:r>
          <a:endParaRPr b="0" lang="en-US" sz="1000" spc="-1" strike="noStrike">
            <a:latin typeface="游明朝"/>
          </a:endParaRPr>
        </a:p>
      </xdr:txBody>
    </xdr:sp>
    <xdr:clientData/>
  </xdr:twoCellAnchor>
  <xdr:twoCellAnchor editAs="twoCell">
    <xdr:from>
      <xdr:col>23</xdr:col>
      <xdr:colOff>164880</xdr:colOff>
      <xdr:row>42</xdr:row>
      <xdr:rowOff>34200</xdr:rowOff>
    </xdr:from>
    <xdr:to>
      <xdr:col>24</xdr:col>
      <xdr:colOff>152280</xdr:colOff>
      <xdr:row>42</xdr:row>
      <xdr:rowOff>34200</xdr:rowOff>
    </xdr:to>
    <xdr:cxnSp>
      <xdr:nvCxnSpPr>
        <xdr:cNvPr id="3138" name="直線コネクタ 58"/>
        <xdr:cNvCxnSpPr/>
      </xdr:nvCxnSpPr>
      <xdr:spPr>
        <a:xfrm>
          <a:off x="4181400" y="7235280"/>
          <a:ext cx="162360" cy="360"/>
        </a:xfrm>
        <a:prstGeom prst="straightConnector1">
          <a:avLst/>
        </a:prstGeom>
        <a:ln w="19050">
          <a:solidFill>
            <a:srgbClr val="000000"/>
          </a:solidFill>
        </a:ln>
      </xdr:spPr>
    </xdr:cxnSp>
    <xdr:clientData/>
  </xdr:twoCellAnchor>
  <xdr:twoCellAnchor editAs="oneCell">
    <xdr:from>
      <xdr:col>24</xdr:col>
      <xdr:colOff>104760</xdr:colOff>
      <xdr:row>32</xdr:row>
      <xdr:rowOff>72720</xdr:rowOff>
    </xdr:from>
    <xdr:to>
      <xdr:col>26</xdr:col>
      <xdr:colOff>153360</xdr:colOff>
      <xdr:row>33</xdr:row>
      <xdr:rowOff>117720</xdr:rowOff>
    </xdr:to>
    <xdr:sp>
      <xdr:nvSpPr>
        <xdr:cNvPr id="3139" name="【道路】&#10;有形固定資産減価償却率最大値テキスト"/>
        <xdr:cNvSpPr/>
      </xdr:nvSpPr>
      <xdr:spPr>
        <a:xfrm>
          <a:off x="4295880" y="5559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22.5</a:t>
          </a:r>
          <a:endParaRPr b="0" lang="en-US" sz="1000" spc="-1" strike="noStrike">
            <a:latin typeface="游明朝"/>
          </a:endParaRPr>
        </a:p>
      </xdr:txBody>
    </xdr:sp>
    <xdr:clientData/>
  </xdr:twoCellAnchor>
  <xdr:twoCellAnchor editAs="twoCell">
    <xdr:from>
      <xdr:col>23</xdr:col>
      <xdr:colOff>164880</xdr:colOff>
      <xdr:row>33</xdr:row>
      <xdr:rowOff>104760</xdr:rowOff>
    </xdr:from>
    <xdr:to>
      <xdr:col>24</xdr:col>
      <xdr:colOff>152280</xdr:colOff>
      <xdr:row>33</xdr:row>
      <xdr:rowOff>104760</xdr:rowOff>
    </xdr:to>
    <xdr:cxnSp>
      <xdr:nvCxnSpPr>
        <xdr:cNvPr id="3140" name="直線コネクタ 60"/>
        <xdr:cNvCxnSpPr/>
      </xdr:nvCxnSpPr>
      <xdr:spPr>
        <a:xfrm>
          <a:off x="4181400" y="5762520"/>
          <a:ext cx="162360" cy="360"/>
        </a:xfrm>
        <a:prstGeom prst="straightConnector1">
          <a:avLst/>
        </a:prstGeom>
        <a:ln w="19050">
          <a:solidFill>
            <a:srgbClr val="000000"/>
          </a:solidFill>
        </a:ln>
      </xdr:spPr>
    </xdr:cxnSp>
    <xdr:clientData/>
  </xdr:twoCellAnchor>
  <xdr:twoCellAnchor editAs="oneCell">
    <xdr:from>
      <xdr:col>24</xdr:col>
      <xdr:colOff>104760</xdr:colOff>
      <xdr:row>38</xdr:row>
      <xdr:rowOff>7560</xdr:rowOff>
    </xdr:from>
    <xdr:to>
      <xdr:col>26</xdr:col>
      <xdr:colOff>153360</xdr:colOff>
      <xdr:row>39</xdr:row>
      <xdr:rowOff>52560</xdr:rowOff>
    </xdr:to>
    <xdr:sp>
      <xdr:nvSpPr>
        <xdr:cNvPr id="3141" name="【道路】&#10;有形固定資産減価償却率平均値テキスト"/>
        <xdr:cNvSpPr/>
      </xdr:nvSpPr>
      <xdr:spPr>
        <a:xfrm>
          <a:off x="4295880" y="6522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65.1</a:t>
          </a:r>
          <a:endParaRPr b="0" lang="en-US" sz="1000" spc="-1" strike="noStrike">
            <a:latin typeface="游明朝"/>
          </a:endParaRPr>
        </a:p>
      </xdr:txBody>
    </xdr:sp>
    <xdr:clientData/>
  </xdr:twoCellAnchor>
  <xdr:twoCellAnchor editAs="twoCell">
    <xdr:from>
      <xdr:col>24</xdr:col>
      <xdr:colOff>12600</xdr:colOff>
      <xdr:row>38</xdr:row>
      <xdr:rowOff>8280</xdr:rowOff>
    </xdr:from>
    <xdr:to>
      <xdr:col>24</xdr:col>
      <xdr:colOff>113760</xdr:colOff>
      <xdr:row>38</xdr:row>
      <xdr:rowOff>109440</xdr:rowOff>
    </xdr:to>
    <xdr:sp>
      <xdr:nvSpPr>
        <xdr:cNvPr id="3142" name="フローチャート: 判断 62"/>
        <xdr:cNvSpPr/>
      </xdr:nvSpPr>
      <xdr:spPr>
        <a:xfrm>
          <a:off x="4203720" y="6523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37</xdr:row>
      <xdr:rowOff>133920</xdr:rowOff>
    </xdr:from>
    <xdr:to>
      <xdr:col>20</xdr:col>
      <xdr:colOff>37800</xdr:colOff>
      <xdr:row>38</xdr:row>
      <xdr:rowOff>63720</xdr:rowOff>
    </xdr:to>
    <xdr:sp>
      <xdr:nvSpPr>
        <xdr:cNvPr id="3143" name="フローチャート: 判断 63"/>
        <xdr:cNvSpPr/>
      </xdr:nvSpPr>
      <xdr:spPr>
        <a:xfrm>
          <a:off x="3444840" y="64774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37</xdr:row>
      <xdr:rowOff>113040</xdr:rowOff>
    </xdr:from>
    <xdr:to>
      <xdr:col>15</xdr:col>
      <xdr:colOff>101160</xdr:colOff>
      <xdr:row>38</xdr:row>
      <xdr:rowOff>42840</xdr:rowOff>
    </xdr:to>
    <xdr:sp>
      <xdr:nvSpPr>
        <xdr:cNvPr id="3144" name="フローチャート: 判断 64"/>
        <xdr:cNvSpPr/>
      </xdr:nvSpPr>
      <xdr:spPr>
        <a:xfrm>
          <a:off x="2619360" y="64566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37</xdr:row>
      <xdr:rowOff>105480</xdr:rowOff>
    </xdr:from>
    <xdr:to>
      <xdr:col>10</xdr:col>
      <xdr:colOff>164520</xdr:colOff>
      <xdr:row>38</xdr:row>
      <xdr:rowOff>35280</xdr:rowOff>
    </xdr:to>
    <xdr:sp>
      <xdr:nvSpPr>
        <xdr:cNvPr id="3145" name="フローチャート: 判断 65"/>
        <xdr:cNvSpPr/>
      </xdr:nvSpPr>
      <xdr:spPr>
        <a:xfrm>
          <a:off x="1809720" y="64490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37</xdr:row>
      <xdr:rowOff>78840</xdr:rowOff>
    </xdr:from>
    <xdr:to>
      <xdr:col>6</xdr:col>
      <xdr:colOff>37800</xdr:colOff>
      <xdr:row>38</xdr:row>
      <xdr:rowOff>8640</xdr:rowOff>
    </xdr:to>
    <xdr:sp>
      <xdr:nvSpPr>
        <xdr:cNvPr id="3146" name="フローチャート: 判断 66"/>
        <xdr:cNvSpPr/>
      </xdr:nvSpPr>
      <xdr:spPr>
        <a:xfrm>
          <a:off x="1000080" y="64224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44</xdr:row>
      <xdr:rowOff>95040</xdr:rowOff>
    </xdr:from>
    <xdr:to>
      <xdr:col>27</xdr:col>
      <xdr:colOff>126720</xdr:colOff>
      <xdr:row>45</xdr:row>
      <xdr:rowOff>140040</xdr:rowOff>
    </xdr:to>
    <xdr:sp>
      <xdr:nvSpPr>
        <xdr:cNvPr id="3147" name="テキスト ボックス 67"/>
        <xdr:cNvSpPr/>
      </xdr:nvSpPr>
      <xdr:spPr>
        <a:xfrm>
          <a:off x="40798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44</xdr:row>
      <xdr:rowOff>95040</xdr:rowOff>
    </xdr:from>
    <xdr:to>
      <xdr:col>23</xdr:col>
      <xdr:colOff>66240</xdr:colOff>
      <xdr:row>45</xdr:row>
      <xdr:rowOff>140040</xdr:rowOff>
    </xdr:to>
    <xdr:sp>
      <xdr:nvSpPr>
        <xdr:cNvPr id="3148" name="テキスト ボックス 68"/>
        <xdr:cNvSpPr/>
      </xdr:nvSpPr>
      <xdr:spPr>
        <a:xfrm>
          <a:off x="33210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44</xdr:row>
      <xdr:rowOff>95040</xdr:rowOff>
    </xdr:from>
    <xdr:to>
      <xdr:col>18</xdr:col>
      <xdr:colOff>114120</xdr:colOff>
      <xdr:row>45</xdr:row>
      <xdr:rowOff>140040</xdr:rowOff>
    </xdr:to>
    <xdr:sp>
      <xdr:nvSpPr>
        <xdr:cNvPr id="3149" name="テキスト ボックス 69"/>
        <xdr:cNvSpPr/>
      </xdr:nvSpPr>
      <xdr:spPr>
        <a:xfrm>
          <a:off x="24955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44</xdr:row>
      <xdr:rowOff>95040</xdr:rowOff>
    </xdr:from>
    <xdr:to>
      <xdr:col>14</xdr:col>
      <xdr:colOff>3240</xdr:colOff>
      <xdr:row>45</xdr:row>
      <xdr:rowOff>140040</xdr:rowOff>
    </xdr:to>
    <xdr:sp>
      <xdr:nvSpPr>
        <xdr:cNvPr id="3150" name="テキスト ボックス 70"/>
        <xdr:cNvSpPr/>
      </xdr:nvSpPr>
      <xdr:spPr>
        <a:xfrm>
          <a:off x="168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44</xdr:row>
      <xdr:rowOff>95040</xdr:rowOff>
    </xdr:from>
    <xdr:to>
      <xdr:col>9</xdr:col>
      <xdr:colOff>66240</xdr:colOff>
      <xdr:row>45</xdr:row>
      <xdr:rowOff>140040</xdr:rowOff>
    </xdr:to>
    <xdr:sp>
      <xdr:nvSpPr>
        <xdr:cNvPr id="3151" name="テキスト ボックス 71"/>
        <xdr:cNvSpPr/>
      </xdr:nvSpPr>
      <xdr:spPr>
        <a:xfrm>
          <a:off x="87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37</xdr:row>
      <xdr:rowOff>95760</xdr:rowOff>
    </xdr:from>
    <xdr:to>
      <xdr:col>24</xdr:col>
      <xdr:colOff>113760</xdr:colOff>
      <xdr:row>38</xdr:row>
      <xdr:rowOff>25560</xdr:rowOff>
    </xdr:to>
    <xdr:sp>
      <xdr:nvSpPr>
        <xdr:cNvPr id="3152" name="楕円 72"/>
        <xdr:cNvSpPr/>
      </xdr:nvSpPr>
      <xdr:spPr>
        <a:xfrm>
          <a:off x="4203720" y="64393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36</xdr:row>
      <xdr:rowOff>140040</xdr:rowOff>
    </xdr:from>
    <xdr:to>
      <xdr:col>26</xdr:col>
      <xdr:colOff>153360</xdr:colOff>
      <xdr:row>38</xdr:row>
      <xdr:rowOff>13320</xdr:rowOff>
    </xdr:to>
    <xdr:sp>
      <xdr:nvSpPr>
        <xdr:cNvPr id="3153" name="【道路】&#10;有形固定資産減価償却率該当値テキスト"/>
        <xdr:cNvSpPr/>
      </xdr:nvSpPr>
      <xdr:spPr>
        <a:xfrm>
          <a:off x="4295880" y="6312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60.7</a:t>
          </a:r>
          <a:endParaRPr b="0" lang="en-US" sz="1000" spc="-1" strike="noStrike">
            <a:latin typeface="游明朝"/>
          </a:endParaRPr>
        </a:p>
      </xdr:txBody>
    </xdr:sp>
    <xdr:clientData/>
  </xdr:twoCellAnchor>
  <xdr:twoCellAnchor editAs="twoCell">
    <xdr:from>
      <xdr:col>19</xdr:col>
      <xdr:colOff>127080</xdr:colOff>
      <xdr:row>37</xdr:row>
      <xdr:rowOff>61560</xdr:rowOff>
    </xdr:from>
    <xdr:to>
      <xdr:col>20</xdr:col>
      <xdr:colOff>37800</xdr:colOff>
      <xdr:row>37</xdr:row>
      <xdr:rowOff>162720</xdr:rowOff>
    </xdr:to>
    <xdr:sp>
      <xdr:nvSpPr>
        <xdr:cNvPr id="3154" name="楕円 74"/>
        <xdr:cNvSpPr/>
      </xdr:nvSpPr>
      <xdr:spPr>
        <a:xfrm>
          <a:off x="3444840" y="6405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37</xdr:row>
      <xdr:rowOff>112320</xdr:rowOff>
    </xdr:from>
    <xdr:to>
      <xdr:col>24</xdr:col>
      <xdr:colOff>63360</xdr:colOff>
      <xdr:row>37</xdr:row>
      <xdr:rowOff>146520</xdr:rowOff>
    </xdr:to>
    <xdr:cxnSp>
      <xdr:nvCxnSpPr>
        <xdr:cNvPr id="3155" name="直線コネクタ 75"/>
        <xdr:cNvCxnSpPr/>
      </xdr:nvCxnSpPr>
      <xdr:spPr>
        <a:xfrm>
          <a:off x="3495240" y="6455880"/>
          <a:ext cx="759600" cy="34560"/>
        </a:xfrm>
        <a:prstGeom prst="straightConnector1">
          <a:avLst/>
        </a:prstGeom>
        <a:ln>
          <a:solidFill>
            <a:srgbClr val="ff0000"/>
          </a:solidFill>
        </a:ln>
      </xdr:spPr>
    </xdr:cxnSp>
    <xdr:clientData/>
  </xdr:twoCellAnchor>
  <xdr:twoCellAnchor editAs="twoCell">
    <xdr:from>
      <xdr:col>15</xdr:col>
      <xdr:colOff>0</xdr:colOff>
      <xdr:row>37</xdr:row>
      <xdr:rowOff>21600</xdr:rowOff>
    </xdr:from>
    <xdr:to>
      <xdr:col>15</xdr:col>
      <xdr:colOff>101160</xdr:colOff>
      <xdr:row>37</xdr:row>
      <xdr:rowOff>122760</xdr:rowOff>
    </xdr:to>
    <xdr:sp>
      <xdr:nvSpPr>
        <xdr:cNvPr id="3156" name="楕円 76"/>
        <xdr:cNvSpPr/>
      </xdr:nvSpPr>
      <xdr:spPr>
        <a:xfrm>
          <a:off x="2619360" y="6365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37</xdr:row>
      <xdr:rowOff>72360</xdr:rowOff>
    </xdr:from>
    <xdr:to>
      <xdr:col>20</xdr:col>
      <xdr:colOff>2880</xdr:colOff>
      <xdr:row>37</xdr:row>
      <xdr:rowOff>112320</xdr:rowOff>
    </xdr:to>
    <xdr:cxnSp>
      <xdr:nvCxnSpPr>
        <xdr:cNvPr id="3157" name="直線コネクタ 77"/>
        <xdr:cNvCxnSpPr/>
      </xdr:nvCxnSpPr>
      <xdr:spPr>
        <a:xfrm>
          <a:off x="2670120" y="6415920"/>
          <a:ext cx="825480" cy="40320"/>
        </a:xfrm>
        <a:prstGeom prst="straightConnector1">
          <a:avLst/>
        </a:prstGeom>
        <a:ln>
          <a:solidFill>
            <a:srgbClr val="ff0000"/>
          </a:solidFill>
        </a:ln>
      </xdr:spPr>
    </xdr:cxnSp>
    <xdr:clientData/>
  </xdr:twoCellAnchor>
  <xdr:twoCellAnchor editAs="oneCell">
    <xdr:from>
      <xdr:col>18</xdr:col>
      <xdr:colOff>156240</xdr:colOff>
      <xdr:row>38</xdr:row>
      <xdr:rowOff>76680</xdr:rowOff>
    </xdr:from>
    <xdr:to>
      <xdr:col>21</xdr:col>
      <xdr:colOff>30240</xdr:colOff>
      <xdr:row>39</xdr:row>
      <xdr:rowOff>121680</xdr:rowOff>
    </xdr:to>
    <xdr:sp>
      <xdr:nvSpPr>
        <xdr:cNvPr id="3158" name="n_1aveValue【道路】&#10;有形固定資産減価償却率"/>
        <xdr:cNvSpPr/>
      </xdr:nvSpPr>
      <xdr:spPr>
        <a:xfrm>
          <a:off x="3299400" y="6591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62.7</a:t>
          </a:r>
          <a:endParaRPr b="0" lang="en-US" sz="1000" spc="-1" strike="noStrike">
            <a:latin typeface="游明朝"/>
          </a:endParaRPr>
        </a:p>
      </xdr:txBody>
    </xdr:sp>
    <xdr:clientData/>
  </xdr:twoCellAnchor>
  <xdr:twoCellAnchor editAs="oneCell">
    <xdr:from>
      <xdr:col>14</xdr:col>
      <xdr:colOff>42120</xdr:colOff>
      <xdr:row>38</xdr:row>
      <xdr:rowOff>55440</xdr:rowOff>
    </xdr:from>
    <xdr:to>
      <xdr:col>16</xdr:col>
      <xdr:colOff>90720</xdr:colOff>
      <xdr:row>39</xdr:row>
      <xdr:rowOff>100440</xdr:rowOff>
    </xdr:to>
    <xdr:sp>
      <xdr:nvSpPr>
        <xdr:cNvPr id="3159" name="n_2aveValue【道路】&#10;有形固定資産減価償却率"/>
        <xdr:cNvSpPr/>
      </xdr:nvSpPr>
      <xdr:spPr>
        <a:xfrm>
          <a:off x="2486880" y="6570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61.6</a:t>
          </a:r>
          <a:endParaRPr b="0" lang="en-US" sz="1000" spc="-1" strike="noStrike">
            <a:latin typeface="游明朝"/>
          </a:endParaRPr>
        </a:p>
      </xdr:txBody>
    </xdr:sp>
    <xdr:clientData/>
  </xdr:twoCellAnchor>
  <xdr:twoCellAnchor editAs="oneCell">
    <xdr:from>
      <xdr:col>9</xdr:col>
      <xdr:colOff>105480</xdr:colOff>
      <xdr:row>36</xdr:row>
      <xdr:rowOff>73440</xdr:rowOff>
    </xdr:from>
    <xdr:to>
      <xdr:col>11</xdr:col>
      <xdr:colOff>154080</xdr:colOff>
      <xdr:row>37</xdr:row>
      <xdr:rowOff>118440</xdr:rowOff>
    </xdr:to>
    <xdr:sp>
      <xdr:nvSpPr>
        <xdr:cNvPr id="3160" name="n_3aveValue【道路】&#10;有形固定資産減価償却率"/>
        <xdr:cNvSpPr/>
      </xdr:nvSpPr>
      <xdr:spPr>
        <a:xfrm>
          <a:off x="1677240" y="6245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61.2</a:t>
          </a:r>
          <a:endParaRPr b="0" lang="en-US" sz="1000" spc="-1" strike="noStrike">
            <a:latin typeface="游明朝"/>
          </a:endParaRPr>
        </a:p>
      </xdr:txBody>
    </xdr:sp>
    <xdr:clientData/>
  </xdr:twoCellAnchor>
  <xdr:twoCellAnchor editAs="oneCell">
    <xdr:from>
      <xdr:col>4</xdr:col>
      <xdr:colOff>168840</xdr:colOff>
      <xdr:row>36</xdr:row>
      <xdr:rowOff>46800</xdr:rowOff>
    </xdr:from>
    <xdr:to>
      <xdr:col>7</xdr:col>
      <xdr:colOff>42840</xdr:colOff>
      <xdr:row>37</xdr:row>
      <xdr:rowOff>91800</xdr:rowOff>
    </xdr:to>
    <xdr:sp>
      <xdr:nvSpPr>
        <xdr:cNvPr id="3161" name="n_4aveValue【道路】&#10;有形固定資産減価償却率"/>
        <xdr:cNvSpPr/>
      </xdr:nvSpPr>
      <xdr:spPr>
        <a:xfrm>
          <a:off x="867240" y="6219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a:t>
          </a:r>
          <a:endParaRPr b="0" lang="en-US" sz="1000" spc="-1" strike="noStrike">
            <a:latin typeface="游明朝"/>
          </a:endParaRPr>
        </a:p>
      </xdr:txBody>
    </xdr:sp>
    <xdr:clientData/>
  </xdr:twoCellAnchor>
  <xdr:twoCellAnchor editAs="oneCell">
    <xdr:from>
      <xdr:col>18</xdr:col>
      <xdr:colOff>156240</xdr:colOff>
      <xdr:row>36</xdr:row>
      <xdr:rowOff>29520</xdr:rowOff>
    </xdr:from>
    <xdr:to>
      <xdr:col>21</xdr:col>
      <xdr:colOff>30240</xdr:colOff>
      <xdr:row>37</xdr:row>
      <xdr:rowOff>74520</xdr:rowOff>
    </xdr:to>
    <xdr:sp>
      <xdr:nvSpPr>
        <xdr:cNvPr id="3162" name="n_1mainValue【道路】&#10;有形固定資産減価償却率"/>
        <xdr:cNvSpPr/>
      </xdr:nvSpPr>
      <xdr:spPr>
        <a:xfrm>
          <a:off x="3299400" y="6201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58.9</a:t>
          </a:r>
          <a:endParaRPr b="0" lang="en-US" sz="1000" spc="-1" strike="noStrike">
            <a:latin typeface="游明朝"/>
          </a:endParaRPr>
        </a:p>
      </xdr:txBody>
    </xdr:sp>
    <xdr:clientData/>
  </xdr:twoCellAnchor>
  <xdr:twoCellAnchor editAs="oneCell">
    <xdr:from>
      <xdr:col>14</xdr:col>
      <xdr:colOff>42120</xdr:colOff>
      <xdr:row>35</xdr:row>
      <xdr:rowOff>160920</xdr:rowOff>
    </xdr:from>
    <xdr:to>
      <xdr:col>16</xdr:col>
      <xdr:colOff>90720</xdr:colOff>
      <xdr:row>37</xdr:row>
      <xdr:rowOff>34560</xdr:rowOff>
    </xdr:to>
    <xdr:sp>
      <xdr:nvSpPr>
        <xdr:cNvPr id="3163" name="n_2mainValue【道路】&#10;有形固定資産減価償却率"/>
        <xdr:cNvSpPr/>
      </xdr:nvSpPr>
      <xdr:spPr>
        <a:xfrm>
          <a:off x="2486880" y="6161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56.8</a:t>
          </a:r>
          <a:endParaRPr b="0" lang="en-US" sz="1000" spc="-1" strike="noStrike">
            <a:latin typeface="游明朝"/>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164" name="正方形/長方形 84"/>
        <xdr:cNvSpPr/>
      </xdr:nvSpPr>
      <xdr:spPr>
        <a:xfrm>
          <a:off x="6064200" y="419112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道路】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一人当たり延長</a:t>
          </a:r>
          <a:endParaRPr b="0" lang="en-US" sz="1600" spc="-1" strike="noStrike">
            <a:latin typeface="游明朝"/>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165" name="正方形/長方形 85"/>
        <xdr:cNvSpPr/>
      </xdr:nvSpPr>
      <xdr:spPr>
        <a:xfrm>
          <a:off x="61750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166" name="正方形/長方形 86"/>
        <xdr:cNvSpPr/>
      </xdr:nvSpPr>
      <xdr:spPr>
        <a:xfrm>
          <a:off x="61750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11/127</a:t>
          </a:r>
          <a:endParaRPr b="0" lang="en-US" sz="1200" spc="-1" strike="noStrike">
            <a:latin typeface="游明朝"/>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167" name="正方形/長方形 87"/>
        <xdr:cNvSpPr/>
      </xdr:nvSpPr>
      <xdr:spPr>
        <a:xfrm>
          <a:off x="71121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168" name="正方形/長方形 88"/>
        <xdr:cNvSpPr/>
      </xdr:nvSpPr>
      <xdr:spPr>
        <a:xfrm>
          <a:off x="71121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9.847</a:t>
          </a:r>
          <a:endParaRPr b="0" lang="en-US" sz="1200" spc="-1" strike="noStrike">
            <a:latin typeface="游明朝"/>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169" name="正方形/長方形 89"/>
        <xdr:cNvSpPr/>
      </xdr:nvSpPr>
      <xdr:spPr>
        <a:xfrm>
          <a:off x="81597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170" name="正方形/長方形 90"/>
        <xdr:cNvSpPr/>
      </xdr:nvSpPr>
      <xdr:spPr>
        <a:xfrm>
          <a:off x="81597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15.676</a:t>
          </a:r>
          <a:endParaRPr b="0" lang="en-US" sz="12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171" name="正方形/長方形 91"/>
        <xdr:cNvSpPr/>
      </xdr:nvSpPr>
      <xdr:spPr>
        <a:xfrm>
          <a:off x="6064200" y="533412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30</xdr:row>
      <xdr:rowOff>0</xdr:rowOff>
    </xdr:from>
    <xdr:to>
      <xdr:col>36</xdr:col>
      <xdr:colOff>79920</xdr:colOff>
      <xdr:row>31</xdr:row>
      <xdr:rowOff>19800</xdr:rowOff>
    </xdr:to>
    <xdr:sp>
      <xdr:nvSpPr>
        <xdr:cNvPr id="3172" name="テキスト ボックス 92"/>
        <xdr:cNvSpPr/>
      </xdr:nvSpPr>
      <xdr:spPr>
        <a:xfrm>
          <a:off x="6028560" y="5143680"/>
          <a:ext cx="33804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ｍ</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44</xdr:row>
      <xdr:rowOff>75960</xdr:rowOff>
    </xdr:from>
    <xdr:to>
      <xdr:col>59</xdr:col>
      <xdr:colOff>50760</xdr:colOff>
      <xdr:row>44</xdr:row>
      <xdr:rowOff>75960</xdr:rowOff>
    </xdr:to>
    <xdr:cxnSp>
      <xdr:nvCxnSpPr>
        <xdr:cNvPr id="3173" name="直線コネクタ 93"/>
        <xdr:cNvCxnSpPr/>
      </xdr:nvCxnSpPr>
      <xdr:spPr>
        <a:xfrm>
          <a:off x="6063840" y="7619760"/>
          <a:ext cx="4290120" cy="360"/>
        </a:xfrm>
        <a:prstGeom prst="straightConnector1">
          <a:avLst/>
        </a:prstGeom>
        <a:ln>
          <a:solidFill>
            <a:srgbClr val="c0c0c0"/>
          </a:solidFill>
        </a:ln>
      </xdr:spPr>
    </xdr:cxnSp>
    <xdr:clientData/>
  </xdr:twoCellAnchor>
  <xdr:twoCellAnchor editAs="twoCell">
    <xdr:from>
      <xdr:col>34</xdr:col>
      <xdr:colOff>126720</xdr:colOff>
      <xdr:row>41</xdr:row>
      <xdr:rowOff>133200</xdr:rowOff>
    </xdr:from>
    <xdr:to>
      <xdr:col>59</xdr:col>
      <xdr:colOff>50760</xdr:colOff>
      <xdr:row>41</xdr:row>
      <xdr:rowOff>133200</xdr:rowOff>
    </xdr:to>
    <xdr:cxnSp>
      <xdr:nvCxnSpPr>
        <xdr:cNvPr id="3174" name="直線コネクタ 94"/>
        <xdr:cNvCxnSpPr/>
      </xdr:nvCxnSpPr>
      <xdr:spPr>
        <a:xfrm>
          <a:off x="6063840" y="7162560"/>
          <a:ext cx="4290120" cy="360"/>
        </a:xfrm>
        <a:prstGeom prst="straightConnector1">
          <a:avLst/>
        </a:prstGeom>
        <a:ln>
          <a:solidFill>
            <a:srgbClr val="c0c0c0"/>
          </a:solidFill>
        </a:ln>
      </xdr:spPr>
    </xdr:cxnSp>
    <xdr:clientData/>
  </xdr:twoCellAnchor>
  <xdr:twoCellAnchor editAs="oneCell">
    <xdr:from>
      <xdr:col>32</xdr:col>
      <xdr:colOff>43560</xdr:colOff>
      <xdr:row>41</xdr:row>
      <xdr:rowOff>12600</xdr:rowOff>
    </xdr:from>
    <xdr:to>
      <xdr:col>34</xdr:col>
      <xdr:colOff>155520</xdr:colOff>
      <xdr:row>42</xdr:row>
      <xdr:rowOff>57240</xdr:rowOff>
    </xdr:to>
    <xdr:sp>
      <xdr:nvSpPr>
        <xdr:cNvPr id="3175" name="テキスト ボックス 95"/>
        <xdr:cNvSpPr/>
      </xdr:nvSpPr>
      <xdr:spPr>
        <a:xfrm>
          <a:off x="5631480" y="7041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39</xdr:row>
      <xdr:rowOff>18720</xdr:rowOff>
    </xdr:from>
    <xdr:to>
      <xdr:col>59</xdr:col>
      <xdr:colOff>50760</xdr:colOff>
      <xdr:row>39</xdr:row>
      <xdr:rowOff>18720</xdr:rowOff>
    </xdr:to>
    <xdr:cxnSp>
      <xdr:nvCxnSpPr>
        <xdr:cNvPr id="3176" name="直線コネクタ 96"/>
        <xdr:cNvCxnSpPr/>
      </xdr:nvCxnSpPr>
      <xdr:spPr>
        <a:xfrm>
          <a:off x="6063840" y="6705360"/>
          <a:ext cx="4290120" cy="360"/>
        </a:xfrm>
        <a:prstGeom prst="straightConnector1">
          <a:avLst/>
        </a:prstGeom>
        <a:ln>
          <a:solidFill>
            <a:srgbClr val="c0c0c0"/>
          </a:solidFill>
        </a:ln>
      </xdr:spPr>
    </xdr:cxnSp>
    <xdr:clientData/>
  </xdr:twoCellAnchor>
  <xdr:twoCellAnchor editAs="oneCell">
    <xdr:from>
      <xdr:col>31</xdr:col>
      <xdr:colOff>169920</xdr:colOff>
      <xdr:row>38</xdr:row>
      <xdr:rowOff>69480</xdr:rowOff>
    </xdr:from>
    <xdr:to>
      <xdr:col>34</xdr:col>
      <xdr:colOff>171000</xdr:colOff>
      <xdr:row>39</xdr:row>
      <xdr:rowOff>114480</xdr:rowOff>
    </xdr:to>
    <xdr:sp>
      <xdr:nvSpPr>
        <xdr:cNvPr id="3177" name="テキスト ボックス 97"/>
        <xdr:cNvSpPr/>
      </xdr:nvSpPr>
      <xdr:spPr>
        <a:xfrm>
          <a:off x="5583240" y="6584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34</xdr:col>
      <xdr:colOff>126720</xdr:colOff>
      <xdr:row>36</xdr:row>
      <xdr:rowOff>75960</xdr:rowOff>
    </xdr:from>
    <xdr:to>
      <xdr:col>59</xdr:col>
      <xdr:colOff>50760</xdr:colOff>
      <xdr:row>36</xdr:row>
      <xdr:rowOff>75960</xdr:rowOff>
    </xdr:to>
    <xdr:cxnSp>
      <xdr:nvCxnSpPr>
        <xdr:cNvPr id="3178" name="直線コネクタ 98"/>
        <xdr:cNvCxnSpPr/>
      </xdr:nvCxnSpPr>
      <xdr:spPr>
        <a:xfrm>
          <a:off x="6063840" y="6248160"/>
          <a:ext cx="4290120" cy="360"/>
        </a:xfrm>
        <a:prstGeom prst="straightConnector1">
          <a:avLst/>
        </a:prstGeom>
        <a:ln>
          <a:solidFill>
            <a:srgbClr val="c0c0c0"/>
          </a:solidFill>
        </a:ln>
      </xdr:spPr>
    </xdr:cxnSp>
    <xdr:clientData/>
  </xdr:twoCellAnchor>
  <xdr:twoCellAnchor editAs="oneCell">
    <xdr:from>
      <xdr:col>31</xdr:col>
      <xdr:colOff>106200</xdr:colOff>
      <xdr:row>35</xdr:row>
      <xdr:rowOff>126720</xdr:rowOff>
    </xdr:from>
    <xdr:to>
      <xdr:col>34</xdr:col>
      <xdr:colOff>171000</xdr:colOff>
      <xdr:row>36</xdr:row>
      <xdr:rowOff>171720</xdr:rowOff>
    </xdr:to>
    <xdr:sp>
      <xdr:nvSpPr>
        <xdr:cNvPr id="3179" name="テキスト ボックス 99"/>
        <xdr:cNvSpPr/>
      </xdr:nvSpPr>
      <xdr:spPr>
        <a:xfrm>
          <a:off x="5519520" y="6127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33</xdr:row>
      <xdr:rowOff>133200</xdr:rowOff>
    </xdr:from>
    <xdr:to>
      <xdr:col>59</xdr:col>
      <xdr:colOff>50760</xdr:colOff>
      <xdr:row>33</xdr:row>
      <xdr:rowOff>133200</xdr:rowOff>
    </xdr:to>
    <xdr:cxnSp>
      <xdr:nvCxnSpPr>
        <xdr:cNvPr id="3180" name="直線コネクタ 100"/>
        <xdr:cNvCxnSpPr/>
      </xdr:nvCxnSpPr>
      <xdr:spPr>
        <a:xfrm>
          <a:off x="6063840" y="5790960"/>
          <a:ext cx="4290120" cy="360"/>
        </a:xfrm>
        <a:prstGeom prst="straightConnector1">
          <a:avLst/>
        </a:prstGeom>
        <a:ln>
          <a:solidFill>
            <a:srgbClr val="c0c0c0"/>
          </a:solidFill>
        </a:ln>
      </xdr:spPr>
    </xdr:cxnSp>
    <xdr:clientData/>
  </xdr:twoCellAnchor>
  <xdr:twoCellAnchor editAs="oneCell">
    <xdr:from>
      <xdr:col>31</xdr:col>
      <xdr:colOff>106200</xdr:colOff>
      <xdr:row>33</xdr:row>
      <xdr:rowOff>12600</xdr:rowOff>
    </xdr:from>
    <xdr:to>
      <xdr:col>34</xdr:col>
      <xdr:colOff>171000</xdr:colOff>
      <xdr:row>34</xdr:row>
      <xdr:rowOff>57240</xdr:rowOff>
    </xdr:to>
    <xdr:sp>
      <xdr:nvSpPr>
        <xdr:cNvPr id="3181" name="テキスト ボックス 101"/>
        <xdr:cNvSpPr/>
      </xdr:nvSpPr>
      <xdr:spPr>
        <a:xfrm>
          <a:off x="5519520" y="5670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126720</xdr:colOff>
      <xdr:row>31</xdr:row>
      <xdr:rowOff>18720</xdr:rowOff>
    </xdr:from>
    <xdr:to>
      <xdr:col>59</xdr:col>
      <xdr:colOff>50760</xdr:colOff>
      <xdr:row>31</xdr:row>
      <xdr:rowOff>18720</xdr:rowOff>
    </xdr:to>
    <xdr:cxnSp>
      <xdr:nvCxnSpPr>
        <xdr:cNvPr id="3182" name="直線コネクタ 102"/>
        <xdr:cNvCxnSpPr/>
      </xdr:nvCxnSpPr>
      <xdr:spPr>
        <a:xfrm>
          <a:off x="6063840" y="5333760"/>
          <a:ext cx="4290120" cy="360"/>
        </a:xfrm>
        <a:prstGeom prst="straightConnector1">
          <a:avLst/>
        </a:prstGeom>
        <a:ln>
          <a:solidFill>
            <a:srgbClr val="c0c0c0"/>
          </a:solidFill>
        </a:ln>
      </xdr:spPr>
    </xdr:cxnSp>
    <xdr:clientData/>
  </xdr:twoCellAnchor>
  <xdr:twoCellAnchor editAs="oneCell">
    <xdr:from>
      <xdr:col>31</xdr:col>
      <xdr:colOff>106200</xdr:colOff>
      <xdr:row>30</xdr:row>
      <xdr:rowOff>69480</xdr:rowOff>
    </xdr:from>
    <xdr:to>
      <xdr:col>34</xdr:col>
      <xdr:colOff>171000</xdr:colOff>
      <xdr:row>31</xdr:row>
      <xdr:rowOff>114480</xdr:rowOff>
    </xdr:to>
    <xdr:sp>
      <xdr:nvSpPr>
        <xdr:cNvPr id="3183" name="テキスト ボックス 103"/>
        <xdr:cNvSpPr/>
      </xdr:nvSpPr>
      <xdr:spPr>
        <a:xfrm>
          <a:off x="5519520" y="5213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184" name="【道路】&#10;一人当たり延長グラフ枠"/>
        <xdr:cNvSpPr/>
      </xdr:nvSpPr>
      <xdr:spPr>
        <a:xfrm>
          <a:off x="6064200" y="533412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33</xdr:row>
      <xdr:rowOff>55440</xdr:rowOff>
    </xdr:from>
    <xdr:to>
      <xdr:col>55</xdr:col>
      <xdr:colOff>15120</xdr:colOff>
      <xdr:row>41</xdr:row>
      <xdr:rowOff>129240</xdr:rowOff>
    </xdr:to>
    <xdr:cxnSp>
      <xdr:nvCxnSpPr>
        <xdr:cNvPr id="3185" name="直線コネクタ 105"/>
        <xdr:cNvCxnSpPr/>
      </xdr:nvCxnSpPr>
      <xdr:spPr>
        <a:xfrm flipV="1">
          <a:off x="9619560" y="5713200"/>
          <a:ext cx="360" cy="1445760"/>
        </a:xfrm>
        <a:prstGeom prst="straightConnector1">
          <a:avLst/>
        </a:prstGeom>
        <a:ln w="31750">
          <a:solidFill>
            <a:srgbClr val="808080"/>
          </a:solidFill>
        </a:ln>
      </xdr:spPr>
    </xdr:cxnSp>
    <xdr:clientData/>
  </xdr:twoCellAnchor>
  <xdr:twoCellAnchor editAs="oneCell">
    <xdr:from>
      <xdr:col>55</xdr:col>
      <xdr:colOff>42120</xdr:colOff>
      <xdr:row>41</xdr:row>
      <xdr:rowOff>154440</xdr:rowOff>
    </xdr:from>
    <xdr:to>
      <xdr:col>57</xdr:col>
      <xdr:colOff>154080</xdr:colOff>
      <xdr:row>43</xdr:row>
      <xdr:rowOff>27720</xdr:rowOff>
    </xdr:to>
    <xdr:sp>
      <xdr:nvSpPr>
        <xdr:cNvPr id="3186" name="【道路】&#10;一人当たり延長最小値テキスト"/>
        <xdr:cNvSpPr/>
      </xdr:nvSpPr>
      <xdr:spPr>
        <a:xfrm>
          <a:off x="9646560" y="7183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0.432</a:t>
          </a:r>
          <a:endParaRPr b="0" lang="en-US" sz="1000" spc="-1" strike="noStrike">
            <a:latin typeface="游明朝"/>
          </a:endParaRPr>
        </a:p>
      </xdr:txBody>
    </xdr:sp>
    <xdr:clientData/>
  </xdr:twoCellAnchor>
  <xdr:twoCellAnchor editAs="twoCell">
    <xdr:from>
      <xdr:col>54</xdr:col>
      <xdr:colOff>101520</xdr:colOff>
      <xdr:row>41</xdr:row>
      <xdr:rowOff>129240</xdr:rowOff>
    </xdr:from>
    <xdr:to>
      <xdr:col>55</xdr:col>
      <xdr:colOff>88560</xdr:colOff>
      <xdr:row>41</xdr:row>
      <xdr:rowOff>129240</xdr:rowOff>
    </xdr:to>
    <xdr:cxnSp>
      <xdr:nvCxnSpPr>
        <xdr:cNvPr id="3187" name="直線コネクタ 107"/>
        <xdr:cNvCxnSpPr/>
      </xdr:nvCxnSpPr>
      <xdr:spPr>
        <a:xfrm>
          <a:off x="9531360" y="7158600"/>
          <a:ext cx="162000" cy="360"/>
        </a:xfrm>
        <a:prstGeom prst="straightConnector1">
          <a:avLst/>
        </a:prstGeom>
        <a:ln w="19050">
          <a:solidFill>
            <a:srgbClr val="000000"/>
          </a:solidFill>
        </a:ln>
      </xdr:spPr>
    </xdr:cxnSp>
    <xdr:clientData/>
  </xdr:twoCellAnchor>
  <xdr:twoCellAnchor editAs="oneCell">
    <xdr:from>
      <xdr:col>55</xdr:col>
      <xdr:colOff>43200</xdr:colOff>
      <xdr:row>32</xdr:row>
      <xdr:rowOff>23760</xdr:rowOff>
    </xdr:from>
    <xdr:to>
      <xdr:col>58</xdr:col>
      <xdr:colOff>108000</xdr:colOff>
      <xdr:row>33</xdr:row>
      <xdr:rowOff>68760</xdr:rowOff>
    </xdr:to>
    <xdr:sp>
      <xdr:nvSpPr>
        <xdr:cNvPr id="3188" name="【道路】&#10;一人当たり延長最大値テキスト"/>
        <xdr:cNvSpPr/>
      </xdr:nvSpPr>
      <xdr:spPr>
        <a:xfrm>
          <a:off x="9647640" y="5510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158.490</a:t>
          </a:r>
          <a:endParaRPr b="0" lang="en-US" sz="1000" spc="-1" strike="noStrike">
            <a:latin typeface="游明朝"/>
          </a:endParaRPr>
        </a:p>
      </xdr:txBody>
    </xdr:sp>
    <xdr:clientData/>
  </xdr:twoCellAnchor>
  <xdr:twoCellAnchor editAs="twoCell">
    <xdr:from>
      <xdr:col>54</xdr:col>
      <xdr:colOff>101520</xdr:colOff>
      <xdr:row>33</xdr:row>
      <xdr:rowOff>55440</xdr:rowOff>
    </xdr:from>
    <xdr:to>
      <xdr:col>55</xdr:col>
      <xdr:colOff>88560</xdr:colOff>
      <xdr:row>33</xdr:row>
      <xdr:rowOff>55440</xdr:rowOff>
    </xdr:to>
    <xdr:cxnSp>
      <xdr:nvCxnSpPr>
        <xdr:cNvPr id="3189" name="直線コネクタ 109"/>
        <xdr:cNvCxnSpPr/>
      </xdr:nvCxnSpPr>
      <xdr:spPr>
        <a:xfrm>
          <a:off x="9531360" y="5713200"/>
          <a:ext cx="162000" cy="360"/>
        </a:xfrm>
        <a:prstGeom prst="straightConnector1">
          <a:avLst/>
        </a:prstGeom>
        <a:ln w="19050">
          <a:solidFill>
            <a:srgbClr val="000000"/>
          </a:solidFill>
        </a:ln>
      </xdr:spPr>
    </xdr:cxnSp>
    <xdr:clientData/>
  </xdr:twoCellAnchor>
  <xdr:twoCellAnchor editAs="oneCell">
    <xdr:from>
      <xdr:col>55</xdr:col>
      <xdr:colOff>42480</xdr:colOff>
      <xdr:row>39</xdr:row>
      <xdr:rowOff>169920</xdr:rowOff>
    </xdr:from>
    <xdr:to>
      <xdr:col>58</xdr:col>
      <xdr:colOff>43560</xdr:colOff>
      <xdr:row>41</xdr:row>
      <xdr:rowOff>43560</xdr:rowOff>
    </xdr:to>
    <xdr:sp>
      <xdr:nvSpPr>
        <xdr:cNvPr id="3190" name="【道路】&#10;一人当たり延長平均値テキスト"/>
        <xdr:cNvSpPr/>
      </xdr:nvSpPr>
      <xdr:spPr>
        <a:xfrm>
          <a:off x="9646920" y="6856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27.915</a:t>
          </a:r>
          <a:endParaRPr b="0" lang="en-US" sz="1000" spc="-1" strike="noStrike">
            <a:latin typeface="游明朝"/>
          </a:endParaRPr>
        </a:p>
      </xdr:txBody>
    </xdr:sp>
    <xdr:clientData/>
  </xdr:twoCellAnchor>
  <xdr:twoCellAnchor editAs="twoCell">
    <xdr:from>
      <xdr:col>54</xdr:col>
      <xdr:colOff>139680</xdr:colOff>
      <xdr:row>39</xdr:row>
      <xdr:rowOff>170280</xdr:rowOff>
    </xdr:from>
    <xdr:to>
      <xdr:col>55</xdr:col>
      <xdr:colOff>50400</xdr:colOff>
      <xdr:row>40</xdr:row>
      <xdr:rowOff>100080</xdr:rowOff>
    </xdr:to>
    <xdr:sp>
      <xdr:nvSpPr>
        <xdr:cNvPr id="3191" name="フローチャート: 判断 111"/>
        <xdr:cNvSpPr/>
      </xdr:nvSpPr>
      <xdr:spPr>
        <a:xfrm>
          <a:off x="9569520" y="6856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40</xdr:row>
      <xdr:rowOff>15120</xdr:rowOff>
    </xdr:from>
    <xdr:to>
      <xdr:col>50</xdr:col>
      <xdr:colOff>164520</xdr:colOff>
      <xdr:row>40</xdr:row>
      <xdr:rowOff>116280</xdr:rowOff>
    </xdr:to>
    <xdr:sp>
      <xdr:nvSpPr>
        <xdr:cNvPr id="3192" name="フローチャート: 判断 112"/>
        <xdr:cNvSpPr/>
      </xdr:nvSpPr>
      <xdr:spPr>
        <a:xfrm>
          <a:off x="8794440" y="6873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40</xdr:row>
      <xdr:rowOff>19440</xdr:rowOff>
    </xdr:from>
    <xdr:to>
      <xdr:col>46</xdr:col>
      <xdr:colOff>37800</xdr:colOff>
      <xdr:row>40</xdr:row>
      <xdr:rowOff>120600</xdr:rowOff>
    </xdr:to>
    <xdr:sp>
      <xdr:nvSpPr>
        <xdr:cNvPr id="3193" name="フローチャート: 判断 113"/>
        <xdr:cNvSpPr/>
      </xdr:nvSpPr>
      <xdr:spPr>
        <a:xfrm>
          <a:off x="7985160" y="68774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40</xdr:row>
      <xdr:rowOff>28080</xdr:rowOff>
    </xdr:from>
    <xdr:to>
      <xdr:col>41</xdr:col>
      <xdr:colOff>101160</xdr:colOff>
      <xdr:row>40</xdr:row>
      <xdr:rowOff>129240</xdr:rowOff>
    </xdr:to>
    <xdr:sp>
      <xdr:nvSpPr>
        <xdr:cNvPr id="3194" name="フローチャート: 判断 114"/>
        <xdr:cNvSpPr/>
      </xdr:nvSpPr>
      <xdr:spPr>
        <a:xfrm>
          <a:off x="7159680" y="6886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40</xdr:row>
      <xdr:rowOff>41040</xdr:rowOff>
    </xdr:from>
    <xdr:to>
      <xdr:col>36</xdr:col>
      <xdr:colOff>164520</xdr:colOff>
      <xdr:row>40</xdr:row>
      <xdr:rowOff>142200</xdr:rowOff>
    </xdr:to>
    <xdr:sp>
      <xdr:nvSpPr>
        <xdr:cNvPr id="3195" name="フローチャート: 判断 115"/>
        <xdr:cNvSpPr/>
      </xdr:nvSpPr>
      <xdr:spPr>
        <a:xfrm>
          <a:off x="6350040" y="6899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44</xdr:row>
      <xdr:rowOff>95040</xdr:rowOff>
    </xdr:from>
    <xdr:to>
      <xdr:col>58</xdr:col>
      <xdr:colOff>63360</xdr:colOff>
      <xdr:row>45</xdr:row>
      <xdr:rowOff>140040</xdr:rowOff>
    </xdr:to>
    <xdr:sp>
      <xdr:nvSpPr>
        <xdr:cNvPr id="3196" name="テキスト ボックス 116"/>
        <xdr:cNvSpPr/>
      </xdr:nvSpPr>
      <xdr:spPr>
        <a:xfrm>
          <a:off x="9429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44</xdr:row>
      <xdr:rowOff>95040</xdr:rowOff>
    </xdr:from>
    <xdr:to>
      <xdr:col>54</xdr:col>
      <xdr:colOff>2880</xdr:colOff>
      <xdr:row>45</xdr:row>
      <xdr:rowOff>140040</xdr:rowOff>
    </xdr:to>
    <xdr:sp>
      <xdr:nvSpPr>
        <xdr:cNvPr id="3197" name="テキスト ボックス 117"/>
        <xdr:cNvSpPr/>
      </xdr:nvSpPr>
      <xdr:spPr>
        <a:xfrm>
          <a:off x="86709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44</xdr:row>
      <xdr:rowOff>95040</xdr:rowOff>
    </xdr:from>
    <xdr:to>
      <xdr:col>49</xdr:col>
      <xdr:colOff>66600</xdr:colOff>
      <xdr:row>45</xdr:row>
      <xdr:rowOff>140040</xdr:rowOff>
    </xdr:to>
    <xdr:sp>
      <xdr:nvSpPr>
        <xdr:cNvPr id="3198" name="テキスト ボックス 118"/>
        <xdr:cNvSpPr/>
      </xdr:nvSpPr>
      <xdr:spPr>
        <a:xfrm>
          <a:off x="78613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44</xdr:row>
      <xdr:rowOff>95040</xdr:rowOff>
    </xdr:from>
    <xdr:to>
      <xdr:col>44</xdr:col>
      <xdr:colOff>114120</xdr:colOff>
      <xdr:row>45</xdr:row>
      <xdr:rowOff>140040</xdr:rowOff>
    </xdr:to>
    <xdr:sp>
      <xdr:nvSpPr>
        <xdr:cNvPr id="3199" name="テキスト ボックス 119"/>
        <xdr:cNvSpPr/>
      </xdr:nvSpPr>
      <xdr:spPr>
        <a:xfrm>
          <a:off x="7035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44</xdr:row>
      <xdr:rowOff>95040</xdr:rowOff>
    </xdr:from>
    <xdr:to>
      <xdr:col>40</xdr:col>
      <xdr:colOff>2880</xdr:colOff>
      <xdr:row>45</xdr:row>
      <xdr:rowOff>140040</xdr:rowOff>
    </xdr:to>
    <xdr:sp>
      <xdr:nvSpPr>
        <xdr:cNvPr id="3200" name="テキスト ボックス 120"/>
        <xdr:cNvSpPr/>
      </xdr:nvSpPr>
      <xdr:spPr>
        <a:xfrm>
          <a:off x="62262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38</xdr:row>
      <xdr:rowOff>139680</xdr:rowOff>
    </xdr:from>
    <xdr:to>
      <xdr:col>55</xdr:col>
      <xdr:colOff>50400</xdr:colOff>
      <xdr:row>39</xdr:row>
      <xdr:rowOff>69480</xdr:rowOff>
    </xdr:to>
    <xdr:sp>
      <xdr:nvSpPr>
        <xdr:cNvPr id="3201" name="楕円 121"/>
        <xdr:cNvSpPr/>
      </xdr:nvSpPr>
      <xdr:spPr>
        <a:xfrm>
          <a:off x="9569520" y="66549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42480</xdr:colOff>
      <xdr:row>38</xdr:row>
      <xdr:rowOff>11880</xdr:rowOff>
    </xdr:from>
    <xdr:to>
      <xdr:col>58</xdr:col>
      <xdr:colOff>43560</xdr:colOff>
      <xdr:row>39</xdr:row>
      <xdr:rowOff>56880</xdr:rowOff>
    </xdr:to>
    <xdr:sp>
      <xdr:nvSpPr>
        <xdr:cNvPr id="3202" name="【道路】&#10;一人当たり延長該当値テキスト"/>
        <xdr:cNvSpPr/>
      </xdr:nvSpPr>
      <xdr:spPr>
        <a:xfrm>
          <a:off x="9646920" y="6527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50.013</a:t>
          </a:r>
          <a:endParaRPr b="0" lang="en-US" sz="1000" spc="-1" strike="noStrike">
            <a:latin typeface="游明朝"/>
          </a:endParaRPr>
        </a:p>
      </xdr:txBody>
    </xdr:sp>
    <xdr:clientData/>
  </xdr:twoCellAnchor>
  <xdr:twoCellAnchor editAs="twoCell">
    <xdr:from>
      <xdr:col>50</xdr:col>
      <xdr:colOff>63360</xdr:colOff>
      <xdr:row>38</xdr:row>
      <xdr:rowOff>152640</xdr:rowOff>
    </xdr:from>
    <xdr:to>
      <xdr:col>50</xdr:col>
      <xdr:colOff>164520</xdr:colOff>
      <xdr:row>39</xdr:row>
      <xdr:rowOff>82440</xdr:rowOff>
    </xdr:to>
    <xdr:sp>
      <xdr:nvSpPr>
        <xdr:cNvPr id="3203" name="楕円 123"/>
        <xdr:cNvSpPr/>
      </xdr:nvSpPr>
      <xdr:spPr>
        <a:xfrm>
          <a:off x="8794440" y="6667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39</xdr:row>
      <xdr:rowOff>18720</xdr:rowOff>
    </xdr:from>
    <xdr:to>
      <xdr:col>54</xdr:col>
      <xdr:colOff>174600</xdr:colOff>
      <xdr:row>39</xdr:row>
      <xdr:rowOff>32040</xdr:rowOff>
    </xdr:to>
    <xdr:cxnSp>
      <xdr:nvCxnSpPr>
        <xdr:cNvPr id="3204" name="直線コネクタ 124"/>
        <xdr:cNvCxnSpPr/>
      </xdr:nvCxnSpPr>
      <xdr:spPr>
        <a:xfrm flipV="1">
          <a:off x="8845200" y="6705360"/>
          <a:ext cx="759600" cy="13680"/>
        </a:xfrm>
        <a:prstGeom prst="straightConnector1">
          <a:avLst/>
        </a:prstGeom>
        <a:ln>
          <a:solidFill>
            <a:srgbClr val="ff0000"/>
          </a:solidFill>
        </a:ln>
      </xdr:spPr>
    </xdr:cxnSp>
    <xdr:clientData/>
  </xdr:twoCellAnchor>
  <xdr:twoCellAnchor editAs="twoCell">
    <xdr:from>
      <xdr:col>45</xdr:col>
      <xdr:colOff>127080</xdr:colOff>
      <xdr:row>38</xdr:row>
      <xdr:rowOff>165240</xdr:rowOff>
    </xdr:from>
    <xdr:to>
      <xdr:col>46</xdr:col>
      <xdr:colOff>37800</xdr:colOff>
      <xdr:row>39</xdr:row>
      <xdr:rowOff>95040</xdr:rowOff>
    </xdr:to>
    <xdr:sp>
      <xdr:nvSpPr>
        <xdr:cNvPr id="3205" name="楕円 125"/>
        <xdr:cNvSpPr/>
      </xdr:nvSpPr>
      <xdr:spPr>
        <a:xfrm>
          <a:off x="7985160" y="6680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39</xdr:row>
      <xdr:rowOff>32040</xdr:rowOff>
    </xdr:from>
    <xdr:to>
      <xdr:col>50</xdr:col>
      <xdr:colOff>114120</xdr:colOff>
      <xdr:row>39</xdr:row>
      <xdr:rowOff>44280</xdr:rowOff>
    </xdr:to>
    <xdr:cxnSp>
      <xdr:nvCxnSpPr>
        <xdr:cNvPr id="3206" name="直線コネクタ 126"/>
        <xdr:cNvCxnSpPr/>
      </xdr:nvCxnSpPr>
      <xdr:spPr>
        <a:xfrm flipV="1">
          <a:off x="8035560" y="6718680"/>
          <a:ext cx="810000" cy="12600"/>
        </a:xfrm>
        <a:prstGeom prst="straightConnector1">
          <a:avLst/>
        </a:prstGeom>
        <a:ln>
          <a:solidFill>
            <a:srgbClr val="ff0000"/>
          </a:solidFill>
        </a:ln>
      </xdr:spPr>
    </xdr:cxnSp>
    <xdr:clientData/>
  </xdr:twoCellAnchor>
  <xdr:twoCellAnchor editAs="oneCell">
    <xdr:from>
      <xdr:col>49</xdr:col>
      <xdr:colOff>29160</xdr:colOff>
      <xdr:row>40</xdr:row>
      <xdr:rowOff>129240</xdr:rowOff>
    </xdr:from>
    <xdr:to>
      <xdr:col>52</xdr:col>
      <xdr:colOff>29880</xdr:colOff>
      <xdr:row>42</xdr:row>
      <xdr:rowOff>2520</xdr:rowOff>
    </xdr:to>
    <xdr:sp>
      <xdr:nvSpPr>
        <xdr:cNvPr id="3207" name="n_1aveValue【道路】&#10;一人当たり延長"/>
        <xdr:cNvSpPr/>
      </xdr:nvSpPr>
      <xdr:spPr>
        <a:xfrm>
          <a:off x="8585640" y="698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26.124</a:t>
          </a:r>
          <a:endParaRPr b="0" lang="en-US" sz="1000" spc="-1" strike="noStrike">
            <a:latin typeface="游明朝"/>
          </a:endParaRPr>
        </a:p>
      </xdr:txBody>
    </xdr:sp>
    <xdr:clientData/>
  </xdr:twoCellAnchor>
  <xdr:twoCellAnchor editAs="oneCell">
    <xdr:from>
      <xdr:col>44</xdr:col>
      <xdr:colOff>105480</xdr:colOff>
      <xdr:row>40</xdr:row>
      <xdr:rowOff>133200</xdr:rowOff>
    </xdr:from>
    <xdr:to>
      <xdr:col>47</xdr:col>
      <xdr:colOff>106560</xdr:colOff>
      <xdr:row>42</xdr:row>
      <xdr:rowOff>6480</xdr:rowOff>
    </xdr:to>
    <xdr:sp>
      <xdr:nvSpPr>
        <xdr:cNvPr id="3208" name="n_2aveValue【道路】&#10;一人当たり延長"/>
        <xdr:cNvSpPr/>
      </xdr:nvSpPr>
      <xdr:spPr>
        <a:xfrm>
          <a:off x="7788960" y="6991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25.667</a:t>
          </a:r>
          <a:endParaRPr b="0" lang="en-US" sz="1000" spc="-1" strike="noStrike">
            <a:latin typeface="游明朝"/>
          </a:endParaRPr>
        </a:p>
      </xdr:txBody>
    </xdr:sp>
    <xdr:clientData/>
  </xdr:twoCellAnchor>
  <xdr:twoCellAnchor editAs="oneCell">
    <xdr:from>
      <xdr:col>39</xdr:col>
      <xdr:colOff>168840</xdr:colOff>
      <xdr:row>38</xdr:row>
      <xdr:rowOff>167400</xdr:rowOff>
    </xdr:from>
    <xdr:to>
      <xdr:col>42</xdr:col>
      <xdr:colOff>169920</xdr:colOff>
      <xdr:row>40</xdr:row>
      <xdr:rowOff>41040</xdr:rowOff>
    </xdr:to>
    <xdr:sp>
      <xdr:nvSpPr>
        <xdr:cNvPr id="3209" name="n_3aveValue【道路】&#10;一人当たり延長"/>
        <xdr:cNvSpPr/>
      </xdr:nvSpPr>
      <xdr:spPr>
        <a:xfrm>
          <a:off x="6979320" y="6682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24.706</a:t>
          </a:r>
          <a:endParaRPr b="0" lang="en-US" sz="1000" spc="-1" strike="noStrike">
            <a:latin typeface="游明朝"/>
          </a:endParaRPr>
        </a:p>
      </xdr:txBody>
    </xdr:sp>
    <xdr:clientData/>
  </xdr:twoCellAnchor>
  <xdr:twoCellAnchor editAs="oneCell">
    <xdr:from>
      <xdr:col>35</xdr:col>
      <xdr:colOff>41760</xdr:colOff>
      <xdr:row>39</xdr:row>
      <xdr:rowOff>9000</xdr:rowOff>
    </xdr:from>
    <xdr:to>
      <xdr:col>38</xdr:col>
      <xdr:colOff>42480</xdr:colOff>
      <xdr:row>40</xdr:row>
      <xdr:rowOff>54000</xdr:rowOff>
    </xdr:to>
    <xdr:sp>
      <xdr:nvSpPr>
        <xdr:cNvPr id="3210" name="n_4aveValue【道路】&#10;一人当たり延長"/>
        <xdr:cNvSpPr/>
      </xdr:nvSpPr>
      <xdr:spPr>
        <a:xfrm>
          <a:off x="6153480" y="6695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23.295</a:t>
          </a:r>
          <a:endParaRPr b="0" lang="en-US" sz="1000" spc="-1" strike="noStrike">
            <a:latin typeface="游明朝"/>
          </a:endParaRPr>
        </a:p>
      </xdr:txBody>
    </xdr:sp>
    <xdr:clientData/>
  </xdr:twoCellAnchor>
  <xdr:twoCellAnchor editAs="oneCell">
    <xdr:from>
      <xdr:col>49</xdr:col>
      <xdr:colOff>29160</xdr:colOff>
      <xdr:row>37</xdr:row>
      <xdr:rowOff>120600</xdr:rowOff>
    </xdr:from>
    <xdr:to>
      <xdr:col>52</xdr:col>
      <xdr:colOff>29880</xdr:colOff>
      <xdr:row>38</xdr:row>
      <xdr:rowOff>165240</xdr:rowOff>
    </xdr:to>
    <xdr:sp>
      <xdr:nvSpPr>
        <xdr:cNvPr id="3211" name="n_1mainValue【道路】&#10;一人当たり延長"/>
        <xdr:cNvSpPr/>
      </xdr:nvSpPr>
      <xdr:spPr>
        <a:xfrm>
          <a:off x="8585640" y="6464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48.577</a:t>
          </a:r>
          <a:endParaRPr b="0" lang="en-US" sz="1000" spc="-1" strike="noStrike">
            <a:latin typeface="游明朝"/>
          </a:endParaRPr>
        </a:p>
      </xdr:txBody>
    </xdr:sp>
    <xdr:clientData/>
  </xdr:twoCellAnchor>
  <xdr:twoCellAnchor editAs="oneCell">
    <xdr:from>
      <xdr:col>44</xdr:col>
      <xdr:colOff>105480</xdr:colOff>
      <xdr:row>37</xdr:row>
      <xdr:rowOff>133200</xdr:rowOff>
    </xdr:from>
    <xdr:to>
      <xdr:col>47</xdr:col>
      <xdr:colOff>106560</xdr:colOff>
      <xdr:row>39</xdr:row>
      <xdr:rowOff>6480</xdr:rowOff>
    </xdr:to>
    <xdr:sp>
      <xdr:nvSpPr>
        <xdr:cNvPr id="3212" name="n_2mainValue【道路】&#10;一人当たり延長"/>
        <xdr:cNvSpPr/>
      </xdr:nvSpPr>
      <xdr:spPr>
        <a:xfrm>
          <a:off x="7788960" y="6476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47.210</a:t>
          </a:r>
          <a:endParaRPr b="0" lang="en-US" sz="1000" spc="-1" strike="noStrike">
            <a:latin typeface="游明朝"/>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213" name="正方形/長方形 133"/>
        <xdr:cNvSpPr/>
      </xdr:nvSpPr>
      <xdr:spPr>
        <a:xfrm>
          <a:off x="698400" y="800136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50</xdr:row>
      <xdr:rowOff>88920</xdr:rowOff>
    </xdr:from>
    <xdr:to>
      <xdr:col>12</xdr:col>
      <xdr:colOff>126720</xdr:colOff>
      <xdr:row>51</xdr:row>
      <xdr:rowOff>171000</xdr:rowOff>
    </xdr:to>
    <xdr:sp>
      <xdr:nvSpPr>
        <xdr:cNvPr id="3214" name="正方形/長方形 134"/>
        <xdr:cNvSpPr/>
      </xdr:nvSpPr>
      <xdr:spPr>
        <a:xfrm>
          <a:off x="8254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215" name="正方形/長方形 135"/>
        <xdr:cNvSpPr/>
      </xdr:nvSpPr>
      <xdr:spPr>
        <a:xfrm>
          <a:off x="8254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48/126</a:t>
          </a:r>
          <a:endParaRPr b="0" lang="en-US" sz="1200" spc="-1" strike="noStrike">
            <a:latin typeface="游明朝"/>
          </a:endParaRPr>
        </a:p>
      </xdr:txBody>
    </xdr:sp>
    <xdr:clientData/>
  </xdr:twoCellAnchor>
  <xdr:twoCellAnchor editAs="twoCell">
    <xdr:from>
      <xdr:col>10</xdr:col>
      <xdr:colOff>0</xdr:colOff>
      <xdr:row>50</xdr:row>
      <xdr:rowOff>88920</xdr:rowOff>
    </xdr:from>
    <xdr:to>
      <xdr:col>17</xdr:col>
      <xdr:colOff>174240</xdr:colOff>
      <xdr:row>51</xdr:row>
      <xdr:rowOff>171000</xdr:rowOff>
    </xdr:to>
    <xdr:sp>
      <xdr:nvSpPr>
        <xdr:cNvPr id="3216" name="正方形/長方形 136"/>
        <xdr:cNvSpPr/>
      </xdr:nvSpPr>
      <xdr:spPr>
        <a:xfrm>
          <a:off x="17463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51</xdr:row>
      <xdr:rowOff>120600</xdr:rowOff>
    </xdr:from>
    <xdr:to>
      <xdr:col>17</xdr:col>
      <xdr:colOff>174240</xdr:colOff>
      <xdr:row>53</xdr:row>
      <xdr:rowOff>31320</xdr:rowOff>
    </xdr:to>
    <xdr:sp>
      <xdr:nvSpPr>
        <xdr:cNvPr id="3217" name="正方形/長方形 137"/>
        <xdr:cNvSpPr/>
      </xdr:nvSpPr>
      <xdr:spPr>
        <a:xfrm>
          <a:off x="17463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62.2</a:t>
          </a:r>
          <a:endParaRPr b="0" lang="en-US" sz="1200" spc="-1" strike="noStrike">
            <a:latin typeface="游明朝"/>
          </a:endParaRPr>
        </a:p>
      </xdr:txBody>
    </xdr:sp>
    <xdr:clientData/>
  </xdr:twoCellAnchor>
  <xdr:twoCellAnchor editAs="twoCell">
    <xdr:from>
      <xdr:col>16</xdr:col>
      <xdr:colOff>0</xdr:colOff>
      <xdr:row>50</xdr:row>
      <xdr:rowOff>88920</xdr:rowOff>
    </xdr:from>
    <xdr:to>
      <xdr:col>23</xdr:col>
      <xdr:colOff>174240</xdr:colOff>
      <xdr:row>51</xdr:row>
      <xdr:rowOff>171000</xdr:rowOff>
    </xdr:to>
    <xdr:sp>
      <xdr:nvSpPr>
        <xdr:cNvPr id="3218" name="正方形/長方形 138"/>
        <xdr:cNvSpPr/>
      </xdr:nvSpPr>
      <xdr:spPr>
        <a:xfrm>
          <a:off x="27939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51</xdr:row>
      <xdr:rowOff>120600</xdr:rowOff>
    </xdr:from>
    <xdr:to>
      <xdr:col>23</xdr:col>
      <xdr:colOff>174240</xdr:colOff>
      <xdr:row>53</xdr:row>
      <xdr:rowOff>31320</xdr:rowOff>
    </xdr:to>
    <xdr:sp>
      <xdr:nvSpPr>
        <xdr:cNvPr id="3219" name="正方形/長方形 139"/>
        <xdr:cNvSpPr/>
      </xdr:nvSpPr>
      <xdr:spPr>
        <a:xfrm>
          <a:off x="27939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66.7</a:t>
          </a:r>
          <a:endParaRPr b="0" lang="en-US" sz="1200" spc="-1" strike="noStrike">
            <a:latin typeface="游明朝"/>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220" name="正方形/長方形 140"/>
        <xdr:cNvSpPr/>
      </xdr:nvSpPr>
      <xdr:spPr>
        <a:xfrm>
          <a:off x="698400" y="914400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52</xdr:row>
      <xdr:rowOff>38160</xdr:rowOff>
    </xdr:from>
    <xdr:to>
      <xdr:col>5</xdr:col>
      <xdr:colOff>99000</xdr:colOff>
      <xdr:row>53</xdr:row>
      <xdr:rowOff>57960</xdr:rowOff>
    </xdr:to>
    <xdr:sp>
      <xdr:nvSpPr>
        <xdr:cNvPr id="3221" name="テキスト ボックス 141"/>
        <xdr:cNvSpPr/>
      </xdr:nvSpPr>
      <xdr:spPr>
        <a:xfrm>
          <a:off x="67824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66</xdr:row>
      <xdr:rowOff>114120</xdr:rowOff>
    </xdr:from>
    <xdr:to>
      <xdr:col>28</xdr:col>
      <xdr:colOff>114120</xdr:colOff>
      <xdr:row>66</xdr:row>
      <xdr:rowOff>114120</xdr:rowOff>
    </xdr:to>
    <xdr:cxnSp>
      <xdr:nvCxnSpPr>
        <xdr:cNvPr id="3222" name="直線コネクタ 142"/>
        <xdr:cNvCxnSpPr/>
      </xdr:nvCxnSpPr>
      <xdr:spPr>
        <a:xfrm>
          <a:off x="698400" y="11430000"/>
          <a:ext cx="4305600" cy="360"/>
        </a:xfrm>
        <a:prstGeom prst="straightConnector1">
          <a:avLst/>
        </a:prstGeom>
        <a:ln>
          <a:solidFill>
            <a:srgbClr val="c0c0c0"/>
          </a:solidFill>
        </a:ln>
      </xdr:spPr>
    </xdr:cxnSp>
    <xdr:clientData/>
  </xdr:twoCellAnchor>
  <xdr:twoCellAnchor editAs="oneCell">
    <xdr:from>
      <xdr:col>1</xdr:col>
      <xdr:colOff>107280</xdr:colOff>
      <xdr:row>65</xdr:row>
      <xdr:rowOff>164880</xdr:rowOff>
    </xdr:from>
    <xdr:to>
      <xdr:col>4</xdr:col>
      <xdr:colOff>44640</xdr:colOff>
      <xdr:row>67</xdr:row>
      <xdr:rowOff>38160</xdr:rowOff>
    </xdr:to>
    <xdr:sp>
      <xdr:nvSpPr>
        <xdr:cNvPr id="3223" name="テキスト ボックス 143"/>
        <xdr:cNvSpPr/>
      </xdr:nvSpPr>
      <xdr:spPr>
        <a:xfrm>
          <a:off x="2818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64</xdr:row>
      <xdr:rowOff>130320</xdr:rowOff>
    </xdr:from>
    <xdr:to>
      <xdr:col>28</xdr:col>
      <xdr:colOff>114120</xdr:colOff>
      <xdr:row>64</xdr:row>
      <xdr:rowOff>130320</xdr:rowOff>
    </xdr:to>
    <xdr:cxnSp>
      <xdr:nvCxnSpPr>
        <xdr:cNvPr id="3224" name="直線コネクタ 144"/>
        <xdr:cNvCxnSpPr/>
      </xdr:nvCxnSpPr>
      <xdr:spPr>
        <a:xfrm>
          <a:off x="698400" y="11103120"/>
          <a:ext cx="4305600" cy="360"/>
        </a:xfrm>
        <a:prstGeom prst="straightConnector1">
          <a:avLst/>
        </a:prstGeom>
        <a:ln>
          <a:solidFill>
            <a:srgbClr val="c0c0c0"/>
          </a:solidFill>
        </a:ln>
      </xdr:spPr>
    </xdr:cxnSp>
    <xdr:clientData/>
  </xdr:twoCellAnchor>
  <xdr:twoCellAnchor editAs="oneCell">
    <xdr:from>
      <xdr:col>1</xdr:col>
      <xdr:colOff>107280</xdr:colOff>
      <xdr:row>64</xdr:row>
      <xdr:rowOff>9720</xdr:rowOff>
    </xdr:from>
    <xdr:to>
      <xdr:col>4</xdr:col>
      <xdr:colOff>44640</xdr:colOff>
      <xdr:row>65</xdr:row>
      <xdr:rowOff>54720</xdr:rowOff>
    </xdr:to>
    <xdr:sp>
      <xdr:nvSpPr>
        <xdr:cNvPr id="3225" name="テキスト ボックス 145"/>
        <xdr:cNvSpPr/>
      </xdr:nvSpPr>
      <xdr:spPr>
        <a:xfrm>
          <a:off x="281880" y="10982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62</xdr:row>
      <xdr:rowOff>146880</xdr:rowOff>
    </xdr:from>
    <xdr:to>
      <xdr:col>28</xdr:col>
      <xdr:colOff>114120</xdr:colOff>
      <xdr:row>62</xdr:row>
      <xdr:rowOff>146880</xdr:rowOff>
    </xdr:to>
    <xdr:cxnSp>
      <xdr:nvCxnSpPr>
        <xdr:cNvPr id="3226" name="直線コネクタ 146"/>
        <xdr:cNvCxnSpPr/>
      </xdr:nvCxnSpPr>
      <xdr:spPr>
        <a:xfrm>
          <a:off x="698400" y="10776960"/>
          <a:ext cx="4305600" cy="360"/>
        </a:xfrm>
        <a:prstGeom prst="straightConnector1">
          <a:avLst/>
        </a:prstGeom>
        <a:ln>
          <a:solidFill>
            <a:srgbClr val="c0c0c0"/>
          </a:solidFill>
        </a:ln>
      </xdr:spPr>
    </xdr:cxnSp>
    <xdr:clientData/>
  </xdr:twoCellAnchor>
  <xdr:twoCellAnchor editAs="oneCell">
    <xdr:from>
      <xdr:col>1</xdr:col>
      <xdr:colOff>171000</xdr:colOff>
      <xdr:row>62</xdr:row>
      <xdr:rowOff>25920</xdr:rowOff>
    </xdr:from>
    <xdr:to>
      <xdr:col>4</xdr:col>
      <xdr:colOff>45000</xdr:colOff>
      <xdr:row>63</xdr:row>
      <xdr:rowOff>70920</xdr:rowOff>
    </xdr:to>
    <xdr:sp>
      <xdr:nvSpPr>
        <xdr:cNvPr id="3227" name="テキスト ボックス 147"/>
        <xdr:cNvSpPr/>
      </xdr:nvSpPr>
      <xdr:spPr>
        <a:xfrm>
          <a:off x="345600" y="10656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60</xdr:row>
      <xdr:rowOff>163080</xdr:rowOff>
    </xdr:from>
    <xdr:to>
      <xdr:col>28</xdr:col>
      <xdr:colOff>114120</xdr:colOff>
      <xdr:row>60</xdr:row>
      <xdr:rowOff>163080</xdr:rowOff>
    </xdr:to>
    <xdr:cxnSp>
      <xdr:nvCxnSpPr>
        <xdr:cNvPr id="3228" name="直線コネクタ 148"/>
        <xdr:cNvCxnSpPr/>
      </xdr:nvCxnSpPr>
      <xdr:spPr>
        <a:xfrm>
          <a:off x="698400" y="10450080"/>
          <a:ext cx="4305600" cy="360"/>
        </a:xfrm>
        <a:prstGeom prst="straightConnector1">
          <a:avLst/>
        </a:prstGeom>
        <a:ln>
          <a:solidFill>
            <a:srgbClr val="c0c0c0"/>
          </a:solidFill>
        </a:ln>
      </xdr:spPr>
    </xdr:cxnSp>
    <xdr:clientData/>
  </xdr:twoCellAnchor>
  <xdr:twoCellAnchor editAs="oneCell">
    <xdr:from>
      <xdr:col>1</xdr:col>
      <xdr:colOff>171000</xdr:colOff>
      <xdr:row>60</xdr:row>
      <xdr:rowOff>42480</xdr:rowOff>
    </xdr:from>
    <xdr:to>
      <xdr:col>4</xdr:col>
      <xdr:colOff>45000</xdr:colOff>
      <xdr:row>61</xdr:row>
      <xdr:rowOff>87480</xdr:rowOff>
    </xdr:to>
    <xdr:sp>
      <xdr:nvSpPr>
        <xdr:cNvPr id="3229" name="テキスト ボックス 149"/>
        <xdr:cNvSpPr/>
      </xdr:nvSpPr>
      <xdr:spPr>
        <a:xfrm>
          <a:off x="345600" y="10329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59</xdr:row>
      <xdr:rowOff>7920</xdr:rowOff>
    </xdr:from>
    <xdr:to>
      <xdr:col>28</xdr:col>
      <xdr:colOff>114120</xdr:colOff>
      <xdr:row>59</xdr:row>
      <xdr:rowOff>7920</xdr:rowOff>
    </xdr:to>
    <xdr:cxnSp>
      <xdr:nvCxnSpPr>
        <xdr:cNvPr id="3230" name="直線コネクタ 150"/>
        <xdr:cNvCxnSpPr/>
      </xdr:nvCxnSpPr>
      <xdr:spPr>
        <a:xfrm>
          <a:off x="698400" y="10123560"/>
          <a:ext cx="4305600" cy="360"/>
        </a:xfrm>
        <a:prstGeom prst="straightConnector1">
          <a:avLst/>
        </a:prstGeom>
        <a:ln>
          <a:solidFill>
            <a:srgbClr val="c0c0c0"/>
          </a:solidFill>
        </a:ln>
      </xdr:spPr>
    </xdr:cxnSp>
    <xdr:clientData/>
  </xdr:twoCellAnchor>
  <xdr:twoCellAnchor editAs="oneCell">
    <xdr:from>
      <xdr:col>1</xdr:col>
      <xdr:colOff>171000</xdr:colOff>
      <xdr:row>58</xdr:row>
      <xdr:rowOff>58680</xdr:rowOff>
    </xdr:from>
    <xdr:to>
      <xdr:col>4</xdr:col>
      <xdr:colOff>45000</xdr:colOff>
      <xdr:row>59</xdr:row>
      <xdr:rowOff>103680</xdr:rowOff>
    </xdr:to>
    <xdr:sp>
      <xdr:nvSpPr>
        <xdr:cNvPr id="3231" name="テキスト ボックス 151"/>
        <xdr:cNvSpPr/>
      </xdr:nvSpPr>
      <xdr:spPr>
        <a:xfrm>
          <a:off x="345600" y="10002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57</xdr:row>
      <xdr:rowOff>24480</xdr:rowOff>
    </xdr:from>
    <xdr:to>
      <xdr:col>28</xdr:col>
      <xdr:colOff>114120</xdr:colOff>
      <xdr:row>57</xdr:row>
      <xdr:rowOff>24480</xdr:rowOff>
    </xdr:to>
    <xdr:cxnSp>
      <xdr:nvCxnSpPr>
        <xdr:cNvPr id="3232" name="直線コネクタ 152"/>
        <xdr:cNvCxnSpPr/>
      </xdr:nvCxnSpPr>
      <xdr:spPr>
        <a:xfrm>
          <a:off x="698400" y="9797040"/>
          <a:ext cx="4305600" cy="360"/>
        </a:xfrm>
        <a:prstGeom prst="straightConnector1">
          <a:avLst/>
        </a:prstGeom>
        <a:ln>
          <a:solidFill>
            <a:srgbClr val="c0c0c0"/>
          </a:solidFill>
        </a:ln>
      </xdr:spPr>
    </xdr:cxnSp>
    <xdr:clientData/>
  </xdr:twoCellAnchor>
  <xdr:twoCellAnchor editAs="oneCell">
    <xdr:from>
      <xdr:col>1</xdr:col>
      <xdr:colOff>171000</xdr:colOff>
      <xdr:row>56</xdr:row>
      <xdr:rowOff>74880</xdr:rowOff>
    </xdr:from>
    <xdr:to>
      <xdr:col>4</xdr:col>
      <xdr:colOff>45000</xdr:colOff>
      <xdr:row>57</xdr:row>
      <xdr:rowOff>119880</xdr:rowOff>
    </xdr:to>
    <xdr:sp>
      <xdr:nvSpPr>
        <xdr:cNvPr id="3233" name="テキスト ボックス 153"/>
        <xdr:cNvSpPr/>
      </xdr:nvSpPr>
      <xdr:spPr>
        <a:xfrm>
          <a:off x="345600" y="9676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55</xdr:row>
      <xdr:rowOff>40680</xdr:rowOff>
    </xdr:from>
    <xdr:to>
      <xdr:col>28</xdr:col>
      <xdr:colOff>114120</xdr:colOff>
      <xdr:row>55</xdr:row>
      <xdr:rowOff>40680</xdr:rowOff>
    </xdr:to>
    <xdr:cxnSp>
      <xdr:nvCxnSpPr>
        <xdr:cNvPr id="3234" name="直線コネクタ 154"/>
        <xdr:cNvCxnSpPr/>
      </xdr:nvCxnSpPr>
      <xdr:spPr>
        <a:xfrm>
          <a:off x="698400" y="9470520"/>
          <a:ext cx="4305600" cy="360"/>
        </a:xfrm>
        <a:prstGeom prst="straightConnector1">
          <a:avLst/>
        </a:prstGeom>
        <a:ln>
          <a:solidFill>
            <a:srgbClr val="c0c0c0"/>
          </a:solidFill>
        </a:ln>
      </xdr:spPr>
    </xdr:cxnSp>
    <xdr:clientData/>
  </xdr:twoCellAnchor>
  <xdr:twoCellAnchor editAs="oneCell">
    <xdr:from>
      <xdr:col>2</xdr:col>
      <xdr:colOff>44280</xdr:colOff>
      <xdr:row>54</xdr:row>
      <xdr:rowOff>91440</xdr:rowOff>
    </xdr:from>
    <xdr:to>
      <xdr:col>4</xdr:col>
      <xdr:colOff>29160</xdr:colOff>
      <xdr:row>55</xdr:row>
      <xdr:rowOff>136440</xdr:rowOff>
    </xdr:to>
    <xdr:sp>
      <xdr:nvSpPr>
        <xdr:cNvPr id="3235" name="テキスト ボックス 155"/>
        <xdr:cNvSpPr/>
      </xdr:nvSpPr>
      <xdr:spPr>
        <a:xfrm>
          <a:off x="393480" y="934992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53</xdr:row>
      <xdr:rowOff>56880</xdr:rowOff>
    </xdr:from>
    <xdr:to>
      <xdr:col>28</xdr:col>
      <xdr:colOff>114120</xdr:colOff>
      <xdr:row>53</xdr:row>
      <xdr:rowOff>56880</xdr:rowOff>
    </xdr:to>
    <xdr:cxnSp>
      <xdr:nvCxnSpPr>
        <xdr:cNvPr id="3236" name="直線コネクタ 156"/>
        <xdr:cNvCxnSpPr/>
      </xdr:nvCxnSpPr>
      <xdr:spPr>
        <a:xfrm>
          <a:off x="698400" y="9143640"/>
          <a:ext cx="4305600" cy="360"/>
        </a:xfrm>
        <a:prstGeom prst="straightConnector1">
          <a:avLst/>
        </a:prstGeom>
        <a:ln>
          <a:solidFill>
            <a:srgbClr val="c0c0c0"/>
          </a:solidFill>
        </a:ln>
      </xdr:spPr>
    </xdr:cxnSp>
    <xdr:clientData/>
  </xdr:twoCellAnchor>
  <xdr:twoCellAnchor editAs="twoCell">
    <xdr:from>
      <xdr:col>4</xdr:col>
      <xdr:colOff>0</xdr:colOff>
      <xdr:row>53</xdr:row>
      <xdr:rowOff>57240</xdr:rowOff>
    </xdr:from>
    <xdr:to>
      <xdr:col>28</xdr:col>
      <xdr:colOff>151920</xdr:colOff>
      <xdr:row>66</xdr:row>
      <xdr:rowOff>114120</xdr:rowOff>
    </xdr:to>
    <xdr:sp>
      <xdr:nvSpPr>
        <xdr:cNvPr id="3237" name="【橋りょう・トンネル】&#10;有形固定資産減価償却率グラフ枠"/>
        <xdr:cNvSpPr/>
      </xdr:nvSpPr>
      <xdr:spPr>
        <a:xfrm>
          <a:off x="698400" y="9144000"/>
          <a:ext cx="43430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55</xdr:row>
      <xdr:rowOff>94680</xdr:rowOff>
    </xdr:from>
    <xdr:to>
      <xdr:col>24</xdr:col>
      <xdr:colOff>62640</xdr:colOff>
      <xdr:row>64</xdr:row>
      <xdr:rowOff>6480</xdr:rowOff>
    </xdr:to>
    <xdr:cxnSp>
      <xdr:nvCxnSpPr>
        <xdr:cNvPr id="3238" name="直線コネクタ 158"/>
        <xdr:cNvCxnSpPr/>
      </xdr:nvCxnSpPr>
      <xdr:spPr>
        <a:xfrm flipV="1">
          <a:off x="4253760" y="9524520"/>
          <a:ext cx="360" cy="1455120"/>
        </a:xfrm>
        <a:prstGeom prst="straightConnector1">
          <a:avLst/>
        </a:prstGeom>
        <a:ln w="31750">
          <a:solidFill>
            <a:srgbClr val="808080"/>
          </a:solidFill>
        </a:ln>
      </xdr:spPr>
    </xdr:cxnSp>
    <xdr:clientData/>
  </xdr:twoCellAnchor>
  <xdr:twoCellAnchor editAs="oneCell">
    <xdr:from>
      <xdr:col>24</xdr:col>
      <xdr:colOff>104760</xdr:colOff>
      <xdr:row>64</xdr:row>
      <xdr:rowOff>31680</xdr:rowOff>
    </xdr:from>
    <xdr:to>
      <xdr:col>26</xdr:col>
      <xdr:colOff>153360</xdr:colOff>
      <xdr:row>65</xdr:row>
      <xdr:rowOff>76680</xdr:rowOff>
    </xdr:to>
    <xdr:sp>
      <xdr:nvSpPr>
        <xdr:cNvPr id="3239" name="【橋りょう・トンネル】&#10;有形固定資産減価償却率最小値テキスト"/>
        <xdr:cNvSpPr/>
      </xdr:nvSpPr>
      <xdr:spPr>
        <a:xfrm>
          <a:off x="4295880" y="11004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92.4</a:t>
          </a:r>
          <a:endParaRPr b="0" lang="en-US" sz="1000" spc="-1" strike="noStrike">
            <a:latin typeface="游明朝"/>
          </a:endParaRPr>
        </a:p>
      </xdr:txBody>
    </xdr:sp>
    <xdr:clientData/>
  </xdr:twoCellAnchor>
  <xdr:twoCellAnchor editAs="twoCell">
    <xdr:from>
      <xdr:col>23</xdr:col>
      <xdr:colOff>164880</xdr:colOff>
      <xdr:row>64</xdr:row>
      <xdr:rowOff>6480</xdr:rowOff>
    </xdr:from>
    <xdr:to>
      <xdr:col>24</xdr:col>
      <xdr:colOff>152280</xdr:colOff>
      <xdr:row>64</xdr:row>
      <xdr:rowOff>6480</xdr:rowOff>
    </xdr:to>
    <xdr:cxnSp>
      <xdr:nvCxnSpPr>
        <xdr:cNvPr id="3240" name="直線コネクタ 160"/>
        <xdr:cNvCxnSpPr/>
      </xdr:nvCxnSpPr>
      <xdr:spPr>
        <a:xfrm>
          <a:off x="4181400" y="10979280"/>
          <a:ext cx="162360" cy="360"/>
        </a:xfrm>
        <a:prstGeom prst="straightConnector1">
          <a:avLst/>
        </a:prstGeom>
        <a:ln w="19050">
          <a:solidFill>
            <a:srgbClr val="000000"/>
          </a:solidFill>
        </a:ln>
      </xdr:spPr>
    </xdr:cxnSp>
    <xdr:clientData/>
  </xdr:twoCellAnchor>
  <xdr:twoCellAnchor editAs="oneCell">
    <xdr:from>
      <xdr:col>24</xdr:col>
      <xdr:colOff>104400</xdr:colOff>
      <xdr:row>54</xdr:row>
      <xdr:rowOff>62640</xdr:rowOff>
    </xdr:from>
    <xdr:to>
      <xdr:col>26</xdr:col>
      <xdr:colOff>89280</xdr:colOff>
      <xdr:row>55</xdr:row>
      <xdr:rowOff>107640</xdr:rowOff>
    </xdr:to>
    <xdr:sp>
      <xdr:nvSpPr>
        <xdr:cNvPr id="3241" name="【橋りょう・トンネル】&#10;有形固定資産減価償却率最大値テキスト"/>
        <xdr:cNvSpPr/>
      </xdr:nvSpPr>
      <xdr:spPr>
        <a:xfrm>
          <a:off x="4295520" y="932112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a:t>
          </a:r>
          <a:endParaRPr b="0" lang="en-US" sz="1000" spc="-1" strike="noStrike">
            <a:latin typeface="游明朝"/>
          </a:endParaRPr>
        </a:p>
      </xdr:txBody>
    </xdr:sp>
    <xdr:clientData/>
  </xdr:twoCellAnchor>
  <xdr:twoCellAnchor editAs="twoCell">
    <xdr:from>
      <xdr:col>23</xdr:col>
      <xdr:colOff>164880</xdr:colOff>
      <xdr:row>55</xdr:row>
      <xdr:rowOff>94680</xdr:rowOff>
    </xdr:from>
    <xdr:to>
      <xdr:col>24</xdr:col>
      <xdr:colOff>152280</xdr:colOff>
      <xdr:row>55</xdr:row>
      <xdr:rowOff>94680</xdr:rowOff>
    </xdr:to>
    <xdr:cxnSp>
      <xdr:nvCxnSpPr>
        <xdr:cNvPr id="3242" name="直線コネクタ 162"/>
        <xdr:cNvCxnSpPr/>
      </xdr:nvCxnSpPr>
      <xdr:spPr>
        <a:xfrm>
          <a:off x="4181400" y="9524520"/>
          <a:ext cx="162360" cy="360"/>
        </a:xfrm>
        <a:prstGeom prst="straightConnector1">
          <a:avLst/>
        </a:prstGeom>
        <a:ln w="19050">
          <a:solidFill>
            <a:srgbClr val="000000"/>
          </a:solidFill>
        </a:ln>
      </xdr:spPr>
    </xdr:cxnSp>
    <xdr:clientData/>
  </xdr:twoCellAnchor>
  <xdr:twoCellAnchor editAs="oneCell">
    <xdr:from>
      <xdr:col>24</xdr:col>
      <xdr:colOff>104760</xdr:colOff>
      <xdr:row>60</xdr:row>
      <xdr:rowOff>147960</xdr:rowOff>
    </xdr:from>
    <xdr:to>
      <xdr:col>26</xdr:col>
      <xdr:colOff>153360</xdr:colOff>
      <xdr:row>62</xdr:row>
      <xdr:rowOff>21240</xdr:rowOff>
    </xdr:to>
    <xdr:sp>
      <xdr:nvSpPr>
        <xdr:cNvPr id="3243" name="【橋りょう・トンネル】&#10;有形固定資産減価償却率平均値テキスト"/>
        <xdr:cNvSpPr/>
      </xdr:nvSpPr>
      <xdr:spPr>
        <a:xfrm>
          <a:off x="4295880" y="10434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62.2</a:t>
          </a:r>
          <a:endParaRPr b="0" lang="en-US" sz="1000" spc="-1" strike="noStrike">
            <a:latin typeface="游明朝"/>
          </a:endParaRPr>
        </a:p>
      </xdr:txBody>
    </xdr:sp>
    <xdr:clientData/>
  </xdr:twoCellAnchor>
  <xdr:twoCellAnchor editAs="twoCell">
    <xdr:from>
      <xdr:col>24</xdr:col>
      <xdr:colOff>12600</xdr:colOff>
      <xdr:row>60</xdr:row>
      <xdr:rowOff>148320</xdr:rowOff>
    </xdr:from>
    <xdr:to>
      <xdr:col>24</xdr:col>
      <xdr:colOff>113760</xdr:colOff>
      <xdr:row>61</xdr:row>
      <xdr:rowOff>78120</xdr:rowOff>
    </xdr:to>
    <xdr:sp>
      <xdr:nvSpPr>
        <xdr:cNvPr id="3244" name="フローチャート: 判断 164"/>
        <xdr:cNvSpPr/>
      </xdr:nvSpPr>
      <xdr:spPr>
        <a:xfrm>
          <a:off x="4203720" y="10435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60</xdr:row>
      <xdr:rowOff>119160</xdr:rowOff>
    </xdr:from>
    <xdr:to>
      <xdr:col>20</xdr:col>
      <xdr:colOff>37800</xdr:colOff>
      <xdr:row>61</xdr:row>
      <xdr:rowOff>48960</xdr:rowOff>
    </xdr:to>
    <xdr:sp>
      <xdr:nvSpPr>
        <xdr:cNvPr id="3245" name="フローチャート: 判断 165"/>
        <xdr:cNvSpPr/>
      </xdr:nvSpPr>
      <xdr:spPr>
        <a:xfrm>
          <a:off x="3444840" y="10406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60</xdr:row>
      <xdr:rowOff>110880</xdr:rowOff>
    </xdr:from>
    <xdr:to>
      <xdr:col>15</xdr:col>
      <xdr:colOff>101160</xdr:colOff>
      <xdr:row>61</xdr:row>
      <xdr:rowOff>40680</xdr:rowOff>
    </xdr:to>
    <xdr:sp>
      <xdr:nvSpPr>
        <xdr:cNvPr id="3246" name="フローチャート: 判断 166"/>
        <xdr:cNvSpPr/>
      </xdr:nvSpPr>
      <xdr:spPr>
        <a:xfrm>
          <a:off x="2619360" y="10397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60</xdr:row>
      <xdr:rowOff>97920</xdr:rowOff>
    </xdr:from>
    <xdr:to>
      <xdr:col>10</xdr:col>
      <xdr:colOff>164520</xdr:colOff>
      <xdr:row>61</xdr:row>
      <xdr:rowOff>27720</xdr:rowOff>
    </xdr:to>
    <xdr:sp>
      <xdr:nvSpPr>
        <xdr:cNvPr id="3247" name="フローチャート: 判断 167"/>
        <xdr:cNvSpPr/>
      </xdr:nvSpPr>
      <xdr:spPr>
        <a:xfrm>
          <a:off x="1809720" y="10384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60</xdr:row>
      <xdr:rowOff>73440</xdr:rowOff>
    </xdr:from>
    <xdr:to>
      <xdr:col>6</xdr:col>
      <xdr:colOff>37800</xdr:colOff>
      <xdr:row>61</xdr:row>
      <xdr:rowOff>3240</xdr:rowOff>
    </xdr:to>
    <xdr:sp>
      <xdr:nvSpPr>
        <xdr:cNvPr id="3248" name="フローチャート: 判断 168"/>
        <xdr:cNvSpPr/>
      </xdr:nvSpPr>
      <xdr:spPr>
        <a:xfrm>
          <a:off x="1000080" y="103604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66</xdr:row>
      <xdr:rowOff>132840</xdr:rowOff>
    </xdr:from>
    <xdr:to>
      <xdr:col>27</xdr:col>
      <xdr:colOff>126720</xdr:colOff>
      <xdr:row>68</xdr:row>
      <xdr:rowOff>6480</xdr:rowOff>
    </xdr:to>
    <xdr:sp>
      <xdr:nvSpPr>
        <xdr:cNvPr id="3249" name="テキスト ボックス 169"/>
        <xdr:cNvSpPr/>
      </xdr:nvSpPr>
      <xdr:spPr>
        <a:xfrm>
          <a:off x="4079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66</xdr:row>
      <xdr:rowOff>132840</xdr:rowOff>
    </xdr:from>
    <xdr:to>
      <xdr:col>23</xdr:col>
      <xdr:colOff>66240</xdr:colOff>
      <xdr:row>68</xdr:row>
      <xdr:rowOff>6480</xdr:rowOff>
    </xdr:to>
    <xdr:sp>
      <xdr:nvSpPr>
        <xdr:cNvPr id="3250" name="テキスト ボックス 170"/>
        <xdr:cNvSpPr/>
      </xdr:nvSpPr>
      <xdr:spPr>
        <a:xfrm>
          <a:off x="33210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66</xdr:row>
      <xdr:rowOff>132840</xdr:rowOff>
    </xdr:from>
    <xdr:to>
      <xdr:col>18</xdr:col>
      <xdr:colOff>114120</xdr:colOff>
      <xdr:row>68</xdr:row>
      <xdr:rowOff>6480</xdr:rowOff>
    </xdr:to>
    <xdr:sp>
      <xdr:nvSpPr>
        <xdr:cNvPr id="3251" name="テキスト ボックス 171"/>
        <xdr:cNvSpPr/>
      </xdr:nvSpPr>
      <xdr:spPr>
        <a:xfrm>
          <a:off x="24955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66</xdr:row>
      <xdr:rowOff>132840</xdr:rowOff>
    </xdr:from>
    <xdr:to>
      <xdr:col>14</xdr:col>
      <xdr:colOff>3240</xdr:colOff>
      <xdr:row>68</xdr:row>
      <xdr:rowOff>6480</xdr:rowOff>
    </xdr:to>
    <xdr:sp>
      <xdr:nvSpPr>
        <xdr:cNvPr id="3252" name="テキスト ボックス 172"/>
        <xdr:cNvSpPr/>
      </xdr:nvSpPr>
      <xdr:spPr>
        <a:xfrm>
          <a:off x="168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66</xdr:row>
      <xdr:rowOff>132840</xdr:rowOff>
    </xdr:from>
    <xdr:to>
      <xdr:col>9</xdr:col>
      <xdr:colOff>66240</xdr:colOff>
      <xdr:row>68</xdr:row>
      <xdr:rowOff>6480</xdr:rowOff>
    </xdr:to>
    <xdr:sp>
      <xdr:nvSpPr>
        <xdr:cNvPr id="3253" name="テキスト ボックス 173"/>
        <xdr:cNvSpPr/>
      </xdr:nvSpPr>
      <xdr:spPr>
        <a:xfrm>
          <a:off x="87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60</xdr:row>
      <xdr:rowOff>92880</xdr:rowOff>
    </xdr:from>
    <xdr:to>
      <xdr:col>24</xdr:col>
      <xdr:colOff>113760</xdr:colOff>
      <xdr:row>61</xdr:row>
      <xdr:rowOff>22680</xdr:rowOff>
    </xdr:to>
    <xdr:sp>
      <xdr:nvSpPr>
        <xdr:cNvPr id="3254" name="楕円 174"/>
        <xdr:cNvSpPr/>
      </xdr:nvSpPr>
      <xdr:spPr>
        <a:xfrm>
          <a:off x="4203720" y="10379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59</xdr:row>
      <xdr:rowOff>137160</xdr:rowOff>
    </xdr:from>
    <xdr:to>
      <xdr:col>26</xdr:col>
      <xdr:colOff>153360</xdr:colOff>
      <xdr:row>61</xdr:row>
      <xdr:rowOff>10800</xdr:rowOff>
    </xdr:to>
    <xdr:sp>
      <xdr:nvSpPr>
        <xdr:cNvPr id="3255" name="【橋りょう・トンネル】&#10;有形固定資産減価償却率該当値テキスト"/>
        <xdr:cNvSpPr/>
      </xdr:nvSpPr>
      <xdr:spPr>
        <a:xfrm>
          <a:off x="4295880" y="10252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58.8</a:t>
          </a:r>
          <a:endParaRPr b="0" lang="en-US" sz="1000" spc="-1" strike="noStrike">
            <a:latin typeface="游明朝"/>
          </a:endParaRPr>
        </a:p>
      </xdr:txBody>
    </xdr:sp>
    <xdr:clientData/>
  </xdr:twoCellAnchor>
  <xdr:twoCellAnchor editAs="twoCell">
    <xdr:from>
      <xdr:col>19</xdr:col>
      <xdr:colOff>127080</xdr:colOff>
      <xdr:row>60</xdr:row>
      <xdr:rowOff>68400</xdr:rowOff>
    </xdr:from>
    <xdr:to>
      <xdr:col>20</xdr:col>
      <xdr:colOff>37800</xdr:colOff>
      <xdr:row>60</xdr:row>
      <xdr:rowOff>169560</xdr:rowOff>
    </xdr:to>
    <xdr:sp>
      <xdr:nvSpPr>
        <xdr:cNvPr id="3256" name="楕円 176"/>
        <xdr:cNvSpPr/>
      </xdr:nvSpPr>
      <xdr:spPr>
        <a:xfrm>
          <a:off x="3444840" y="103554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60</xdr:row>
      <xdr:rowOff>119160</xdr:rowOff>
    </xdr:from>
    <xdr:to>
      <xdr:col>24</xdr:col>
      <xdr:colOff>63360</xdr:colOff>
      <xdr:row>60</xdr:row>
      <xdr:rowOff>143640</xdr:rowOff>
    </xdr:to>
    <xdr:cxnSp>
      <xdr:nvCxnSpPr>
        <xdr:cNvPr id="3257" name="直線コネクタ 177"/>
        <xdr:cNvCxnSpPr/>
      </xdr:nvCxnSpPr>
      <xdr:spPr>
        <a:xfrm>
          <a:off x="3495240" y="10406160"/>
          <a:ext cx="759600" cy="24840"/>
        </a:xfrm>
        <a:prstGeom prst="straightConnector1">
          <a:avLst/>
        </a:prstGeom>
        <a:ln>
          <a:solidFill>
            <a:srgbClr val="ff0000"/>
          </a:solidFill>
        </a:ln>
      </xdr:spPr>
    </xdr:cxnSp>
    <xdr:clientData/>
  </xdr:twoCellAnchor>
  <xdr:twoCellAnchor editAs="twoCell">
    <xdr:from>
      <xdr:col>15</xdr:col>
      <xdr:colOff>0</xdr:colOff>
      <xdr:row>60</xdr:row>
      <xdr:rowOff>43920</xdr:rowOff>
    </xdr:from>
    <xdr:to>
      <xdr:col>15</xdr:col>
      <xdr:colOff>101160</xdr:colOff>
      <xdr:row>60</xdr:row>
      <xdr:rowOff>145080</xdr:rowOff>
    </xdr:to>
    <xdr:sp>
      <xdr:nvSpPr>
        <xdr:cNvPr id="3258" name="楕円 178"/>
        <xdr:cNvSpPr/>
      </xdr:nvSpPr>
      <xdr:spPr>
        <a:xfrm>
          <a:off x="2619360" y="10330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60</xdr:row>
      <xdr:rowOff>94680</xdr:rowOff>
    </xdr:from>
    <xdr:to>
      <xdr:col>20</xdr:col>
      <xdr:colOff>2880</xdr:colOff>
      <xdr:row>60</xdr:row>
      <xdr:rowOff>119160</xdr:rowOff>
    </xdr:to>
    <xdr:cxnSp>
      <xdr:nvCxnSpPr>
        <xdr:cNvPr id="3259" name="直線コネクタ 179"/>
        <xdr:cNvCxnSpPr/>
      </xdr:nvCxnSpPr>
      <xdr:spPr>
        <a:xfrm>
          <a:off x="2670120" y="10381680"/>
          <a:ext cx="825480" cy="24840"/>
        </a:xfrm>
        <a:prstGeom prst="straightConnector1">
          <a:avLst/>
        </a:prstGeom>
        <a:ln>
          <a:solidFill>
            <a:srgbClr val="ff0000"/>
          </a:solidFill>
        </a:ln>
      </xdr:spPr>
    </xdr:cxnSp>
    <xdr:clientData/>
  </xdr:twoCellAnchor>
  <xdr:twoCellAnchor editAs="oneCell">
    <xdr:from>
      <xdr:col>18</xdr:col>
      <xdr:colOff>156240</xdr:colOff>
      <xdr:row>61</xdr:row>
      <xdr:rowOff>61560</xdr:rowOff>
    </xdr:from>
    <xdr:to>
      <xdr:col>21</xdr:col>
      <xdr:colOff>30240</xdr:colOff>
      <xdr:row>62</xdr:row>
      <xdr:rowOff>106200</xdr:rowOff>
    </xdr:to>
    <xdr:sp>
      <xdr:nvSpPr>
        <xdr:cNvPr id="3260" name="n_1aveValue【橋りょう・トンネル】&#10;有形固定資産減価償却率"/>
        <xdr:cNvSpPr/>
      </xdr:nvSpPr>
      <xdr:spPr>
        <a:xfrm>
          <a:off x="3299400" y="10519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60.4</a:t>
          </a:r>
          <a:endParaRPr b="0" lang="en-US" sz="1000" spc="-1" strike="noStrike">
            <a:latin typeface="游明朝"/>
          </a:endParaRPr>
        </a:p>
      </xdr:txBody>
    </xdr:sp>
    <xdr:clientData/>
  </xdr:twoCellAnchor>
  <xdr:twoCellAnchor editAs="oneCell">
    <xdr:from>
      <xdr:col>14</xdr:col>
      <xdr:colOff>42120</xdr:colOff>
      <xdr:row>61</xdr:row>
      <xdr:rowOff>53280</xdr:rowOff>
    </xdr:from>
    <xdr:to>
      <xdr:col>16</xdr:col>
      <xdr:colOff>90720</xdr:colOff>
      <xdr:row>62</xdr:row>
      <xdr:rowOff>97920</xdr:rowOff>
    </xdr:to>
    <xdr:sp>
      <xdr:nvSpPr>
        <xdr:cNvPr id="3261" name="n_2aveValue【橋りょう・トンネル】&#10;有形固定資産減価償却率"/>
        <xdr:cNvSpPr/>
      </xdr:nvSpPr>
      <xdr:spPr>
        <a:xfrm>
          <a:off x="2486880" y="10511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59.9</a:t>
          </a:r>
          <a:endParaRPr b="0" lang="en-US" sz="1000" spc="-1" strike="noStrike">
            <a:latin typeface="游明朝"/>
          </a:endParaRPr>
        </a:p>
      </xdr:txBody>
    </xdr:sp>
    <xdr:clientData/>
  </xdr:twoCellAnchor>
  <xdr:twoCellAnchor editAs="oneCell">
    <xdr:from>
      <xdr:col>9</xdr:col>
      <xdr:colOff>105480</xdr:colOff>
      <xdr:row>59</xdr:row>
      <xdr:rowOff>65880</xdr:rowOff>
    </xdr:from>
    <xdr:to>
      <xdr:col>11</xdr:col>
      <xdr:colOff>154080</xdr:colOff>
      <xdr:row>60</xdr:row>
      <xdr:rowOff>110880</xdr:rowOff>
    </xdr:to>
    <xdr:sp>
      <xdr:nvSpPr>
        <xdr:cNvPr id="3262" name="n_3aveValue【橋りょう・トンネル】&#10;有形固定資産減価償却率"/>
        <xdr:cNvSpPr/>
      </xdr:nvSpPr>
      <xdr:spPr>
        <a:xfrm>
          <a:off x="1677240" y="10181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59.1</a:t>
          </a:r>
          <a:endParaRPr b="0" lang="en-US" sz="1000" spc="-1" strike="noStrike">
            <a:latin typeface="游明朝"/>
          </a:endParaRPr>
        </a:p>
      </xdr:txBody>
    </xdr:sp>
    <xdr:clientData/>
  </xdr:twoCellAnchor>
  <xdr:twoCellAnchor editAs="oneCell">
    <xdr:from>
      <xdr:col>4</xdr:col>
      <xdr:colOff>168840</xdr:colOff>
      <xdr:row>59</xdr:row>
      <xdr:rowOff>41040</xdr:rowOff>
    </xdr:from>
    <xdr:to>
      <xdr:col>7</xdr:col>
      <xdr:colOff>42840</xdr:colOff>
      <xdr:row>60</xdr:row>
      <xdr:rowOff>86040</xdr:rowOff>
    </xdr:to>
    <xdr:sp>
      <xdr:nvSpPr>
        <xdr:cNvPr id="3263" name="n_4aveValue【橋りょう・トンネル】&#10;有形固定資産減価償却率"/>
        <xdr:cNvSpPr/>
      </xdr:nvSpPr>
      <xdr:spPr>
        <a:xfrm>
          <a:off x="867240" y="10156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57.6</a:t>
          </a:r>
          <a:endParaRPr b="0" lang="en-US" sz="1000" spc="-1" strike="noStrike">
            <a:latin typeface="游明朝"/>
          </a:endParaRPr>
        </a:p>
      </xdr:txBody>
    </xdr:sp>
    <xdr:clientData/>
  </xdr:twoCellAnchor>
  <xdr:twoCellAnchor editAs="oneCell">
    <xdr:from>
      <xdr:col>18</xdr:col>
      <xdr:colOff>156240</xdr:colOff>
      <xdr:row>59</xdr:row>
      <xdr:rowOff>36360</xdr:rowOff>
    </xdr:from>
    <xdr:to>
      <xdr:col>21</xdr:col>
      <xdr:colOff>30240</xdr:colOff>
      <xdr:row>60</xdr:row>
      <xdr:rowOff>81360</xdr:rowOff>
    </xdr:to>
    <xdr:sp>
      <xdr:nvSpPr>
        <xdr:cNvPr id="3264" name="n_1mainValue【橋りょう・トンネル】&#10;有形固定資産減価償却率"/>
        <xdr:cNvSpPr/>
      </xdr:nvSpPr>
      <xdr:spPr>
        <a:xfrm>
          <a:off x="3299400" y="10152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57.3</a:t>
          </a:r>
          <a:endParaRPr b="0" lang="en-US" sz="1000" spc="-1" strike="noStrike">
            <a:latin typeface="游明朝"/>
          </a:endParaRPr>
        </a:p>
      </xdr:txBody>
    </xdr:sp>
    <xdr:clientData/>
  </xdr:twoCellAnchor>
  <xdr:twoCellAnchor editAs="oneCell">
    <xdr:from>
      <xdr:col>14</xdr:col>
      <xdr:colOff>42120</xdr:colOff>
      <xdr:row>59</xdr:row>
      <xdr:rowOff>11880</xdr:rowOff>
    </xdr:from>
    <xdr:to>
      <xdr:col>16</xdr:col>
      <xdr:colOff>90720</xdr:colOff>
      <xdr:row>60</xdr:row>
      <xdr:rowOff>56880</xdr:rowOff>
    </xdr:to>
    <xdr:sp>
      <xdr:nvSpPr>
        <xdr:cNvPr id="3265" name="n_2mainValue【橋りょう・トンネル】&#10;有形固定資産減価償却率"/>
        <xdr:cNvSpPr/>
      </xdr:nvSpPr>
      <xdr:spPr>
        <a:xfrm>
          <a:off x="2486880" y="10127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55.8</a:t>
          </a:r>
          <a:endParaRPr b="0" lang="en-US" sz="1000" spc="-1" strike="noStrike">
            <a:latin typeface="游明朝"/>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3266" name="正方形/長方形 186"/>
        <xdr:cNvSpPr/>
      </xdr:nvSpPr>
      <xdr:spPr>
        <a:xfrm>
          <a:off x="6064200" y="800136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橋りょう・トンネル】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游明朝"/>
          </a:endParaRPr>
        </a:p>
      </xdr:txBody>
    </xdr:sp>
    <xdr:clientData/>
  </xdr:twoCellAnchor>
  <xdr:twoCellAnchor editAs="twoCell">
    <xdr:from>
      <xdr:col>35</xdr:col>
      <xdr:colOff>63360</xdr:colOff>
      <xdr:row>50</xdr:row>
      <xdr:rowOff>88920</xdr:rowOff>
    </xdr:from>
    <xdr:to>
      <xdr:col>43</xdr:col>
      <xdr:colOff>63000</xdr:colOff>
      <xdr:row>51</xdr:row>
      <xdr:rowOff>171000</xdr:rowOff>
    </xdr:to>
    <xdr:sp>
      <xdr:nvSpPr>
        <xdr:cNvPr id="3267" name="正方形/長方形 187"/>
        <xdr:cNvSpPr/>
      </xdr:nvSpPr>
      <xdr:spPr>
        <a:xfrm>
          <a:off x="61750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3268" name="正方形/長方形 188"/>
        <xdr:cNvSpPr/>
      </xdr:nvSpPr>
      <xdr:spPr>
        <a:xfrm>
          <a:off x="61750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34/126</a:t>
          </a:r>
          <a:endParaRPr b="0" lang="en-US" sz="1200" spc="-1" strike="noStrike">
            <a:latin typeface="游明朝"/>
          </a:endParaRPr>
        </a:p>
      </xdr:txBody>
    </xdr:sp>
    <xdr:clientData/>
  </xdr:twoCellAnchor>
  <xdr:twoCellAnchor editAs="twoCell">
    <xdr:from>
      <xdr:col>40</xdr:col>
      <xdr:colOff>127080</xdr:colOff>
      <xdr:row>50</xdr:row>
      <xdr:rowOff>88920</xdr:rowOff>
    </xdr:from>
    <xdr:to>
      <xdr:col>48</xdr:col>
      <xdr:colOff>126720</xdr:colOff>
      <xdr:row>51</xdr:row>
      <xdr:rowOff>171000</xdr:rowOff>
    </xdr:to>
    <xdr:sp>
      <xdr:nvSpPr>
        <xdr:cNvPr id="3269" name="正方形/長方形 189"/>
        <xdr:cNvSpPr/>
      </xdr:nvSpPr>
      <xdr:spPr>
        <a:xfrm>
          <a:off x="71121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3270" name="正方形/長方形 190"/>
        <xdr:cNvSpPr/>
      </xdr:nvSpPr>
      <xdr:spPr>
        <a:xfrm>
          <a:off x="71121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158,768</a:t>
          </a:r>
          <a:endParaRPr b="0" lang="en-US" sz="1200" spc="-1" strike="noStrike">
            <a:latin typeface="游明朝"/>
          </a:endParaRPr>
        </a:p>
      </xdr:txBody>
    </xdr:sp>
    <xdr:clientData/>
  </xdr:twoCellAnchor>
  <xdr:twoCellAnchor editAs="twoCell">
    <xdr:from>
      <xdr:col>46</xdr:col>
      <xdr:colOff>127080</xdr:colOff>
      <xdr:row>50</xdr:row>
      <xdr:rowOff>88920</xdr:rowOff>
    </xdr:from>
    <xdr:to>
      <xdr:col>54</xdr:col>
      <xdr:colOff>126720</xdr:colOff>
      <xdr:row>51</xdr:row>
      <xdr:rowOff>171000</xdr:rowOff>
    </xdr:to>
    <xdr:sp>
      <xdr:nvSpPr>
        <xdr:cNvPr id="3271" name="正方形/長方形 191"/>
        <xdr:cNvSpPr/>
      </xdr:nvSpPr>
      <xdr:spPr>
        <a:xfrm>
          <a:off x="81597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3272" name="正方形/長方形 192"/>
        <xdr:cNvSpPr/>
      </xdr:nvSpPr>
      <xdr:spPr>
        <a:xfrm>
          <a:off x="81597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301,846</a:t>
          </a:r>
          <a:endParaRPr b="0" lang="en-US" sz="12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273" name="正方形/長方形 193"/>
        <xdr:cNvSpPr/>
      </xdr:nvSpPr>
      <xdr:spPr>
        <a:xfrm>
          <a:off x="6064200" y="914400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52</xdr:row>
      <xdr:rowOff>38160</xdr:rowOff>
    </xdr:from>
    <xdr:to>
      <xdr:col>36</xdr:col>
      <xdr:colOff>86400</xdr:colOff>
      <xdr:row>53</xdr:row>
      <xdr:rowOff>57960</xdr:rowOff>
    </xdr:to>
    <xdr:sp>
      <xdr:nvSpPr>
        <xdr:cNvPr id="3274" name="テキスト ボックス 194"/>
        <xdr:cNvSpPr/>
      </xdr:nvSpPr>
      <xdr:spPr>
        <a:xfrm>
          <a:off x="602856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66</xdr:row>
      <xdr:rowOff>114120</xdr:rowOff>
    </xdr:from>
    <xdr:to>
      <xdr:col>59</xdr:col>
      <xdr:colOff>50760</xdr:colOff>
      <xdr:row>66</xdr:row>
      <xdr:rowOff>114120</xdr:rowOff>
    </xdr:to>
    <xdr:cxnSp>
      <xdr:nvCxnSpPr>
        <xdr:cNvPr id="3275" name="直線コネクタ 195"/>
        <xdr:cNvCxnSpPr/>
      </xdr:nvCxnSpPr>
      <xdr:spPr>
        <a:xfrm>
          <a:off x="6063840" y="11430000"/>
          <a:ext cx="4290120" cy="360"/>
        </a:xfrm>
        <a:prstGeom prst="straightConnector1">
          <a:avLst/>
        </a:prstGeom>
        <a:ln>
          <a:solidFill>
            <a:srgbClr val="c0c0c0"/>
          </a:solidFill>
        </a:ln>
      </xdr:spPr>
    </xdr:cxnSp>
    <xdr:clientData/>
  </xdr:twoCellAnchor>
  <xdr:twoCellAnchor editAs="twoCell">
    <xdr:from>
      <xdr:col>34</xdr:col>
      <xdr:colOff>126720</xdr:colOff>
      <xdr:row>64</xdr:row>
      <xdr:rowOff>75960</xdr:rowOff>
    </xdr:from>
    <xdr:to>
      <xdr:col>59</xdr:col>
      <xdr:colOff>50760</xdr:colOff>
      <xdr:row>64</xdr:row>
      <xdr:rowOff>75960</xdr:rowOff>
    </xdr:to>
    <xdr:cxnSp>
      <xdr:nvCxnSpPr>
        <xdr:cNvPr id="3276" name="直線コネクタ 196"/>
        <xdr:cNvCxnSpPr/>
      </xdr:nvCxnSpPr>
      <xdr:spPr>
        <a:xfrm>
          <a:off x="6063840" y="11048760"/>
          <a:ext cx="4290120" cy="360"/>
        </a:xfrm>
        <a:prstGeom prst="straightConnector1">
          <a:avLst/>
        </a:prstGeom>
        <a:ln>
          <a:solidFill>
            <a:srgbClr val="c0c0c0"/>
          </a:solidFill>
        </a:ln>
      </xdr:spPr>
    </xdr:cxnSp>
    <xdr:clientData/>
  </xdr:twoCellAnchor>
  <xdr:twoCellAnchor editAs="oneCell">
    <xdr:from>
      <xdr:col>33</xdr:col>
      <xdr:colOff>70560</xdr:colOff>
      <xdr:row>63</xdr:row>
      <xdr:rowOff>126720</xdr:rowOff>
    </xdr:from>
    <xdr:to>
      <xdr:col>34</xdr:col>
      <xdr:colOff>140760</xdr:colOff>
      <xdr:row>64</xdr:row>
      <xdr:rowOff>171720</xdr:rowOff>
    </xdr:to>
    <xdr:sp>
      <xdr:nvSpPr>
        <xdr:cNvPr id="3277" name="テキスト ボックス 197"/>
        <xdr:cNvSpPr/>
      </xdr:nvSpPr>
      <xdr:spPr>
        <a:xfrm>
          <a:off x="5833080" y="10928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62</xdr:row>
      <xdr:rowOff>37800</xdr:rowOff>
    </xdr:from>
    <xdr:to>
      <xdr:col>59</xdr:col>
      <xdr:colOff>50760</xdr:colOff>
      <xdr:row>62</xdr:row>
      <xdr:rowOff>37800</xdr:rowOff>
    </xdr:to>
    <xdr:cxnSp>
      <xdr:nvCxnSpPr>
        <xdr:cNvPr id="3278" name="直線コネクタ 198"/>
        <xdr:cNvCxnSpPr/>
      </xdr:nvCxnSpPr>
      <xdr:spPr>
        <a:xfrm>
          <a:off x="6063840" y="10667880"/>
          <a:ext cx="4290120" cy="360"/>
        </a:xfrm>
        <a:prstGeom prst="straightConnector1">
          <a:avLst/>
        </a:prstGeom>
        <a:ln>
          <a:solidFill>
            <a:srgbClr val="c0c0c0"/>
          </a:solidFill>
        </a:ln>
      </xdr:spPr>
    </xdr:cxnSp>
    <xdr:clientData/>
  </xdr:twoCellAnchor>
  <xdr:twoCellAnchor editAs="oneCell">
    <xdr:from>
      <xdr:col>31</xdr:col>
      <xdr:colOff>106200</xdr:colOff>
      <xdr:row>61</xdr:row>
      <xdr:rowOff>88560</xdr:rowOff>
    </xdr:from>
    <xdr:to>
      <xdr:col>34</xdr:col>
      <xdr:colOff>171000</xdr:colOff>
      <xdr:row>62</xdr:row>
      <xdr:rowOff>133200</xdr:rowOff>
    </xdr:to>
    <xdr:sp>
      <xdr:nvSpPr>
        <xdr:cNvPr id="3279" name="テキスト ボックス 199"/>
        <xdr:cNvSpPr/>
      </xdr:nvSpPr>
      <xdr:spPr>
        <a:xfrm>
          <a:off x="5519520" y="105469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34</xdr:col>
      <xdr:colOff>126720</xdr:colOff>
      <xdr:row>60</xdr:row>
      <xdr:rowOff>0</xdr:rowOff>
    </xdr:from>
    <xdr:to>
      <xdr:col>59</xdr:col>
      <xdr:colOff>50760</xdr:colOff>
      <xdr:row>60</xdr:row>
      <xdr:rowOff>0</xdr:rowOff>
    </xdr:to>
    <xdr:cxnSp>
      <xdr:nvCxnSpPr>
        <xdr:cNvPr id="3280" name="直線コネクタ 200"/>
        <xdr:cNvCxnSpPr/>
      </xdr:nvCxnSpPr>
      <xdr:spPr>
        <a:xfrm>
          <a:off x="6063840" y="10287000"/>
          <a:ext cx="4290120" cy="360"/>
        </a:xfrm>
        <a:prstGeom prst="straightConnector1">
          <a:avLst/>
        </a:prstGeom>
        <a:ln>
          <a:solidFill>
            <a:srgbClr val="c0c0c0"/>
          </a:solidFill>
        </a:ln>
      </xdr:spPr>
    </xdr:cxnSp>
    <xdr:clientData/>
  </xdr:twoCellAnchor>
  <xdr:twoCellAnchor editAs="oneCell">
    <xdr:from>
      <xdr:col>31</xdr:col>
      <xdr:colOff>16560</xdr:colOff>
      <xdr:row>59</xdr:row>
      <xdr:rowOff>50400</xdr:rowOff>
    </xdr:from>
    <xdr:to>
      <xdr:col>34</xdr:col>
      <xdr:colOff>170640</xdr:colOff>
      <xdr:row>60</xdr:row>
      <xdr:rowOff>95400</xdr:rowOff>
    </xdr:to>
    <xdr:sp>
      <xdr:nvSpPr>
        <xdr:cNvPr id="3281" name="テキスト ボックス 201"/>
        <xdr:cNvSpPr/>
      </xdr:nvSpPr>
      <xdr:spPr>
        <a:xfrm>
          <a:off x="5429880" y="1016604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游明朝"/>
          </a:endParaRPr>
        </a:p>
      </xdr:txBody>
    </xdr:sp>
    <xdr:clientData/>
  </xdr:twoCellAnchor>
  <xdr:twoCellAnchor editAs="twoCell">
    <xdr:from>
      <xdr:col>34</xdr:col>
      <xdr:colOff>126720</xdr:colOff>
      <xdr:row>57</xdr:row>
      <xdr:rowOff>133200</xdr:rowOff>
    </xdr:from>
    <xdr:to>
      <xdr:col>59</xdr:col>
      <xdr:colOff>50760</xdr:colOff>
      <xdr:row>57</xdr:row>
      <xdr:rowOff>133200</xdr:rowOff>
    </xdr:to>
    <xdr:cxnSp>
      <xdr:nvCxnSpPr>
        <xdr:cNvPr id="3282" name="直線コネクタ 202"/>
        <xdr:cNvCxnSpPr/>
      </xdr:nvCxnSpPr>
      <xdr:spPr>
        <a:xfrm>
          <a:off x="6063840" y="9905760"/>
          <a:ext cx="4290120" cy="360"/>
        </a:xfrm>
        <a:prstGeom prst="straightConnector1">
          <a:avLst/>
        </a:prstGeom>
        <a:ln>
          <a:solidFill>
            <a:srgbClr val="c0c0c0"/>
          </a:solidFill>
        </a:ln>
      </xdr:spPr>
    </xdr:cxnSp>
    <xdr:clientData/>
  </xdr:twoCellAnchor>
  <xdr:twoCellAnchor editAs="oneCell">
    <xdr:from>
      <xdr:col>31</xdr:col>
      <xdr:colOff>16560</xdr:colOff>
      <xdr:row>57</xdr:row>
      <xdr:rowOff>12600</xdr:rowOff>
    </xdr:from>
    <xdr:to>
      <xdr:col>34</xdr:col>
      <xdr:colOff>170640</xdr:colOff>
      <xdr:row>58</xdr:row>
      <xdr:rowOff>57240</xdr:rowOff>
    </xdr:to>
    <xdr:sp>
      <xdr:nvSpPr>
        <xdr:cNvPr id="3283" name="テキスト ボックス 203"/>
        <xdr:cNvSpPr/>
      </xdr:nvSpPr>
      <xdr:spPr>
        <a:xfrm>
          <a:off x="5429880" y="978516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游明朝"/>
          </a:endParaRPr>
        </a:p>
      </xdr:txBody>
    </xdr:sp>
    <xdr:clientData/>
  </xdr:twoCellAnchor>
  <xdr:twoCellAnchor editAs="twoCell">
    <xdr:from>
      <xdr:col>34</xdr:col>
      <xdr:colOff>126720</xdr:colOff>
      <xdr:row>55</xdr:row>
      <xdr:rowOff>95040</xdr:rowOff>
    </xdr:from>
    <xdr:to>
      <xdr:col>59</xdr:col>
      <xdr:colOff>50760</xdr:colOff>
      <xdr:row>55</xdr:row>
      <xdr:rowOff>95040</xdr:rowOff>
    </xdr:to>
    <xdr:cxnSp>
      <xdr:nvCxnSpPr>
        <xdr:cNvPr id="3284" name="直線コネクタ 204"/>
        <xdr:cNvCxnSpPr/>
      </xdr:nvCxnSpPr>
      <xdr:spPr>
        <a:xfrm>
          <a:off x="6063840" y="9524880"/>
          <a:ext cx="4290120" cy="360"/>
        </a:xfrm>
        <a:prstGeom prst="straightConnector1">
          <a:avLst/>
        </a:prstGeom>
        <a:ln>
          <a:solidFill>
            <a:srgbClr val="c0c0c0"/>
          </a:solidFill>
        </a:ln>
      </xdr:spPr>
    </xdr:cxnSp>
    <xdr:clientData/>
  </xdr:twoCellAnchor>
  <xdr:twoCellAnchor editAs="oneCell">
    <xdr:from>
      <xdr:col>31</xdr:col>
      <xdr:colOff>16560</xdr:colOff>
      <xdr:row>54</xdr:row>
      <xdr:rowOff>145800</xdr:rowOff>
    </xdr:from>
    <xdr:to>
      <xdr:col>34</xdr:col>
      <xdr:colOff>170640</xdr:colOff>
      <xdr:row>56</xdr:row>
      <xdr:rowOff>19440</xdr:rowOff>
    </xdr:to>
    <xdr:sp>
      <xdr:nvSpPr>
        <xdr:cNvPr id="3285" name="テキスト ボックス 205"/>
        <xdr:cNvSpPr/>
      </xdr:nvSpPr>
      <xdr:spPr>
        <a:xfrm>
          <a:off x="5429880" y="940428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2,000,000</a:t>
          </a:r>
          <a:endParaRPr b="0" lang="en-US" sz="1000" spc="-1" strike="noStrike">
            <a:latin typeface="游明朝"/>
          </a:endParaRPr>
        </a:p>
      </xdr:txBody>
    </xdr:sp>
    <xdr:clientData/>
  </xdr:twoCellAnchor>
  <xdr:twoCellAnchor editAs="twoCell">
    <xdr:from>
      <xdr:col>34</xdr:col>
      <xdr:colOff>126720</xdr:colOff>
      <xdr:row>53</xdr:row>
      <xdr:rowOff>56880</xdr:rowOff>
    </xdr:from>
    <xdr:to>
      <xdr:col>59</xdr:col>
      <xdr:colOff>50760</xdr:colOff>
      <xdr:row>53</xdr:row>
      <xdr:rowOff>56880</xdr:rowOff>
    </xdr:to>
    <xdr:cxnSp>
      <xdr:nvCxnSpPr>
        <xdr:cNvPr id="3286" name="直線コネクタ 206"/>
        <xdr:cNvCxnSpPr/>
      </xdr:nvCxnSpPr>
      <xdr:spPr>
        <a:xfrm>
          <a:off x="6063840" y="9143640"/>
          <a:ext cx="4290120" cy="360"/>
        </a:xfrm>
        <a:prstGeom prst="straightConnector1">
          <a:avLst/>
        </a:prstGeom>
        <a:ln>
          <a:solidFill>
            <a:srgbClr val="c0c0c0"/>
          </a:solidFill>
        </a:ln>
      </xdr:spPr>
    </xdr:cxnSp>
    <xdr:clientData/>
  </xdr:twoCellAnchor>
  <xdr:twoCellAnchor editAs="oneCell">
    <xdr:from>
      <xdr:col>31</xdr:col>
      <xdr:colOff>16560</xdr:colOff>
      <xdr:row>52</xdr:row>
      <xdr:rowOff>107640</xdr:rowOff>
    </xdr:from>
    <xdr:to>
      <xdr:col>34</xdr:col>
      <xdr:colOff>170640</xdr:colOff>
      <xdr:row>53</xdr:row>
      <xdr:rowOff>152640</xdr:rowOff>
    </xdr:to>
    <xdr:sp>
      <xdr:nvSpPr>
        <xdr:cNvPr id="3287" name="テキスト ボックス 207"/>
        <xdr:cNvSpPr/>
      </xdr:nvSpPr>
      <xdr:spPr>
        <a:xfrm>
          <a:off x="5429880" y="902304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2,500,000</a:t>
          </a:r>
          <a:endParaRPr b="0" lang="en-US" sz="10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3288" name="【橋りょう・トンネル】&#10;一人当たり有形固定資産（償却資産）額グラフ枠"/>
        <xdr:cNvSpPr/>
      </xdr:nvSpPr>
      <xdr:spPr>
        <a:xfrm>
          <a:off x="6064200" y="914400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56</xdr:row>
      <xdr:rowOff>159840</xdr:rowOff>
    </xdr:from>
    <xdr:to>
      <xdr:col>55</xdr:col>
      <xdr:colOff>15120</xdr:colOff>
      <xdr:row>64</xdr:row>
      <xdr:rowOff>68040</xdr:rowOff>
    </xdr:to>
    <xdr:cxnSp>
      <xdr:nvCxnSpPr>
        <xdr:cNvPr id="3289" name="直線コネクタ 209"/>
        <xdr:cNvCxnSpPr/>
      </xdr:nvCxnSpPr>
      <xdr:spPr>
        <a:xfrm flipV="1">
          <a:off x="9619560" y="9761040"/>
          <a:ext cx="360" cy="1280160"/>
        </a:xfrm>
        <a:prstGeom prst="straightConnector1">
          <a:avLst/>
        </a:prstGeom>
        <a:ln w="31750">
          <a:solidFill>
            <a:srgbClr val="808080"/>
          </a:solidFill>
        </a:ln>
      </xdr:spPr>
    </xdr:cxnSp>
    <xdr:clientData/>
  </xdr:twoCellAnchor>
  <xdr:twoCellAnchor editAs="oneCell">
    <xdr:from>
      <xdr:col>55</xdr:col>
      <xdr:colOff>42480</xdr:colOff>
      <xdr:row>64</xdr:row>
      <xdr:rowOff>93240</xdr:rowOff>
    </xdr:from>
    <xdr:to>
      <xdr:col>58</xdr:col>
      <xdr:colOff>43560</xdr:colOff>
      <xdr:row>65</xdr:row>
      <xdr:rowOff>138240</xdr:rowOff>
    </xdr:to>
    <xdr:sp>
      <xdr:nvSpPr>
        <xdr:cNvPr id="3290" name="【橋りょう・トンネル】&#10;一人当たり有形固定資産（償却資産）額最小値テキスト"/>
        <xdr:cNvSpPr/>
      </xdr:nvSpPr>
      <xdr:spPr>
        <a:xfrm>
          <a:off x="9646920" y="11066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10,495</a:t>
          </a:r>
          <a:endParaRPr b="0" lang="en-US" sz="1000" spc="-1" strike="noStrike">
            <a:latin typeface="游明朝"/>
          </a:endParaRPr>
        </a:p>
      </xdr:txBody>
    </xdr:sp>
    <xdr:clientData/>
  </xdr:twoCellAnchor>
  <xdr:twoCellAnchor editAs="twoCell">
    <xdr:from>
      <xdr:col>54</xdr:col>
      <xdr:colOff>101520</xdr:colOff>
      <xdr:row>64</xdr:row>
      <xdr:rowOff>68040</xdr:rowOff>
    </xdr:from>
    <xdr:to>
      <xdr:col>55</xdr:col>
      <xdr:colOff>88560</xdr:colOff>
      <xdr:row>64</xdr:row>
      <xdr:rowOff>68040</xdr:rowOff>
    </xdr:to>
    <xdr:cxnSp>
      <xdr:nvCxnSpPr>
        <xdr:cNvPr id="3291" name="直線コネクタ 211"/>
        <xdr:cNvCxnSpPr/>
      </xdr:nvCxnSpPr>
      <xdr:spPr>
        <a:xfrm>
          <a:off x="9531360" y="11040840"/>
          <a:ext cx="162000" cy="360"/>
        </a:xfrm>
        <a:prstGeom prst="straightConnector1">
          <a:avLst/>
        </a:prstGeom>
        <a:ln w="19050">
          <a:solidFill>
            <a:srgbClr val="000000"/>
          </a:solidFill>
        </a:ln>
      </xdr:spPr>
    </xdr:cxnSp>
    <xdr:clientData/>
  </xdr:twoCellAnchor>
  <xdr:twoCellAnchor editAs="oneCell">
    <xdr:from>
      <xdr:col>55</xdr:col>
      <xdr:colOff>43920</xdr:colOff>
      <xdr:row>55</xdr:row>
      <xdr:rowOff>127800</xdr:rowOff>
    </xdr:from>
    <xdr:to>
      <xdr:col>59</xdr:col>
      <xdr:colOff>23400</xdr:colOff>
      <xdr:row>57</xdr:row>
      <xdr:rowOff>1440</xdr:rowOff>
    </xdr:to>
    <xdr:sp>
      <xdr:nvSpPr>
        <xdr:cNvPr id="3292" name="【橋りょう・トンネル】&#10;一人当たり有形固定資産（償却資産）額最大値テキスト"/>
        <xdr:cNvSpPr/>
      </xdr:nvSpPr>
      <xdr:spPr>
        <a:xfrm>
          <a:off x="9648360" y="955764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1,690,220</a:t>
          </a:r>
          <a:endParaRPr b="0" lang="en-US" sz="1000" spc="-1" strike="noStrike">
            <a:latin typeface="游明朝"/>
          </a:endParaRPr>
        </a:p>
      </xdr:txBody>
    </xdr:sp>
    <xdr:clientData/>
  </xdr:twoCellAnchor>
  <xdr:twoCellAnchor editAs="twoCell">
    <xdr:from>
      <xdr:col>54</xdr:col>
      <xdr:colOff>101520</xdr:colOff>
      <xdr:row>56</xdr:row>
      <xdr:rowOff>159840</xdr:rowOff>
    </xdr:from>
    <xdr:to>
      <xdr:col>55</xdr:col>
      <xdr:colOff>88560</xdr:colOff>
      <xdr:row>56</xdr:row>
      <xdr:rowOff>159840</xdr:rowOff>
    </xdr:to>
    <xdr:cxnSp>
      <xdr:nvCxnSpPr>
        <xdr:cNvPr id="3293" name="直線コネクタ 213"/>
        <xdr:cNvCxnSpPr/>
      </xdr:nvCxnSpPr>
      <xdr:spPr>
        <a:xfrm>
          <a:off x="9531360" y="9761040"/>
          <a:ext cx="162000" cy="360"/>
        </a:xfrm>
        <a:prstGeom prst="straightConnector1">
          <a:avLst/>
        </a:prstGeom>
        <a:ln w="19050">
          <a:solidFill>
            <a:srgbClr val="000000"/>
          </a:solidFill>
        </a:ln>
      </xdr:spPr>
    </xdr:cxnSp>
    <xdr:clientData/>
  </xdr:twoCellAnchor>
  <xdr:twoCellAnchor editAs="oneCell">
    <xdr:from>
      <xdr:col>55</xdr:col>
      <xdr:colOff>43200</xdr:colOff>
      <xdr:row>62</xdr:row>
      <xdr:rowOff>78120</xdr:rowOff>
    </xdr:from>
    <xdr:to>
      <xdr:col>58</xdr:col>
      <xdr:colOff>108000</xdr:colOff>
      <xdr:row>63</xdr:row>
      <xdr:rowOff>123120</xdr:rowOff>
    </xdr:to>
    <xdr:sp>
      <xdr:nvSpPr>
        <xdr:cNvPr id="3294" name="【橋りょう・トンネル】&#10;一人当たり有形固定資産（償却資産）額平均値テキスト"/>
        <xdr:cNvSpPr/>
      </xdr:nvSpPr>
      <xdr:spPr>
        <a:xfrm>
          <a:off x="9647640" y="10708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380,169</a:t>
          </a:r>
          <a:endParaRPr b="0" lang="en-US" sz="1000" spc="-1" strike="noStrike">
            <a:latin typeface="游明朝"/>
          </a:endParaRPr>
        </a:p>
      </xdr:txBody>
    </xdr:sp>
    <xdr:clientData/>
  </xdr:twoCellAnchor>
  <xdr:twoCellAnchor editAs="twoCell">
    <xdr:from>
      <xdr:col>54</xdr:col>
      <xdr:colOff>139680</xdr:colOff>
      <xdr:row>62</xdr:row>
      <xdr:rowOff>78480</xdr:rowOff>
    </xdr:from>
    <xdr:to>
      <xdr:col>55</xdr:col>
      <xdr:colOff>50400</xdr:colOff>
      <xdr:row>63</xdr:row>
      <xdr:rowOff>8280</xdr:rowOff>
    </xdr:to>
    <xdr:sp>
      <xdr:nvSpPr>
        <xdr:cNvPr id="3295" name="フローチャート: 判断 215"/>
        <xdr:cNvSpPr/>
      </xdr:nvSpPr>
      <xdr:spPr>
        <a:xfrm>
          <a:off x="9569520" y="10708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62</xdr:row>
      <xdr:rowOff>91080</xdr:rowOff>
    </xdr:from>
    <xdr:to>
      <xdr:col>50</xdr:col>
      <xdr:colOff>164520</xdr:colOff>
      <xdr:row>63</xdr:row>
      <xdr:rowOff>20880</xdr:rowOff>
    </xdr:to>
    <xdr:sp>
      <xdr:nvSpPr>
        <xdr:cNvPr id="3296" name="フローチャート: 判断 216"/>
        <xdr:cNvSpPr/>
      </xdr:nvSpPr>
      <xdr:spPr>
        <a:xfrm>
          <a:off x="8794440" y="10721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62</xdr:row>
      <xdr:rowOff>91080</xdr:rowOff>
    </xdr:from>
    <xdr:to>
      <xdr:col>46</xdr:col>
      <xdr:colOff>37800</xdr:colOff>
      <xdr:row>63</xdr:row>
      <xdr:rowOff>20880</xdr:rowOff>
    </xdr:to>
    <xdr:sp>
      <xdr:nvSpPr>
        <xdr:cNvPr id="3297" name="フローチャート: 判断 217"/>
        <xdr:cNvSpPr/>
      </xdr:nvSpPr>
      <xdr:spPr>
        <a:xfrm>
          <a:off x="7985160" y="10721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62</xdr:row>
      <xdr:rowOff>93960</xdr:rowOff>
    </xdr:from>
    <xdr:to>
      <xdr:col>41</xdr:col>
      <xdr:colOff>101160</xdr:colOff>
      <xdr:row>63</xdr:row>
      <xdr:rowOff>23760</xdr:rowOff>
    </xdr:to>
    <xdr:sp>
      <xdr:nvSpPr>
        <xdr:cNvPr id="3298" name="フローチャート: 判断 218"/>
        <xdr:cNvSpPr/>
      </xdr:nvSpPr>
      <xdr:spPr>
        <a:xfrm>
          <a:off x="7159680" y="10724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62</xdr:row>
      <xdr:rowOff>98280</xdr:rowOff>
    </xdr:from>
    <xdr:to>
      <xdr:col>36</xdr:col>
      <xdr:colOff>164520</xdr:colOff>
      <xdr:row>63</xdr:row>
      <xdr:rowOff>28080</xdr:rowOff>
    </xdr:to>
    <xdr:sp>
      <xdr:nvSpPr>
        <xdr:cNvPr id="3299" name="フローチャート: 判断 219"/>
        <xdr:cNvSpPr/>
      </xdr:nvSpPr>
      <xdr:spPr>
        <a:xfrm>
          <a:off x="6350040" y="10728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66</xdr:row>
      <xdr:rowOff>132840</xdr:rowOff>
    </xdr:from>
    <xdr:to>
      <xdr:col>58</xdr:col>
      <xdr:colOff>63360</xdr:colOff>
      <xdr:row>68</xdr:row>
      <xdr:rowOff>6480</xdr:rowOff>
    </xdr:to>
    <xdr:sp>
      <xdr:nvSpPr>
        <xdr:cNvPr id="3300" name="テキスト ボックス 220"/>
        <xdr:cNvSpPr/>
      </xdr:nvSpPr>
      <xdr:spPr>
        <a:xfrm>
          <a:off x="9429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66</xdr:row>
      <xdr:rowOff>132840</xdr:rowOff>
    </xdr:from>
    <xdr:to>
      <xdr:col>54</xdr:col>
      <xdr:colOff>2880</xdr:colOff>
      <xdr:row>68</xdr:row>
      <xdr:rowOff>6480</xdr:rowOff>
    </xdr:to>
    <xdr:sp>
      <xdr:nvSpPr>
        <xdr:cNvPr id="3301" name="テキスト ボックス 221"/>
        <xdr:cNvSpPr/>
      </xdr:nvSpPr>
      <xdr:spPr>
        <a:xfrm>
          <a:off x="8670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66</xdr:row>
      <xdr:rowOff>132840</xdr:rowOff>
    </xdr:from>
    <xdr:to>
      <xdr:col>49</xdr:col>
      <xdr:colOff>66600</xdr:colOff>
      <xdr:row>68</xdr:row>
      <xdr:rowOff>6480</xdr:rowOff>
    </xdr:to>
    <xdr:sp>
      <xdr:nvSpPr>
        <xdr:cNvPr id="3302" name="テキスト ボックス 222"/>
        <xdr:cNvSpPr/>
      </xdr:nvSpPr>
      <xdr:spPr>
        <a:xfrm>
          <a:off x="78613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66</xdr:row>
      <xdr:rowOff>132840</xdr:rowOff>
    </xdr:from>
    <xdr:to>
      <xdr:col>44</xdr:col>
      <xdr:colOff>114120</xdr:colOff>
      <xdr:row>68</xdr:row>
      <xdr:rowOff>6480</xdr:rowOff>
    </xdr:to>
    <xdr:sp>
      <xdr:nvSpPr>
        <xdr:cNvPr id="3303" name="テキスト ボックス 223"/>
        <xdr:cNvSpPr/>
      </xdr:nvSpPr>
      <xdr:spPr>
        <a:xfrm>
          <a:off x="7035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66</xdr:row>
      <xdr:rowOff>132840</xdr:rowOff>
    </xdr:from>
    <xdr:to>
      <xdr:col>40</xdr:col>
      <xdr:colOff>2880</xdr:colOff>
      <xdr:row>68</xdr:row>
      <xdr:rowOff>6480</xdr:rowOff>
    </xdr:to>
    <xdr:sp>
      <xdr:nvSpPr>
        <xdr:cNvPr id="3304" name="テキスト ボックス 224"/>
        <xdr:cNvSpPr/>
      </xdr:nvSpPr>
      <xdr:spPr>
        <a:xfrm>
          <a:off x="62262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61</xdr:row>
      <xdr:rowOff>108000</xdr:rowOff>
    </xdr:from>
    <xdr:to>
      <xdr:col>55</xdr:col>
      <xdr:colOff>50400</xdr:colOff>
      <xdr:row>62</xdr:row>
      <xdr:rowOff>37800</xdr:rowOff>
    </xdr:to>
    <xdr:sp>
      <xdr:nvSpPr>
        <xdr:cNvPr id="3305" name="楕円 225"/>
        <xdr:cNvSpPr/>
      </xdr:nvSpPr>
      <xdr:spPr>
        <a:xfrm>
          <a:off x="9569520" y="105663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43200</xdr:colOff>
      <xdr:row>60</xdr:row>
      <xdr:rowOff>152280</xdr:rowOff>
    </xdr:from>
    <xdr:to>
      <xdr:col>58</xdr:col>
      <xdr:colOff>108000</xdr:colOff>
      <xdr:row>62</xdr:row>
      <xdr:rowOff>25560</xdr:rowOff>
    </xdr:to>
    <xdr:sp>
      <xdr:nvSpPr>
        <xdr:cNvPr id="3306" name="【橋りょう・トンネル】&#10;一人当たり有形固定資産（償却資産）額該当値テキスト"/>
        <xdr:cNvSpPr/>
      </xdr:nvSpPr>
      <xdr:spPr>
        <a:xfrm>
          <a:off x="9647640" y="10439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566,623</a:t>
          </a:r>
          <a:endParaRPr b="0" lang="en-US" sz="1000" spc="-1" strike="noStrike">
            <a:latin typeface="游明朝"/>
          </a:endParaRPr>
        </a:p>
      </xdr:txBody>
    </xdr:sp>
    <xdr:clientData/>
  </xdr:twoCellAnchor>
  <xdr:twoCellAnchor editAs="twoCell">
    <xdr:from>
      <xdr:col>50</xdr:col>
      <xdr:colOff>63360</xdr:colOff>
      <xdr:row>61</xdr:row>
      <xdr:rowOff>120240</xdr:rowOff>
    </xdr:from>
    <xdr:to>
      <xdr:col>50</xdr:col>
      <xdr:colOff>164520</xdr:colOff>
      <xdr:row>62</xdr:row>
      <xdr:rowOff>50040</xdr:rowOff>
    </xdr:to>
    <xdr:sp>
      <xdr:nvSpPr>
        <xdr:cNvPr id="3307" name="楕円 227"/>
        <xdr:cNvSpPr/>
      </xdr:nvSpPr>
      <xdr:spPr>
        <a:xfrm>
          <a:off x="8794440" y="105786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61</xdr:row>
      <xdr:rowOff>158760</xdr:rowOff>
    </xdr:from>
    <xdr:to>
      <xdr:col>54</xdr:col>
      <xdr:colOff>174600</xdr:colOff>
      <xdr:row>61</xdr:row>
      <xdr:rowOff>171000</xdr:rowOff>
    </xdr:to>
    <xdr:cxnSp>
      <xdr:nvCxnSpPr>
        <xdr:cNvPr id="3308" name="直線コネクタ 228"/>
        <xdr:cNvCxnSpPr/>
      </xdr:nvCxnSpPr>
      <xdr:spPr>
        <a:xfrm flipV="1">
          <a:off x="8845200" y="10617120"/>
          <a:ext cx="759600" cy="12600"/>
        </a:xfrm>
        <a:prstGeom prst="straightConnector1">
          <a:avLst/>
        </a:prstGeom>
        <a:ln>
          <a:solidFill>
            <a:srgbClr val="ff0000"/>
          </a:solidFill>
        </a:ln>
      </xdr:spPr>
    </xdr:cxnSp>
    <xdr:clientData/>
  </xdr:twoCellAnchor>
  <xdr:twoCellAnchor editAs="twoCell">
    <xdr:from>
      <xdr:col>45</xdr:col>
      <xdr:colOff>127080</xdr:colOff>
      <xdr:row>61</xdr:row>
      <xdr:rowOff>131760</xdr:rowOff>
    </xdr:from>
    <xdr:to>
      <xdr:col>46</xdr:col>
      <xdr:colOff>37800</xdr:colOff>
      <xdr:row>62</xdr:row>
      <xdr:rowOff>61560</xdr:rowOff>
    </xdr:to>
    <xdr:sp>
      <xdr:nvSpPr>
        <xdr:cNvPr id="3309" name="楕円 229"/>
        <xdr:cNvSpPr/>
      </xdr:nvSpPr>
      <xdr:spPr>
        <a:xfrm>
          <a:off x="7985160" y="105901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62</xdr:row>
      <xdr:rowOff>-720</xdr:rowOff>
    </xdr:from>
    <xdr:to>
      <xdr:col>50</xdr:col>
      <xdr:colOff>114120</xdr:colOff>
      <xdr:row>62</xdr:row>
      <xdr:rowOff>11160</xdr:rowOff>
    </xdr:to>
    <xdr:cxnSp>
      <xdr:nvCxnSpPr>
        <xdr:cNvPr id="3310" name="直線コネクタ 230"/>
        <xdr:cNvCxnSpPr/>
      </xdr:nvCxnSpPr>
      <xdr:spPr>
        <a:xfrm flipV="1">
          <a:off x="8035560" y="10629360"/>
          <a:ext cx="810000" cy="12240"/>
        </a:xfrm>
        <a:prstGeom prst="straightConnector1">
          <a:avLst/>
        </a:prstGeom>
        <a:ln>
          <a:solidFill>
            <a:srgbClr val="ff0000"/>
          </a:solidFill>
        </a:ln>
      </xdr:spPr>
    </xdr:cxnSp>
    <xdr:clientData/>
  </xdr:twoCellAnchor>
  <xdr:twoCellAnchor editAs="oneCell">
    <xdr:from>
      <xdr:col>49</xdr:col>
      <xdr:colOff>13680</xdr:colOff>
      <xdr:row>63</xdr:row>
      <xdr:rowOff>33840</xdr:rowOff>
    </xdr:from>
    <xdr:to>
      <xdr:col>52</xdr:col>
      <xdr:colOff>78120</xdr:colOff>
      <xdr:row>64</xdr:row>
      <xdr:rowOff>78840</xdr:rowOff>
    </xdr:to>
    <xdr:sp>
      <xdr:nvSpPr>
        <xdr:cNvPr id="3311" name="n_1aveValue【橋りょう・トンネル】&#10;一人当たり有形固定資産（償却資産）額"/>
        <xdr:cNvSpPr/>
      </xdr:nvSpPr>
      <xdr:spPr>
        <a:xfrm>
          <a:off x="8570160" y="10835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363,687</a:t>
          </a:r>
          <a:endParaRPr b="0" lang="en-US" sz="1000" spc="-1" strike="noStrike">
            <a:latin typeface="游明朝"/>
          </a:endParaRPr>
        </a:p>
      </xdr:txBody>
    </xdr:sp>
    <xdr:clientData/>
  </xdr:twoCellAnchor>
  <xdr:twoCellAnchor editAs="oneCell">
    <xdr:from>
      <xdr:col>44</xdr:col>
      <xdr:colOff>73800</xdr:colOff>
      <xdr:row>63</xdr:row>
      <xdr:rowOff>33480</xdr:rowOff>
    </xdr:from>
    <xdr:to>
      <xdr:col>47</xdr:col>
      <xdr:colOff>138600</xdr:colOff>
      <xdr:row>64</xdr:row>
      <xdr:rowOff>78480</xdr:rowOff>
    </xdr:to>
    <xdr:sp>
      <xdr:nvSpPr>
        <xdr:cNvPr id="3312" name="n_2aveValue【橋りょう・トンネル】&#10;一人当たり有形固定資産（償却資産）額"/>
        <xdr:cNvSpPr/>
      </xdr:nvSpPr>
      <xdr:spPr>
        <a:xfrm>
          <a:off x="7757280" y="108349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364,034</a:t>
          </a:r>
          <a:endParaRPr b="0" lang="en-US" sz="1000" spc="-1" strike="noStrike">
            <a:latin typeface="游明朝"/>
          </a:endParaRPr>
        </a:p>
      </xdr:txBody>
    </xdr:sp>
    <xdr:clientData/>
  </xdr:twoCellAnchor>
  <xdr:twoCellAnchor editAs="oneCell">
    <xdr:from>
      <xdr:col>39</xdr:col>
      <xdr:colOff>137160</xdr:colOff>
      <xdr:row>61</xdr:row>
      <xdr:rowOff>61920</xdr:rowOff>
    </xdr:from>
    <xdr:to>
      <xdr:col>43</xdr:col>
      <xdr:colOff>27360</xdr:colOff>
      <xdr:row>62</xdr:row>
      <xdr:rowOff>106560</xdr:rowOff>
    </xdr:to>
    <xdr:sp>
      <xdr:nvSpPr>
        <xdr:cNvPr id="3313" name="n_3aveValue【橋りょう・トンネル】&#10;一人当たり有形固定資産（償却資産）額"/>
        <xdr:cNvSpPr/>
      </xdr:nvSpPr>
      <xdr:spPr>
        <a:xfrm>
          <a:off x="6947640" y="10520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360,096</a:t>
          </a:r>
          <a:endParaRPr b="0" lang="en-US" sz="1000" spc="-1" strike="noStrike">
            <a:latin typeface="游明朝"/>
          </a:endParaRPr>
        </a:p>
      </xdr:txBody>
    </xdr:sp>
    <xdr:clientData/>
  </xdr:twoCellAnchor>
  <xdr:twoCellAnchor editAs="oneCell">
    <xdr:from>
      <xdr:col>35</xdr:col>
      <xdr:colOff>10440</xdr:colOff>
      <xdr:row>61</xdr:row>
      <xdr:rowOff>66240</xdr:rowOff>
    </xdr:from>
    <xdr:to>
      <xdr:col>38</xdr:col>
      <xdr:colOff>74880</xdr:colOff>
      <xdr:row>62</xdr:row>
      <xdr:rowOff>110880</xdr:rowOff>
    </xdr:to>
    <xdr:sp>
      <xdr:nvSpPr>
        <xdr:cNvPr id="3314" name="n_4aveValue【橋りょう・トンネル】&#10;一人当たり有形固定資産（償却資産）額"/>
        <xdr:cNvSpPr/>
      </xdr:nvSpPr>
      <xdr:spPr>
        <a:xfrm>
          <a:off x="6122160" y="105246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354,346</a:t>
          </a:r>
          <a:endParaRPr b="0" lang="en-US" sz="1000" spc="-1" strike="noStrike">
            <a:latin typeface="游明朝"/>
          </a:endParaRPr>
        </a:p>
      </xdr:txBody>
    </xdr:sp>
    <xdr:clientData/>
  </xdr:twoCellAnchor>
  <xdr:twoCellAnchor editAs="oneCell">
    <xdr:from>
      <xdr:col>49</xdr:col>
      <xdr:colOff>13680</xdr:colOff>
      <xdr:row>60</xdr:row>
      <xdr:rowOff>88200</xdr:rowOff>
    </xdr:from>
    <xdr:to>
      <xdr:col>52</xdr:col>
      <xdr:colOff>78120</xdr:colOff>
      <xdr:row>61</xdr:row>
      <xdr:rowOff>133200</xdr:rowOff>
    </xdr:to>
    <xdr:sp>
      <xdr:nvSpPr>
        <xdr:cNvPr id="3315" name="n_1mainValue【橋りょう・トンネル】&#10;一人当たり有形固定資産（償却資産）額"/>
        <xdr:cNvSpPr/>
      </xdr:nvSpPr>
      <xdr:spPr>
        <a:xfrm>
          <a:off x="8570160" y="1037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550,400</a:t>
          </a:r>
          <a:endParaRPr b="0" lang="en-US" sz="1000" spc="-1" strike="noStrike">
            <a:latin typeface="游明朝"/>
          </a:endParaRPr>
        </a:p>
      </xdr:txBody>
    </xdr:sp>
    <xdr:clientData/>
  </xdr:twoCellAnchor>
  <xdr:twoCellAnchor editAs="oneCell">
    <xdr:from>
      <xdr:col>44</xdr:col>
      <xdr:colOff>73800</xdr:colOff>
      <xdr:row>60</xdr:row>
      <xdr:rowOff>99720</xdr:rowOff>
    </xdr:from>
    <xdr:to>
      <xdr:col>47</xdr:col>
      <xdr:colOff>138600</xdr:colOff>
      <xdr:row>61</xdr:row>
      <xdr:rowOff>144720</xdr:rowOff>
    </xdr:to>
    <xdr:sp>
      <xdr:nvSpPr>
        <xdr:cNvPr id="3316" name="n_2mainValue【橋りょう・トンネル】&#10;一人当たり有形固定資産（償却資産）額"/>
        <xdr:cNvSpPr/>
      </xdr:nvSpPr>
      <xdr:spPr>
        <a:xfrm>
          <a:off x="7757280" y="10386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535,223</a:t>
          </a:r>
          <a:endParaRPr b="0" lang="en-US" sz="1000" spc="-1" strike="noStrike">
            <a:latin typeface="游明朝"/>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3317" name="正方形/長方形 237"/>
        <xdr:cNvSpPr/>
      </xdr:nvSpPr>
      <xdr:spPr>
        <a:xfrm>
          <a:off x="698400" y="1181088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3318" name="正方形/長方形 238"/>
        <xdr:cNvSpPr/>
      </xdr:nvSpPr>
      <xdr:spPr>
        <a:xfrm>
          <a:off x="8254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3319" name="正方形/長方形 239"/>
        <xdr:cNvSpPr/>
      </xdr:nvSpPr>
      <xdr:spPr>
        <a:xfrm>
          <a:off x="8254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72/125</a:t>
          </a:r>
          <a:endParaRPr b="0" lang="en-US" sz="1200" spc="-1" strike="noStrike">
            <a:latin typeface="游明朝"/>
          </a:endParaRPr>
        </a:p>
      </xdr:txBody>
    </xdr:sp>
    <xdr:clientData/>
  </xdr:twoCellAnchor>
  <xdr:twoCellAnchor editAs="twoCell">
    <xdr:from>
      <xdr:col>10</xdr:col>
      <xdr:colOff>0</xdr:colOff>
      <xdr:row>72</xdr:row>
      <xdr:rowOff>127080</xdr:rowOff>
    </xdr:from>
    <xdr:to>
      <xdr:col>17</xdr:col>
      <xdr:colOff>174240</xdr:colOff>
      <xdr:row>74</xdr:row>
      <xdr:rowOff>37800</xdr:rowOff>
    </xdr:to>
    <xdr:sp>
      <xdr:nvSpPr>
        <xdr:cNvPr id="3320" name="正方形/長方形 240"/>
        <xdr:cNvSpPr/>
      </xdr:nvSpPr>
      <xdr:spPr>
        <a:xfrm>
          <a:off x="17463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73</xdr:row>
      <xdr:rowOff>158760</xdr:rowOff>
    </xdr:from>
    <xdr:to>
      <xdr:col>17</xdr:col>
      <xdr:colOff>174240</xdr:colOff>
      <xdr:row>75</xdr:row>
      <xdr:rowOff>69480</xdr:rowOff>
    </xdr:to>
    <xdr:sp>
      <xdr:nvSpPr>
        <xdr:cNvPr id="3321" name="正方形/長方形 241"/>
        <xdr:cNvSpPr/>
      </xdr:nvSpPr>
      <xdr:spPr>
        <a:xfrm>
          <a:off x="17463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66.0</a:t>
          </a:r>
          <a:endParaRPr b="0" lang="en-US" sz="1200" spc="-1" strike="noStrike">
            <a:latin typeface="游明朝"/>
          </a:endParaRPr>
        </a:p>
      </xdr:txBody>
    </xdr:sp>
    <xdr:clientData/>
  </xdr:twoCellAnchor>
  <xdr:twoCellAnchor editAs="twoCell">
    <xdr:from>
      <xdr:col>16</xdr:col>
      <xdr:colOff>0</xdr:colOff>
      <xdr:row>72</xdr:row>
      <xdr:rowOff>127080</xdr:rowOff>
    </xdr:from>
    <xdr:to>
      <xdr:col>23</xdr:col>
      <xdr:colOff>174240</xdr:colOff>
      <xdr:row>74</xdr:row>
      <xdr:rowOff>37800</xdr:rowOff>
    </xdr:to>
    <xdr:sp>
      <xdr:nvSpPr>
        <xdr:cNvPr id="3322" name="正方形/長方形 242"/>
        <xdr:cNvSpPr/>
      </xdr:nvSpPr>
      <xdr:spPr>
        <a:xfrm>
          <a:off x="27939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73</xdr:row>
      <xdr:rowOff>158760</xdr:rowOff>
    </xdr:from>
    <xdr:to>
      <xdr:col>23</xdr:col>
      <xdr:colOff>174240</xdr:colOff>
      <xdr:row>75</xdr:row>
      <xdr:rowOff>69480</xdr:rowOff>
    </xdr:to>
    <xdr:sp>
      <xdr:nvSpPr>
        <xdr:cNvPr id="3323" name="正方形/長方形 243"/>
        <xdr:cNvSpPr/>
      </xdr:nvSpPr>
      <xdr:spPr>
        <a:xfrm>
          <a:off x="27939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76.1</a:t>
          </a:r>
          <a:endParaRPr b="0" lang="en-US" sz="1200" spc="-1" strike="noStrike">
            <a:latin typeface="游明朝"/>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24" name="正方形/長方形 244"/>
        <xdr:cNvSpPr/>
      </xdr:nvSpPr>
      <xdr:spPr>
        <a:xfrm>
          <a:off x="698400" y="1295424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74</xdr:row>
      <xdr:rowOff>76320</xdr:rowOff>
    </xdr:from>
    <xdr:to>
      <xdr:col>5</xdr:col>
      <xdr:colOff>99000</xdr:colOff>
      <xdr:row>75</xdr:row>
      <xdr:rowOff>96120</xdr:rowOff>
    </xdr:to>
    <xdr:sp>
      <xdr:nvSpPr>
        <xdr:cNvPr id="3325" name="テキスト ボックス 245"/>
        <xdr:cNvSpPr/>
      </xdr:nvSpPr>
      <xdr:spPr>
        <a:xfrm>
          <a:off x="678240" y="127638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88</xdr:row>
      <xdr:rowOff>152280</xdr:rowOff>
    </xdr:from>
    <xdr:to>
      <xdr:col>28</xdr:col>
      <xdr:colOff>114120</xdr:colOff>
      <xdr:row>88</xdr:row>
      <xdr:rowOff>152280</xdr:rowOff>
    </xdr:to>
    <xdr:cxnSp>
      <xdr:nvCxnSpPr>
        <xdr:cNvPr id="3326" name="直線コネクタ 246"/>
        <xdr:cNvCxnSpPr/>
      </xdr:nvCxnSpPr>
      <xdr:spPr>
        <a:xfrm>
          <a:off x="698400" y="15239880"/>
          <a:ext cx="4305600" cy="360"/>
        </a:xfrm>
        <a:prstGeom prst="straightConnector1">
          <a:avLst/>
        </a:prstGeom>
        <a:ln>
          <a:solidFill>
            <a:srgbClr val="c0c0c0"/>
          </a:solidFill>
        </a:ln>
      </xdr:spPr>
    </xdr:cxnSp>
    <xdr:clientData/>
  </xdr:twoCellAnchor>
  <xdr:twoCellAnchor editAs="oneCell">
    <xdr:from>
      <xdr:col>1</xdr:col>
      <xdr:colOff>107280</xdr:colOff>
      <xdr:row>88</xdr:row>
      <xdr:rowOff>31320</xdr:rowOff>
    </xdr:from>
    <xdr:to>
      <xdr:col>4</xdr:col>
      <xdr:colOff>44640</xdr:colOff>
      <xdr:row>89</xdr:row>
      <xdr:rowOff>76320</xdr:rowOff>
    </xdr:to>
    <xdr:sp>
      <xdr:nvSpPr>
        <xdr:cNvPr id="3327" name="テキスト ボックス 247"/>
        <xdr:cNvSpPr/>
      </xdr:nvSpPr>
      <xdr:spPr>
        <a:xfrm>
          <a:off x="281880" y="1511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86</xdr:row>
      <xdr:rowOff>114120</xdr:rowOff>
    </xdr:from>
    <xdr:to>
      <xdr:col>28</xdr:col>
      <xdr:colOff>114120</xdr:colOff>
      <xdr:row>86</xdr:row>
      <xdr:rowOff>114120</xdr:rowOff>
    </xdr:to>
    <xdr:cxnSp>
      <xdr:nvCxnSpPr>
        <xdr:cNvPr id="3328" name="直線コネクタ 248"/>
        <xdr:cNvCxnSpPr/>
      </xdr:nvCxnSpPr>
      <xdr:spPr>
        <a:xfrm>
          <a:off x="698400" y="14859000"/>
          <a:ext cx="4305600" cy="360"/>
        </a:xfrm>
        <a:prstGeom prst="straightConnector1">
          <a:avLst/>
        </a:prstGeom>
        <a:ln>
          <a:solidFill>
            <a:srgbClr val="c0c0c0"/>
          </a:solidFill>
        </a:ln>
      </xdr:spPr>
    </xdr:cxnSp>
    <xdr:clientData/>
  </xdr:twoCellAnchor>
  <xdr:twoCellAnchor editAs="oneCell">
    <xdr:from>
      <xdr:col>1</xdr:col>
      <xdr:colOff>107280</xdr:colOff>
      <xdr:row>85</xdr:row>
      <xdr:rowOff>164880</xdr:rowOff>
    </xdr:from>
    <xdr:to>
      <xdr:col>4</xdr:col>
      <xdr:colOff>44640</xdr:colOff>
      <xdr:row>87</xdr:row>
      <xdr:rowOff>38160</xdr:rowOff>
    </xdr:to>
    <xdr:sp>
      <xdr:nvSpPr>
        <xdr:cNvPr id="3329" name="テキスト ボックス 249"/>
        <xdr:cNvSpPr/>
      </xdr:nvSpPr>
      <xdr:spPr>
        <a:xfrm>
          <a:off x="281880" y="14738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84</xdr:row>
      <xdr:rowOff>75960</xdr:rowOff>
    </xdr:from>
    <xdr:to>
      <xdr:col>28</xdr:col>
      <xdr:colOff>114120</xdr:colOff>
      <xdr:row>84</xdr:row>
      <xdr:rowOff>75960</xdr:rowOff>
    </xdr:to>
    <xdr:cxnSp>
      <xdr:nvCxnSpPr>
        <xdr:cNvPr id="3330" name="直線コネクタ 250"/>
        <xdr:cNvCxnSpPr/>
      </xdr:nvCxnSpPr>
      <xdr:spPr>
        <a:xfrm>
          <a:off x="698400" y="14477760"/>
          <a:ext cx="4305600" cy="360"/>
        </a:xfrm>
        <a:prstGeom prst="straightConnector1">
          <a:avLst/>
        </a:prstGeom>
        <a:ln>
          <a:solidFill>
            <a:srgbClr val="c0c0c0"/>
          </a:solidFill>
        </a:ln>
      </xdr:spPr>
    </xdr:cxnSp>
    <xdr:clientData/>
  </xdr:twoCellAnchor>
  <xdr:twoCellAnchor editAs="oneCell">
    <xdr:from>
      <xdr:col>1</xdr:col>
      <xdr:colOff>171000</xdr:colOff>
      <xdr:row>83</xdr:row>
      <xdr:rowOff>126720</xdr:rowOff>
    </xdr:from>
    <xdr:to>
      <xdr:col>4</xdr:col>
      <xdr:colOff>45000</xdr:colOff>
      <xdr:row>84</xdr:row>
      <xdr:rowOff>171720</xdr:rowOff>
    </xdr:to>
    <xdr:sp>
      <xdr:nvSpPr>
        <xdr:cNvPr id="3331" name="テキスト ボックス 251"/>
        <xdr:cNvSpPr/>
      </xdr:nvSpPr>
      <xdr:spPr>
        <a:xfrm>
          <a:off x="345600" y="14357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82</xdr:row>
      <xdr:rowOff>37800</xdr:rowOff>
    </xdr:from>
    <xdr:to>
      <xdr:col>28</xdr:col>
      <xdr:colOff>114120</xdr:colOff>
      <xdr:row>82</xdr:row>
      <xdr:rowOff>37800</xdr:rowOff>
    </xdr:to>
    <xdr:cxnSp>
      <xdr:nvCxnSpPr>
        <xdr:cNvPr id="3332" name="直線コネクタ 252"/>
        <xdr:cNvCxnSpPr/>
      </xdr:nvCxnSpPr>
      <xdr:spPr>
        <a:xfrm>
          <a:off x="698400" y="14096880"/>
          <a:ext cx="4305600" cy="360"/>
        </a:xfrm>
        <a:prstGeom prst="straightConnector1">
          <a:avLst/>
        </a:prstGeom>
        <a:ln>
          <a:solidFill>
            <a:srgbClr val="c0c0c0"/>
          </a:solidFill>
        </a:ln>
      </xdr:spPr>
    </xdr:cxnSp>
    <xdr:clientData/>
  </xdr:twoCellAnchor>
  <xdr:twoCellAnchor editAs="oneCell">
    <xdr:from>
      <xdr:col>1</xdr:col>
      <xdr:colOff>171000</xdr:colOff>
      <xdr:row>81</xdr:row>
      <xdr:rowOff>88560</xdr:rowOff>
    </xdr:from>
    <xdr:to>
      <xdr:col>4</xdr:col>
      <xdr:colOff>45000</xdr:colOff>
      <xdr:row>82</xdr:row>
      <xdr:rowOff>133200</xdr:rowOff>
    </xdr:to>
    <xdr:sp>
      <xdr:nvSpPr>
        <xdr:cNvPr id="3333" name="テキスト ボックス 253"/>
        <xdr:cNvSpPr/>
      </xdr:nvSpPr>
      <xdr:spPr>
        <a:xfrm>
          <a:off x="345600" y="13975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80</xdr:row>
      <xdr:rowOff>0</xdr:rowOff>
    </xdr:from>
    <xdr:to>
      <xdr:col>28</xdr:col>
      <xdr:colOff>114120</xdr:colOff>
      <xdr:row>80</xdr:row>
      <xdr:rowOff>0</xdr:rowOff>
    </xdr:to>
    <xdr:cxnSp>
      <xdr:nvCxnSpPr>
        <xdr:cNvPr id="3334" name="直線コネクタ 254"/>
        <xdr:cNvCxnSpPr/>
      </xdr:nvCxnSpPr>
      <xdr:spPr>
        <a:xfrm>
          <a:off x="698400" y="13716000"/>
          <a:ext cx="4305600" cy="360"/>
        </a:xfrm>
        <a:prstGeom prst="straightConnector1">
          <a:avLst/>
        </a:prstGeom>
        <a:ln>
          <a:solidFill>
            <a:srgbClr val="c0c0c0"/>
          </a:solidFill>
        </a:ln>
      </xdr:spPr>
    </xdr:cxnSp>
    <xdr:clientData/>
  </xdr:twoCellAnchor>
  <xdr:twoCellAnchor editAs="oneCell">
    <xdr:from>
      <xdr:col>1</xdr:col>
      <xdr:colOff>171000</xdr:colOff>
      <xdr:row>79</xdr:row>
      <xdr:rowOff>50400</xdr:rowOff>
    </xdr:from>
    <xdr:to>
      <xdr:col>4</xdr:col>
      <xdr:colOff>45000</xdr:colOff>
      <xdr:row>80</xdr:row>
      <xdr:rowOff>95400</xdr:rowOff>
    </xdr:to>
    <xdr:sp>
      <xdr:nvSpPr>
        <xdr:cNvPr id="3335" name="テキスト ボックス 255"/>
        <xdr:cNvSpPr/>
      </xdr:nvSpPr>
      <xdr:spPr>
        <a:xfrm>
          <a:off x="345600" y="13595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77</xdr:row>
      <xdr:rowOff>133200</xdr:rowOff>
    </xdr:from>
    <xdr:to>
      <xdr:col>28</xdr:col>
      <xdr:colOff>114120</xdr:colOff>
      <xdr:row>77</xdr:row>
      <xdr:rowOff>133200</xdr:rowOff>
    </xdr:to>
    <xdr:cxnSp>
      <xdr:nvCxnSpPr>
        <xdr:cNvPr id="3336" name="直線コネクタ 256"/>
        <xdr:cNvCxnSpPr/>
      </xdr:nvCxnSpPr>
      <xdr:spPr>
        <a:xfrm>
          <a:off x="698400" y="13334760"/>
          <a:ext cx="4305600" cy="360"/>
        </a:xfrm>
        <a:prstGeom prst="straightConnector1">
          <a:avLst/>
        </a:prstGeom>
        <a:ln>
          <a:solidFill>
            <a:srgbClr val="c0c0c0"/>
          </a:solidFill>
        </a:ln>
      </xdr:spPr>
    </xdr:cxnSp>
    <xdr:clientData/>
  </xdr:twoCellAnchor>
  <xdr:twoCellAnchor editAs="oneCell">
    <xdr:from>
      <xdr:col>1</xdr:col>
      <xdr:colOff>171000</xdr:colOff>
      <xdr:row>77</xdr:row>
      <xdr:rowOff>12600</xdr:rowOff>
    </xdr:from>
    <xdr:to>
      <xdr:col>4</xdr:col>
      <xdr:colOff>45000</xdr:colOff>
      <xdr:row>78</xdr:row>
      <xdr:rowOff>57240</xdr:rowOff>
    </xdr:to>
    <xdr:sp>
      <xdr:nvSpPr>
        <xdr:cNvPr id="3337" name="テキスト ボックス 257"/>
        <xdr:cNvSpPr/>
      </xdr:nvSpPr>
      <xdr:spPr>
        <a:xfrm>
          <a:off x="345600" y="13214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75</xdr:row>
      <xdr:rowOff>95040</xdr:rowOff>
    </xdr:from>
    <xdr:to>
      <xdr:col>28</xdr:col>
      <xdr:colOff>114120</xdr:colOff>
      <xdr:row>75</xdr:row>
      <xdr:rowOff>95040</xdr:rowOff>
    </xdr:to>
    <xdr:cxnSp>
      <xdr:nvCxnSpPr>
        <xdr:cNvPr id="3338" name="直線コネクタ 258"/>
        <xdr:cNvCxnSpPr/>
      </xdr:nvCxnSpPr>
      <xdr:spPr>
        <a:xfrm>
          <a:off x="698400" y="12953880"/>
          <a:ext cx="4305600" cy="360"/>
        </a:xfrm>
        <a:prstGeom prst="straightConnector1">
          <a:avLst/>
        </a:prstGeom>
        <a:ln>
          <a:solidFill>
            <a:srgbClr val="c0c0c0"/>
          </a:solidFill>
        </a:ln>
      </xdr:spPr>
    </xdr:cxnSp>
    <xdr:clientData/>
  </xdr:twoCellAnchor>
  <xdr:twoCellAnchor editAs="oneCell">
    <xdr:from>
      <xdr:col>2</xdr:col>
      <xdr:colOff>44280</xdr:colOff>
      <xdr:row>74</xdr:row>
      <xdr:rowOff>145800</xdr:rowOff>
    </xdr:from>
    <xdr:to>
      <xdr:col>4</xdr:col>
      <xdr:colOff>29160</xdr:colOff>
      <xdr:row>76</xdr:row>
      <xdr:rowOff>19440</xdr:rowOff>
    </xdr:to>
    <xdr:sp>
      <xdr:nvSpPr>
        <xdr:cNvPr id="3339" name="テキスト ボックス 259"/>
        <xdr:cNvSpPr/>
      </xdr:nvSpPr>
      <xdr:spPr>
        <a:xfrm>
          <a:off x="393480" y="128332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3340" name="【公営住宅】&#10;有形固定資産減価償却率グラフ枠"/>
        <xdr:cNvSpPr/>
      </xdr:nvSpPr>
      <xdr:spPr>
        <a:xfrm>
          <a:off x="698400" y="1295424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78</xdr:row>
      <xdr:rowOff>53280</xdr:rowOff>
    </xdr:from>
    <xdr:to>
      <xdr:col>24</xdr:col>
      <xdr:colOff>62640</xdr:colOff>
      <xdr:row>86</xdr:row>
      <xdr:rowOff>114120</xdr:rowOff>
    </xdr:to>
    <xdr:cxnSp>
      <xdr:nvCxnSpPr>
        <xdr:cNvPr id="3341" name="直線コネクタ 261"/>
        <xdr:cNvCxnSpPr/>
      </xdr:nvCxnSpPr>
      <xdr:spPr>
        <a:xfrm flipV="1">
          <a:off x="4253760" y="13426560"/>
          <a:ext cx="360" cy="1432800"/>
        </a:xfrm>
        <a:prstGeom prst="straightConnector1">
          <a:avLst/>
        </a:prstGeom>
        <a:ln w="31750">
          <a:solidFill>
            <a:srgbClr val="808080"/>
          </a:solidFill>
        </a:ln>
      </xdr:spPr>
    </xdr:cxnSp>
    <xdr:clientData/>
  </xdr:twoCellAnchor>
  <xdr:twoCellAnchor editAs="oneCell">
    <xdr:from>
      <xdr:col>24</xdr:col>
      <xdr:colOff>105480</xdr:colOff>
      <xdr:row>86</xdr:row>
      <xdr:rowOff>139320</xdr:rowOff>
    </xdr:from>
    <xdr:to>
      <xdr:col>27</xdr:col>
      <xdr:colOff>42840</xdr:colOff>
      <xdr:row>88</xdr:row>
      <xdr:rowOff>12960</xdr:rowOff>
    </xdr:to>
    <xdr:sp>
      <xdr:nvSpPr>
        <xdr:cNvPr id="3342" name="【公営住宅】&#10;有形固定資産減価償却率最小値テキスト"/>
        <xdr:cNvSpPr/>
      </xdr:nvSpPr>
      <xdr:spPr>
        <a:xfrm>
          <a:off x="4296600" y="14884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23</xdr:col>
      <xdr:colOff>164880</xdr:colOff>
      <xdr:row>86</xdr:row>
      <xdr:rowOff>114120</xdr:rowOff>
    </xdr:from>
    <xdr:to>
      <xdr:col>24</xdr:col>
      <xdr:colOff>152280</xdr:colOff>
      <xdr:row>86</xdr:row>
      <xdr:rowOff>114120</xdr:rowOff>
    </xdr:to>
    <xdr:cxnSp>
      <xdr:nvCxnSpPr>
        <xdr:cNvPr id="3343" name="直線コネクタ 263"/>
        <xdr:cNvCxnSpPr/>
      </xdr:nvCxnSpPr>
      <xdr:spPr>
        <a:xfrm>
          <a:off x="4181400" y="14859000"/>
          <a:ext cx="162360" cy="360"/>
        </a:xfrm>
        <a:prstGeom prst="straightConnector1">
          <a:avLst/>
        </a:prstGeom>
        <a:ln w="19050">
          <a:solidFill>
            <a:srgbClr val="000000"/>
          </a:solidFill>
        </a:ln>
      </xdr:spPr>
    </xdr:cxnSp>
    <xdr:clientData/>
  </xdr:twoCellAnchor>
  <xdr:twoCellAnchor editAs="oneCell">
    <xdr:from>
      <xdr:col>24</xdr:col>
      <xdr:colOff>104760</xdr:colOff>
      <xdr:row>77</xdr:row>
      <xdr:rowOff>21240</xdr:rowOff>
    </xdr:from>
    <xdr:to>
      <xdr:col>26</xdr:col>
      <xdr:colOff>153360</xdr:colOff>
      <xdr:row>78</xdr:row>
      <xdr:rowOff>65880</xdr:rowOff>
    </xdr:to>
    <xdr:sp>
      <xdr:nvSpPr>
        <xdr:cNvPr id="3344" name="【公営住宅】&#10;有形固定資産減価償却率最大値テキスト"/>
        <xdr:cNvSpPr/>
      </xdr:nvSpPr>
      <xdr:spPr>
        <a:xfrm>
          <a:off x="4295880" y="13222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24.8</a:t>
          </a:r>
          <a:endParaRPr b="0" lang="en-US" sz="1000" spc="-1" strike="noStrike">
            <a:latin typeface="游明朝"/>
          </a:endParaRPr>
        </a:p>
      </xdr:txBody>
    </xdr:sp>
    <xdr:clientData/>
  </xdr:twoCellAnchor>
  <xdr:twoCellAnchor editAs="twoCell">
    <xdr:from>
      <xdr:col>23</xdr:col>
      <xdr:colOff>164880</xdr:colOff>
      <xdr:row>78</xdr:row>
      <xdr:rowOff>53280</xdr:rowOff>
    </xdr:from>
    <xdr:to>
      <xdr:col>24</xdr:col>
      <xdr:colOff>152280</xdr:colOff>
      <xdr:row>78</xdr:row>
      <xdr:rowOff>53280</xdr:rowOff>
    </xdr:to>
    <xdr:cxnSp>
      <xdr:nvCxnSpPr>
        <xdr:cNvPr id="3345" name="直線コネクタ 265"/>
        <xdr:cNvCxnSpPr/>
      </xdr:nvCxnSpPr>
      <xdr:spPr>
        <a:xfrm>
          <a:off x="4181400" y="13426560"/>
          <a:ext cx="162360" cy="360"/>
        </a:xfrm>
        <a:prstGeom prst="straightConnector1">
          <a:avLst/>
        </a:prstGeom>
        <a:ln w="19050">
          <a:solidFill>
            <a:srgbClr val="000000"/>
          </a:solidFill>
        </a:ln>
      </xdr:spPr>
    </xdr:cxnSp>
    <xdr:clientData/>
  </xdr:twoCellAnchor>
  <xdr:twoCellAnchor editAs="oneCell">
    <xdr:from>
      <xdr:col>24</xdr:col>
      <xdr:colOff>104760</xdr:colOff>
      <xdr:row>82</xdr:row>
      <xdr:rowOff>23760</xdr:rowOff>
    </xdr:from>
    <xdr:to>
      <xdr:col>26</xdr:col>
      <xdr:colOff>153360</xdr:colOff>
      <xdr:row>83</xdr:row>
      <xdr:rowOff>68760</xdr:rowOff>
    </xdr:to>
    <xdr:sp>
      <xdr:nvSpPr>
        <xdr:cNvPr id="3346" name="【公営住宅】&#10;有形固定資産減価償却率平均値テキスト"/>
        <xdr:cNvSpPr/>
      </xdr:nvSpPr>
      <xdr:spPr>
        <a:xfrm>
          <a:off x="4295880" y="14082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68.6</a:t>
          </a:r>
          <a:endParaRPr b="0" lang="en-US" sz="1000" spc="-1" strike="noStrike">
            <a:latin typeface="游明朝"/>
          </a:endParaRPr>
        </a:p>
      </xdr:txBody>
    </xdr:sp>
    <xdr:clientData/>
  </xdr:twoCellAnchor>
  <xdr:twoCellAnchor editAs="twoCell">
    <xdr:from>
      <xdr:col>24</xdr:col>
      <xdr:colOff>12600</xdr:colOff>
      <xdr:row>82</xdr:row>
      <xdr:rowOff>151200</xdr:rowOff>
    </xdr:from>
    <xdr:to>
      <xdr:col>24</xdr:col>
      <xdr:colOff>113760</xdr:colOff>
      <xdr:row>83</xdr:row>
      <xdr:rowOff>81000</xdr:rowOff>
    </xdr:to>
    <xdr:sp>
      <xdr:nvSpPr>
        <xdr:cNvPr id="3347" name="フローチャート: 判断 267"/>
        <xdr:cNvSpPr/>
      </xdr:nvSpPr>
      <xdr:spPr>
        <a:xfrm>
          <a:off x="4203720" y="14210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82</xdr:row>
      <xdr:rowOff>141480</xdr:rowOff>
    </xdr:from>
    <xdr:to>
      <xdr:col>20</xdr:col>
      <xdr:colOff>37800</xdr:colOff>
      <xdr:row>83</xdr:row>
      <xdr:rowOff>71280</xdr:rowOff>
    </xdr:to>
    <xdr:sp>
      <xdr:nvSpPr>
        <xdr:cNvPr id="3348" name="フローチャート: 判断 268"/>
        <xdr:cNvSpPr/>
      </xdr:nvSpPr>
      <xdr:spPr>
        <a:xfrm>
          <a:off x="3444840" y="14200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82</xdr:row>
      <xdr:rowOff>128160</xdr:rowOff>
    </xdr:from>
    <xdr:to>
      <xdr:col>15</xdr:col>
      <xdr:colOff>101160</xdr:colOff>
      <xdr:row>83</xdr:row>
      <xdr:rowOff>57960</xdr:rowOff>
    </xdr:to>
    <xdr:sp>
      <xdr:nvSpPr>
        <xdr:cNvPr id="3349" name="フローチャート: 判断 269"/>
        <xdr:cNvSpPr/>
      </xdr:nvSpPr>
      <xdr:spPr>
        <a:xfrm>
          <a:off x="2619360" y="14187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82</xdr:row>
      <xdr:rowOff>105480</xdr:rowOff>
    </xdr:from>
    <xdr:to>
      <xdr:col>10</xdr:col>
      <xdr:colOff>164520</xdr:colOff>
      <xdr:row>83</xdr:row>
      <xdr:rowOff>35280</xdr:rowOff>
    </xdr:to>
    <xdr:sp>
      <xdr:nvSpPr>
        <xdr:cNvPr id="3350" name="フローチャート: 判断 270"/>
        <xdr:cNvSpPr/>
      </xdr:nvSpPr>
      <xdr:spPr>
        <a:xfrm>
          <a:off x="1809720" y="14164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82</xdr:row>
      <xdr:rowOff>82440</xdr:rowOff>
    </xdr:from>
    <xdr:to>
      <xdr:col>6</xdr:col>
      <xdr:colOff>37800</xdr:colOff>
      <xdr:row>83</xdr:row>
      <xdr:rowOff>12240</xdr:rowOff>
    </xdr:to>
    <xdr:sp>
      <xdr:nvSpPr>
        <xdr:cNvPr id="3351" name="フローチャート: 判断 271"/>
        <xdr:cNvSpPr/>
      </xdr:nvSpPr>
      <xdr:spPr>
        <a:xfrm>
          <a:off x="1000080" y="14141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89</xdr:row>
      <xdr:rowOff>-360</xdr:rowOff>
    </xdr:from>
    <xdr:to>
      <xdr:col>27</xdr:col>
      <xdr:colOff>126720</xdr:colOff>
      <xdr:row>90</xdr:row>
      <xdr:rowOff>44280</xdr:rowOff>
    </xdr:to>
    <xdr:sp>
      <xdr:nvSpPr>
        <xdr:cNvPr id="3352" name="テキスト ボックス 272"/>
        <xdr:cNvSpPr/>
      </xdr:nvSpPr>
      <xdr:spPr>
        <a:xfrm>
          <a:off x="40798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89</xdr:row>
      <xdr:rowOff>-360</xdr:rowOff>
    </xdr:from>
    <xdr:to>
      <xdr:col>23</xdr:col>
      <xdr:colOff>66240</xdr:colOff>
      <xdr:row>90</xdr:row>
      <xdr:rowOff>44280</xdr:rowOff>
    </xdr:to>
    <xdr:sp>
      <xdr:nvSpPr>
        <xdr:cNvPr id="3353" name="テキスト ボックス 273"/>
        <xdr:cNvSpPr/>
      </xdr:nvSpPr>
      <xdr:spPr>
        <a:xfrm>
          <a:off x="33210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89</xdr:row>
      <xdr:rowOff>-360</xdr:rowOff>
    </xdr:from>
    <xdr:to>
      <xdr:col>18</xdr:col>
      <xdr:colOff>114120</xdr:colOff>
      <xdr:row>90</xdr:row>
      <xdr:rowOff>44280</xdr:rowOff>
    </xdr:to>
    <xdr:sp>
      <xdr:nvSpPr>
        <xdr:cNvPr id="3354" name="テキスト ボックス 274"/>
        <xdr:cNvSpPr/>
      </xdr:nvSpPr>
      <xdr:spPr>
        <a:xfrm>
          <a:off x="24955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89</xdr:row>
      <xdr:rowOff>-360</xdr:rowOff>
    </xdr:from>
    <xdr:to>
      <xdr:col>14</xdr:col>
      <xdr:colOff>3240</xdr:colOff>
      <xdr:row>90</xdr:row>
      <xdr:rowOff>44280</xdr:rowOff>
    </xdr:to>
    <xdr:sp>
      <xdr:nvSpPr>
        <xdr:cNvPr id="3355" name="テキスト ボックス 275"/>
        <xdr:cNvSpPr/>
      </xdr:nvSpPr>
      <xdr:spPr>
        <a:xfrm>
          <a:off x="1686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89</xdr:row>
      <xdr:rowOff>-360</xdr:rowOff>
    </xdr:from>
    <xdr:to>
      <xdr:col>9</xdr:col>
      <xdr:colOff>66240</xdr:colOff>
      <xdr:row>90</xdr:row>
      <xdr:rowOff>44280</xdr:rowOff>
    </xdr:to>
    <xdr:sp>
      <xdr:nvSpPr>
        <xdr:cNvPr id="3356" name="テキスト ボックス 276"/>
        <xdr:cNvSpPr/>
      </xdr:nvSpPr>
      <xdr:spPr>
        <a:xfrm>
          <a:off x="876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83</xdr:row>
      <xdr:rowOff>80640</xdr:rowOff>
    </xdr:from>
    <xdr:to>
      <xdr:col>24</xdr:col>
      <xdr:colOff>113760</xdr:colOff>
      <xdr:row>84</xdr:row>
      <xdr:rowOff>10440</xdr:rowOff>
    </xdr:to>
    <xdr:sp>
      <xdr:nvSpPr>
        <xdr:cNvPr id="3357" name="楕円 277"/>
        <xdr:cNvSpPr/>
      </xdr:nvSpPr>
      <xdr:spPr>
        <a:xfrm>
          <a:off x="4203720" y="14311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83</xdr:row>
      <xdr:rowOff>80280</xdr:rowOff>
    </xdr:from>
    <xdr:to>
      <xdr:col>26</xdr:col>
      <xdr:colOff>153360</xdr:colOff>
      <xdr:row>84</xdr:row>
      <xdr:rowOff>125280</xdr:rowOff>
    </xdr:to>
    <xdr:sp>
      <xdr:nvSpPr>
        <xdr:cNvPr id="3358" name="【公営住宅】&#10;有形固定資産減価償却率該当値テキスト"/>
        <xdr:cNvSpPr/>
      </xdr:nvSpPr>
      <xdr:spPr>
        <a:xfrm>
          <a:off x="4295880" y="14310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73.9</a:t>
          </a:r>
          <a:endParaRPr b="0" lang="en-US" sz="1000" spc="-1" strike="noStrike">
            <a:latin typeface="游明朝"/>
          </a:endParaRPr>
        </a:p>
      </xdr:txBody>
    </xdr:sp>
    <xdr:clientData/>
  </xdr:twoCellAnchor>
  <xdr:twoCellAnchor editAs="twoCell">
    <xdr:from>
      <xdr:col>19</xdr:col>
      <xdr:colOff>127080</xdr:colOff>
      <xdr:row>83</xdr:row>
      <xdr:rowOff>50040</xdr:rowOff>
    </xdr:from>
    <xdr:to>
      <xdr:col>20</xdr:col>
      <xdr:colOff>37800</xdr:colOff>
      <xdr:row>83</xdr:row>
      <xdr:rowOff>151200</xdr:rowOff>
    </xdr:to>
    <xdr:sp>
      <xdr:nvSpPr>
        <xdr:cNvPr id="3359" name="楕円 279"/>
        <xdr:cNvSpPr/>
      </xdr:nvSpPr>
      <xdr:spPr>
        <a:xfrm>
          <a:off x="3444840" y="14280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83</xdr:row>
      <xdr:rowOff>100800</xdr:rowOff>
    </xdr:from>
    <xdr:to>
      <xdr:col>24</xdr:col>
      <xdr:colOff>63360</xdr:colOff>
      <xdr:row>83</xdr:row>
      <xdr:rowOff>131400</xdr:rowOff>
    </xdr:to>
    <xdr:cxnSp>
      <xdr:nvCxnSpPr>
        <xdr:cNvPr id="3360" name="直線コネクタ 280"/>
        <xdr:cNvCxnSpPr/>
      </xdr:nvCxnSpPr>
      <xdr:spPr>
        <a:xfrm>
          <a:off x="3495240" y="14331240"/>
          <a:ext cx="759600" cy="30960"/>
        </a:xfrm>
        <a:prstGeom prst="straightConnector1">
          <a:avLst/>
        </a:prstGeom>
        <a:ln>
          <a:solidFill>
            <a:srgbClr val="ff0000"/>
          </a:solidFill>
        </a:ln>
      </xdr:spPr>
    </xdr:cxnSp>
    <xdr:clientData/>
  </xdr:twoCellAnchor>
  <xdr:twoCellAnchor editAs="twoCell">
    <xdr:from>
      <xdr:col>15</xdr:col>
      <xdr:colOff>0</xdr:colOff>
      <xdr:row>83</xdr:row>
      <xdr:rowOff>19800</xdr:rowOff>
    </xdr:from>
    <xdr:to>
      <xdr:col>15</xdr:col>
      <xdr:colOff>101160</xdr:colOff>
      <xdr:row>83</xdr:row>
      <xdr:rowOff>120960</xdr:rowOff>
    </xdr:to>
    <xdr:sp>
      <xdr:nvSpPr>
        <xdr:cNvPr id="3361" name="楕円 281"/>
        <xdr:cNvSpPr/>
      </xdr:nvSpPr>
      <xdr:spPr>
        <a:xfrm>
          <a:off x="2619360" y="14250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83</xdr:row>
      <xdr:rowOff>70200</xdr:rowOff>
    </xdr:from>
    <xdr:to>
      <xdr:col>20</xdr:col>
      <xdr:colOff>2880</xdr:colOff>
      <xdr:row>83</xdr:row>
      <xdr:rowOff>100800</xdr:rowOff>
    </xdr:to>
    <xdr:cxnSp>
      <xdr:nvCxnSpPr>
        <xdr:cNvPr id="3362" name="直線コネクタ 282"/>
        <xdr:cNvCxnSpPr/>
      </xdr:nvCxnSpPr>
      <xdr:spPr>
        <a:xfrm>
          <a:off x="2670120" y="14300640"/>
          <a:ext cx="825480" cy="30960"/>
        </a:xfrm>
        <a:prstGeom prst="straightConnector1">
          <a:avLst/>
        </a:prstGeom>
        <a:ln>
          <a:solidFill>
            <a:srgbClr val="ff0000"/>
          </a:solidFill>
        </a:ln>
      </xdr:spPr>
    </xdr:cxnSp>
    <xdr:clientData/>
  </xdr:twoCellAnchor>
  <xdr:twoCellAnchor editAs="oneCell">
    <xdr:from>
      <xdr:col>18</xdr:col>
      <xdr:colOff>156240</xdr:colOff>
      <xdr:row>81</xdr:row>
      <xdr:rowOff>109440</xdr:rowOff>
    </xdr:from>
    <xdr:to>
      <xdr:col>21</xdr:col>
      <xdr:colOff>30240</xdr:colOff>
      <xdr:row>82</xdr:row>
      <xdr:rowOff>154080</xdr:rowOff>
    </xdr:to>
    <xdr:sp>
      <xdr:nvSpPr>
        <xdr:cNvPr id="3363" name="n_1aveValue【公営住宅】&#10;有形固定資産減価償却率"/>
        <xdr:cNvSpPr/>
      </xdr:nvSpPr>
      <xdr:spPr>
        <a:xfrm>
          <a:off x="3299400" y="13996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68.1</a:t>
          </a:r>
          <a:endParaRPr b="0" lang="en-US" sz="1000" spc="-1" strike="noStrike">
            <a:latin typeface="游明朝"/>
          </a:endParaRPr>
        </a:p>
      </xdr:txBody>
    </xdr:sp>
    <xdr:clientData/>
  </xdr:twoCellAnchor>
  <xdr:twoCellAnchor editAs="oneCell">
    <xdr:from>
      <xdr:col>14</xdr:col>
      <xdr:colOff>42120</xdr:colOff>
      <xdr:row>81</xdr:row>
      <xdr:rowOff>96120</xdr:rowOff>
    </xdr:from>
    <xdr:to>
      <xdr:col>16</xdr:col>
      <xdr:colOff>90720</xdr:colOff>
      <xdr:row>82</xdr:row>
      <xdr:rowOff>140760</xdr:rowOff>
    </xdr:to>
    <xdr:sp>
      <xdr:nvSpPr>
        <xdr:cNvPr id="3364" name="n_2aveValue【公営住宅】&#10;有形固定資産減価償却率"/>
        <xdr:cNvSpPr/>
      </xdr:nvSpPr>
      <xdr:spPr>
        <a:xfrm>
          <a:off x="2486880" y="13983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67.4</a:t>
          </a:r>
          <a:endParaRPr b="0" lang="en-US" sz="1000" spc="-1" strike="noStrike">
            <a:latin typeface="游明朝"/>
          </a:endParaRPr>
        </a:p>
      </xdr:txBody>
    </xdr:sp>
    <xdr:clientData/>
  </xdr:twoCellAnchor>
  <xdr:twoCellAnchor editAs="oneCell">
    <xdr:from>
      <xdr:col>9</xdr:col>
      <xdr:colOff>105480</xdr:colOff>
      <xdr:row>81</xdr:row>
      <xdr:rowOff>73440</xdr:rowOff>
    </xdr:from>
    <xdr:to>
      <xdr:col>11</xdr:col>
      <xdr:colOff>154080</xdr:colOff>
      <xdr:row>82</xdr:row>
      <xdr:rowOff>118080</xdr:rowOff>
    </xdr:to>
    <xdr:sp>
      <xdr:nvSpPr>
        <xdr:cNvPr id="3365" name="n_3aveValue【公営住宅】&#10;有形固定資産減価償却率"/>
        <xdr:cNvSpPr/>
      </xdr:nvSpPr>
      <xdr:spPr>
        <a:xfrm>
          <a:off x="1677240" y="13960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66.2</a:t>
          </a:r>
          <a:endParaRPr b="0" lang="en-US" sz="1000" spc="-1" strike="noStrike">
            <a:latin typeface="游明朝"/>
          </a:endParaRPr>
        </a:p>
      </xdr:txBody>
    </xdr:sp>
    <xdr:clientData/>
  </xdr:twoCellAnchor>
  <xdr:twoCellAnchor editAs="oneCell">
    <xdr:from>
      <xdr:col>4</xdr:col>
      <xdr:colOff>168840</xdr:colOff>
      <xdr:row>81</xdr:row>
      <xdr:rowOff>50400</xdr:rowOff>
    </xdr:from>
    <xdr:to>
      <xdr:col>7</xdr:col>
      <xdr:colOff>42840</xdr:colOff>
      <xdr:row>82</xdr:row>
      <xdr:rowOff>95040</xdr:rowOff>
    </xdr:to>
    <xdr:sp>
      <xdr:nvSpPr>
        <xdr:cNvPr id="3366" name="n_4aveValue【公営住宅】&#10;有形固定資産減価償却率"/>
        <xdr:cNvSpPr/>
      </xdr:nvSpPr>
      <xdr:spPr>
        <a:xfrm>
          <a:off x="867240" y="13937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65.0</a:t>
          </a:r>
          <a:endParaRPr b="0" lang="en-US" sz="1000" spc="-1" strike="noStrike">
            <a:latin typeface="游明朝"/>
          </a:endParaRPr>
        </a:p>
      </xdr:txBody>
    </xdr:sp>
    <xdr:clientData/>
  </xdr:twoCellAnchor>
  <xdr:twoCellAnchor editAs="oneCell">
    <xdr:from>
      <xdr:col>18</xdr:col>
      <xdr:colOff>156240</xdr:colOff>
      <xdr:row>83</xdr:row>
      <xdr:rowOff>164160</xdr:rowOff>
    </xdr:from>
    <xdr:to>
      <xdr:col>21</xdr:col>
      <xdr:colOff>30240</xdr:colOff>
      <xdr:row>85</xdr:row>
      <xdr:rowOff>37800</xdr:rowOff>
    </xdr:to>
    <xdr:sp>
      <xdr:nvSpPr>
        <xdr:cNvPr id="3367" name="n_1mainValue【公営住宅】&#10;有形固定資産減価償却率"/>
        <xdr:cNvSpPr/>
      </xdr:nvSpPr>
      <xdr:spPr>
        <a:xfrm>
          <a:off x="3299400" y="14394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72.3</a:t>
          </a:r>
          <a:endParaRPr b="0" lang="en-US" sz="1000" spc="-1" strike="noStrike">
            <a:latin typeface="游明朝"/>
          </a:endParaRPr>
        </a:p>
      </xdr:txBody>
    </xdr:sp>
    <xdr:clientData/>
  </xdr:twoCellAnchor>
  <xdr:twoCellAnchor editAs="oneCell">
    <xdr:from>
      <xdr:col>14</xdr:col>
      <xdr:colOff>42120</xdr:colOff>
      <xdr:row>83</xdr:row>
      <xdr:rowOff>133560</xdr:rowOff>
    </xdr:from>
    <xdr:to>
      <xdr:col>16</xdr:col>
      <xdr:colOff>90720</xdr:colOff>
      <xdr:row>85</xdr:row>
      <xdr:rowOff>7200</xdr:rowOff>
    </xdr:to>
    <xdr:sp>
      <xdr:nvSpPr>
        <xdr:cNvPr id="3368" name="n_2mainValue【公営住宅】&#10;有形固定資産減価償却率"/>
        <xdr:cNvSpPr/>
      </xdr:nvSpPr>
      <xdr:spPr>
        <a:xfrm>
          <a:off x="2486880" y="14364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70.7</a:t>
          </a:r>
          <a:endParaRPr b="0" lang="en-US" sz="1000" spc="-1" strike="noStrike">
            <a:latin typeface="游明朝"/>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3369" name="正方形/長方形 289"/>
        <xdr:cNvSpPr/>
      </xdr:nvSpPr>
      <xdr:spPr>
        <a:xfrm>
          <a:off x="6064200" y="1181088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公営住宅】</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3370" name="正方形/長方形 290"/>
        <xdr:cNvSpPr/>
      </xdr:nvSpPr>
      <xdr:spPr>
        <a:xfrm>
          <a:off x="61750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3371" name="正方形/長方形 291"/>
        <xdr:cNvSpPr/>
      </xdr:nvSpPr>
      <xdr:spPr>
        <a:xfrm>
          <a:off x="61750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18/125</a:t>
          </a:r>
          <a:endParaRPr b="0" lang="en-US" sz="1200" spc="-1" strike="noStrike">
            <a:latin typeface="游明朝"/>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3372" name="正方形/長方形 292"/>
        <xdr:cNvSpPr/>
      </xdr:nvSpPr>
      <xdr:spPr>
        <a:xfrm>
          <a:off x="71121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3373" name="正方形/長方形 293"/>
        <xdr:cNvSpPr/>
      </xdr:nvSpPr>
      <xdr:spPr>
        <a:xfrm>
          <a:off x="71121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0.794</a:t>
          </a:r>
          <a:endParaRPr b="0" lang="en-US" sz="1200" spc="-1" strike="noStrike">
            <a:latin typeface="游明朝"/>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3374" name="正方形/長方形 294"/>
        <xdr:cNvSpPr/>
      </xdr:nvSpPr>
      <xdr:spPr>
        <a:xfrm>
          <a:off x="81597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3375" name="正方形/長方形 295"/>
        <xdr:cNvSpPr/>
      </xdr:nvSpPr>
      <xdr:spPr>
        <a:xfrm>
          <a:off x="81597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0.578</a:t>
          </a:r>
          <a:endParaRPr b="0" lang="en-US" sz="1200" spc="-1" strike="noStrike">
            <a:latin typeface="游明朝"/>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376" name="正方形/長方形 296"/>
        <xdr:cNvSpPr/>
      </xdr:nvSpPr>
      <xdr:spPr>
        <a:xfrm>
          <a:off x="6064200" y="1295424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74</xdr:row>
      <xdr:rowOff>76320</xdr:rowOff>
    </xdr:from>
    <xdr:to>
      <xdr:col>36</xdr:col>
      <xdr:colOff>86400</xdr:colOff>
      <xdr:row>75</xdr:row>
      <xdr:rowOff>96120</xdr:rowOff>
    </xdr:to>
    <xdr:sp>
      <xdr:nvSpPr>
        <xdr:cNvPr id="3377" name="テキスト ボックス 297"/>
        <xdr:cNvSpPr/>
      </xdr:nvSpPr>
      <xdr:spPr>
        <a:xfrm>
          <a:off x="6028560" y="127638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88</xdr:row>
      <xdr:rowOff>152280</xdr:rowOff>
    </xdr:from>
    <xdr:to>
      <xdr:col>59</xdr:col>
      <xdr:colOff>50760</xdr:colOff>
      <xdr:row>88</xdr:row>
      <xdr:rowOff>152280</xdr:rowOff>
    </xdr:to>
    <xdr:cxnSp>
      <xdr:nvCxnSpPr>
        <xdr:cNvPr id="3378" name="直線コネクタ 298"/>
        <xdr:cNvCxnSpPr/>
      </xdr:nvCxnSpPr>
      <xdr:spPr>
        <a:xfrm>
          <a:off x="6063840" y="15239880"/>
          <a:ext cx="4290120" cy="360"/>
        </a:xfrm>
        <a:prstGeom prst="straightConnector1">
          <a:avLst/>
        </a:prstGeom>
        <a:ln>
          <a:solidFill>
            <a:srgbClr val="c0c0c0"/>
          </a:solidFill>
        </a:ln>
      </xdr:spPr>
    </xdr:cxnSp>
    <xdr:clientData/>
  </xdr:twoCellAnchor>
  <xdr:twoCellAnchor editAs="twoCell">
    <xdr:from>
      <xdr:col>34</xdr:col>
      <xdr:colOff>126720</xdr:colOff>
      <xdr:row>86</xdr:row>
      <xdr:rowOff>37800</xdr:rowOff>
    </xdr:from>
    <xdr:to>
      <xdr:col>59</xdr:col>
      <xdr:colOff>50760</xdr:colOff>
      <xdr:row>86</xdr:row>
      <xdr:rowOff>37800</xdr:rowOff>
    </xdr:to>
    <xdr:cxnSp>
      <xdr:nvCxnSpPr>
        <xdr:cNvPr id="3379" name="直線コネクタ 299"/>
        <xdr:cNvCxnSpPr/>
      </xdr:nvCxnSpPr>
      <xdr:spPr>
        <a:xfrm>
          <a:off x="6063840" y="14782680"/>
          <a:ext cx="4290120" cy="360"/>
        </a:xfrm>
        <a:prstGeom prst="straightConnector1">
          <a:avLst/>
        </a:prstGeom>
        <a:ln>
          <a:solidFill>
            <a:srgbClr val="c0c0c0"/>
          </a:solidFill>
        </a:ln>
      </xdr:spPr>
    </xdr:cxnSp>
    <xdr:clientData/>
  </xdr:twoCellAnchor>
  <xdr:twoCellAnchor editAs="oneCell">
    <xdr:from>
      <xdr:col>32</xdr:col>
      <xdr:colOff>43560</xdr:colOff>
      <xdr:row>85</xdr:row>
      <xdr:rowOff>88560</xdr:rowOff>
    </xdr:from>
    <xdr:to>
      <xdr:col>34</xdr:col>
      <xdr:colOff>155520</xdr:colOff>
      <xdr:row>86</xdr:row>
      <xdr:rowOff>133200</xdr:rowOff>
    </xdr:to>
    <xdr:sp>
      <xdr:nvSpPr>
        <xdr:cNvPr id="3380" name="テキスト ボックス 300"/>
        <xdr:cNvSpPr/>
      </xdr:nvSpPr>
      <xdr:spPr>
        <a:xfrm>
          <a:off x="5631480" y="14661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83</xdr:row>
      <xdr:rowOff>95040</xdr:rowOff>
    </xdr:from>
    <xdr:to>
      <xdr:col>59</xdr:col>
      <xdr:colOff>50760</xdr:colOff>
      <xdr:row>83</xdr:row>
      <xdr:rowOff>95040</xdr:rowOff>
    </xdr:to>
    <xdr:cxnSp>
      <xdr:nvCxnSpPr>
        <xdr:cNvPr id="3381" name="直線コネクタ 301"/>
        <xdr:cNvCxnSpPr/>
      </xdr:nvCxnSpPr>
      <xdr:spPr>
        <a:xfrm>
          <a:off x="6063840" y="14325480"/>
          <a:ext cx="4290120" cy="360"/>
        </a:xfrm>
        <a:prstGeom prst="straightConnector1">
          <a:avLst/>
        </a:prstGeom>
        <a:ln>
          <a:solidFill>
            <a:srgbClr val="c0c0c0"/>
          </a:solidFill>
        </a:ln>
      </xdr:spPr>
    </xdr:cxnSp>
    <xdr:clientData/>
  </xdr:twoCellAnchor>
  <xdr:twoCellAnchor editAs="oneCell">
    <xdr:from>
      <xdr:col>31</xdr:col>
      <xdr:colOff>169920</xdr:colOff>
      <xdr:row>82</xdr:row>
      <xdr:rowOff>145800</xdr:rowOff>
    </xdr:from>
    <xdr:to>
      <xdr:col>34</xdr:col>
      <xdr:colOff>171000</xdr:colOff>
      <xdr:row>84</xdr:row>
      <xdr:rowOff>19440</xdr:rowOff>
    </xdr:to>
    <xdr:sp>
      <xdr:nvSpPr>
        <xdr:cNvPr id="3382" name="テキスト ボックス 302"/>
        <xdr:cNvSpPr/>
      </xdr:nvSpPr>
      <xdr:spPr>
        <a:xfrm>
          <a:off x="5583240" y="14204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34</xdr:col>
      <xdr:colOff>126720</xdr:colOff>
      <xdr:row>80</xdr:row>
      <xdr:rowOff>152280</xdr:rowOff>
    </xdr:from>
    <xdr:to>
      <xdr:col>59</xdr:col>
      <xdr:colOff>50760</xdr:colOff>
      <xdr:row>80</xdr:row>
      <xdr:rowOff>152280</xdr:rowOff>
    </xdr:to>
    <xdr:cxnSp>
      <xdr:nvCxnSpPr>
        <xdr:cNvPr id="3383" name="直線コネクタ 303"/>
        <xdr:cNvCxnSpPr/>
      </xdr:nvCxnSpPr>
      <xdr:spPr>
        <a:xfrm>
          <a:off x="6063840" y="13868280"/>
          <a:ext cx="4290120" cy="360"/>
        </a:xfrm>
        <a:prstGeom prst="straightConnector1">
          <a:avLst/>
        </a:prstGeom>
        <a:ln>
          <a:solidFill>
            <a:srgbClr val="c0c0c0"/>
          </a:solidFill>
        </a:ln>
      </xdr:spPr>
    </xdr:cxnSp>
    <xdr:clientData/>
  </xdr:twoCellAnchor>
  <xdr:twoCellAnchor editAs="oneCell">
    <xdr:from>
      <xdr:col>31</xdr:col>
      <xdr:colOff>169920</xdr:colOff>
      <xdr:row>80</xdr:row>
      <xdr:rowOff>31320</xdr:rowOff>
    </xdr:from>
    <xdr:to>
      <xdr:col>34</xdr:col>
      <xdr:colOff>171000</xdr:colOff>
      <xdr:row>81</xdr:row>
      <xdr:rowOff>76320</xdr:rowOff>
    </xdr:to>
    <xdr:sp>
      <xdr:nvSpPr>
        <xdr:cNvPr id="3384" name="テキスト ボックス 304"/>
        <xdr:cNvSpPr/>
      </xdr:nvSpPr>
      <xdr:spPr>
        <a:xfrm>
          <a:off x="5583240" y="1374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34</xdr:col>
      <xdr:colOff>126720</xdr:colOff>
      <xdr:row>78</xdr:row>
      <xdr:rowOff>37800</xdr:rowOff>
    </xdr:from>
    <xdr:to>
      <xdr:col>59</xdr:col>
      <xdr:colOff>50760</xdr:colOff>
      <xdr:row>78</xdr:row>
      <xdr:rowOff>37800</xdr:rowOff>
    </xdr:to>
    <xdr:cxnSp>
      <xdr:nvCxnSpPr>
        <xdr:cNvPr id="3385" name="直線コネクタ 305"/>
        <xdr:cNvCxnSpPr/>
      </xdr:nvCxnSpPr>
      <xdr:spPr>
        <a:xfrm>
          <a:off x="6063840" y="13411080"/>
          <a:ext cx="4290120" cy="360"/>
        </a:xfrm>
        <a:prstGeom prst="straightConnector1">
          <a:avLst/>
        </a:prstGeom>
        <a:ln>
          <a:solidFill>
            <a:srgbClr val="c0c0c0"/>
          </a:solidFill>
        </a:ln>
      </xdr:spPr>
    </xdr:cxnSp>
    <xdr:clientData/>
  </xdr:twoCellAnchor>
  <xdr:twoCellAnchor editAs="oneCell">
    <xdr:from>
      <xdr:col>31</xdr:col>
      <xdr:colOff>169920</xdr:colOff>
      <xdr:row>77</xdr:row>
      <xdr:rowOff>88560</xdr:rowOff>
    </xdr:from>
    <xdr:to>
      <xdr:col>34</xdr:col>
      <xdr:colOff>171000</xdr:colOff>
      <xdr:row>78</xdr:row>
      <xdr:rowOff>133200</xdr:rowOff>
    </xdr:to>
    <xdr:sp>
      <xdr:nvSpPr>
        <xdr:cNvPr id="3386" name="テキスト ボックス 306"/>
        <xdr:cNvSpPr/>
      </xdr:nvSpPr>
      <xdr:spPr>
        <a:xfrm>
          <a:off x="5583240" y="13290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75</xdr:row>
      <xdr:rowOff>95040</xdr:rowOff>
    </xdr:from>
    <xdr:to>
      <xdr:col>59</xdr:col>
      <xdr:colOff>50760</xdr:colOff>
      <xdr:row>75</xdr:row>
      <xdr:rowOff>95040</xdr:rowOff>
    </xdr:to>
    <xdr:cxnSp>
      <xdr:nvCxnSpPr>
        <xdr:cNvPr id="3387" name="直線コネクタ 307"/>
        <xdr:cNvCxnSpPr/>
      </xdr:nvCxnSpPr>
      <xdr:spPr>
        <a:xfrm>
          <a:off x="6063840" y="12953880"/>
          <a:ext cx="4290120" cy="360"/>
        </a:xfrm>
        <a:prstGeom prst="straightConnector1">
          <a:avLst/>
        </a:prstGeom>
        <a:ln>
          <a:solidFill>
            <a:srgbClr val="c0c0c0"/>
          </a:solidFill>
        </a:ln>
      </xdr:spPr>
    </xdr:cxnSp>
    <xdr:clientData/>
  </xdr:twoCellAnchor>
  <xdr:twoCellAnchor editAs="oneCell">
    <xdr:from>
      <xdr:col>31</xdr:col>
      <xdr:colOff>169920</xdr:colOff>
      <xdr:row>74</xdr:row>
      <xdr:rowOff>145800</xdr:rowOff>
    </xdr:from>
    <xdr:to>
      <xdr:col>34</xdr:col>
      <xdr:colOff>171000</xdr:colOff>
      <xdr:row>76</xdr:row>
      <xdr:rowOff>19440</xdr:rowOff>
    </xdr:to>
    <xdr:sp>
      <xdr:nvSpPr>
        <xdr:cNvPr id="3388" name="テキスト ボックス 308"/>
        <xdr:cNvSpPr/>
      </xdr:nvSpPr>
      <xdr:spPr>
        <a:xfrm>
          <a:off x="5583240" y="12833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3389" name="【公営住宅】&#10;一人当たり面積グラフ枠"/>
        <xdr:cNvSpPr/>
      </xdr:nvSpPr>
      <xdr:spPr>
        <a:xfrm>
          <a:off x="6064200" y="1295424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79</xdr:row>
      <xdr:rowOff>65520</xdr:rowOff>
    </xdr:from>
    <xdr:to>
      <xdr:col>55</xdr:col>
      <xdr:colOff>15120</xdr:colOff>
      <xdr:row>86</xdr:row>
      <xdr:rowOff>33840</xdr:rowOff>
    </xdr:to>
    <xdr:cxnSp>
      <xdr:nvCxnSpPr>
        <xdr:cNvPr id="3390" name="直線コネクタ 310"/>
        <xdr:cNvCxnSpPr/>
      </xdr:nvCxnSpPr>
      <xdr:spPr>
        <a:xfrm flipV="1">
          <a:off x="9619560" y="13610160"/>
          <a:ext cx="360" cy="1168920"/>
        </a:xfrm>
        <a:prstGeom prst="straightConnector1">
          <a:avLst/>
        </a:prstGeom>
        <a:ln w="31750">
          <a:solidFill>
            <a:srgbClr val="808080"/>
          </a:solidFill>
        </a:ln>
      </xdr:spPr>
    </xdr:cxnSp>
    <xdr:clientData/>
  </xdr:twoCellAnchor>
  <xdr:twoCellAnchor editAs="oneCell">
    <xdr:from>
      <xdr:col>55</xdr:col>
      <xdr:colOff>42120</xdr:colOff>
      <xdr:row>86</xdr:row>
      <xdr:rowOff>59400</xdr:rowOff>
    </xdr:from>
    <xdr:to>
      <xdr:col>57</xdr:col>
      <xdr:colOff>154080</xdr:colOff>
      <xdr:row>87</xdr:row>
      <xdr:rowOff>104400</xdr:rowOff>
    </xdr:to>
    <xdr:sp>
      <xdr:nvSpPr>
        <xdr:cNvPr id="3391" name="【公営住宅】&#10;一人当たり面積最小値テキスト"/>
        <xdr:cNvSpPr/>
      </xdr:nvSpPr>
      <xdr:spPr>
        <a:xfrm>
          <a:off x="9646560" y="14804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0.086</a:t>
          </a:r>
          <a:endParaRPr b="0" lang="en-US" sz="1000" spc="-1" strike="noStrike">
            <a:latin typeface="游明朝"/>
          </a:endParaRPr>
        </a:p>
      </xdr:txBody>
    </xdr:sp>
    <xdr:clientData/>
  </xdr:twoCellAnchor>
  <xdr:twoCellAnchor editAs="twoCell">
    <xdr:from>
      <xdr:col>54</xdr:col>
      <xdr:colOff>101520</xdr:colOff>
      <xdr:row>86</xdr:row>
      <xdr:rowOff>33840</xdr:rowOff>
    </xdr:from>
    <xdr:to>
      <xdr:col>55</xdr:col>
      <xdr:colOff>88560</xdr:colOff>
      <xdr:row>86</xdr:row>
      <xdr:rowOff>33840</xdr:rowOff>
    </xdr:to>
    <xdr:cxnSp>
      <xdr:nvCxnSpPr>
        <xdr:cNvPr id="3392" name="直線コネクタ 312"/>
        <xdr:cNvCxnSpPr/>
      </xdr:nvCxnSpPr>
      <xdr:spPr>
        <a:xfrm>
          <a:off x="9531360" y="14778720"/>
          <a:ext cx="162000" cy="360"/>
        </a:xfrm>
        <a:prstGeom prst="straightConnector1">
          <a:avLst/>
        </a:prstGeom>
        <a:ln w="19050">
          <a:solidFill>
            <a:srgbClr val="000000"/>
          </a:solidFill>
        </a:ln>
      </xdr:spPr>
    </xdr:cxnSp>
    <xdr:clientData/>
  </xdr:twoCellAnchor>
  <xdr:twoCellAnchor editAs="oneCell">
    <xdr:from>
      <xdr:col>55</xdr:col>
      <xdr:colOff>42480</xdr:colOff>
      <xdr:row>78</xdr:row>
      <xdr:rowOff>33480</xdr:rowOff>
    </xdr:from>
    <xdr:to>
      <xdr:col>58</xdr:col>
      <xdr:colOff>43560</xdr:colOff>
      <xdr:row>79</xdr:row>
      <xdr:rowOff>78480</xdr:rowOff>
    </xdr:to>
    <xdr:sp>
      <xdr:nvSpPr>
        <xdr:cNvPr id="3393" name="【公営住宅】&#10;一人当たり面積最大値テキスト"/>
        <xdr:cNvSpPr/>
      </xdr:nvSpPr>
      <xdr:spPr>
        <a:xfrm>
          <a:off x="9646920" y="13406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25.647</a:t>
          </a:r>
          <a:endParaRPr b="0" lang="en-US" sz="1000" spc="-1" strike="noStrike">
            <a:latin typeface="游明朝"/>
          </a:endParaRPr>
        </a:p>
      </xdr:txBody>
    </xdr:sp>
    <xdr:clientData/>
  </xdr:twoCellAnchor>
  <xdr:twoCellAnchor editAs="twoCell">
    <xdr:from>
      <xdr:col>54</xdr:col>
      <xdr:colOff>101520</xdr:colOff>
      <xdr:row>79</xdr:row>
      <xdr:rowOff>65520</xdr:rowOff>
    </xdr:from>
    <xdr:to>
      <xdr:col>55</xdr:col>
      <xdr:colOff>88560</xdr:colOff>
      <xdr:row>79</xdr:row>
      <xdr:rowOff>65520</xdr:rowOff>
    </xdr:to>
    <xdr:cxnSp>
      <xdr:nvCxnSpPr>
        <xdr:cNvPr id="3394" name="直線コネクタ 314"/>
        <xdr:cNvCxnSpPr/>
      </xdr:nvCxnSpPr>
      <xdr:spPr>
        <a:xfrm>
          <a:off x="9531360" y="13610160"/>
          <a:ext cx="162000" cy="360"/>
        </a:xfrm>
        <a:prstGeom prst="straightConnector1">
          <a:avLst/>
        </a:prstGeom>
        <a:ln w="19050">
          <a:solidFill>
            <a:srgbClr val="000000"/>
          </a:solidFill>
        </a:ln>
      </xdr:spPr>
    </xdr:cxnSp>
    <xdr:clientData/>
  </xdr:twoCellAnchor>
  <xdr:twoCellAnchor editAs="oneCell">
    <xdr:from>
      <xdr:col>55</xdr:col>
      <xdr:colOff>42120</xdr:colOff>
      <xdr:row>85</xdr:row>
      <xdr:rowOff>100440</xdr:rowOff>
    </xdr:from>
    <xdr:to>
      <xdr:col>57</xdr:col>
      <xdr:colOff>154080</xdr:colOff>
      <xdr:row>86</xdr:row>
      <xdr:rowOff>145080</xdr:rowOff>
    </xdr:to>
    <xdr:sp>
      <xdr:nvSpPr>
        <xdr:cNvPr id="3395" name="【公営住宅】&#10;一人当たり面積平均値テキスト"/>
        <xdr:cNvSpPr/>
      </xdr:nvSpPr>
      <xdr:spPr>
        <a:xfrm>
          <a:off x="9646560" y="14673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1.272</a:t>
          </a:r>
          <a:endParaRPr b="0" lang="en-US" sz="1000" spc="-1" strike="noStrike">
            <a:latin typeface="游明朝"/>
          </a:endParaRPr>
        </a:p>
      </xdr:txBody>
    </xdr:sp>
    <xdr:clientData/>
  </xdr:twoCellAnchor>
  <xdr:twoCellAnchor editAs="twoCell">
    <xdr:from>
      <xdr:col>54</xdr:col>
      <xdr:colOff>139680</xdr:colOff>
      <xdr:row>85</xdr:row>
      <xdr:rowOff>100440</xdr:rowOff>
    </xdr:from>
    <xdr:to>
      <xdr:col>55</xdr:col>
      <xdr:colOff>50400</xdr:colOff>
      <xdr:row>86</xdr:row>
      <xdr:rowOff>30240</xdr:rowOff>
    </xdr:to>
    <xdr:sp>
      <xdr:nvSpPr>
        <xdr:cNvPr id="3396" name="フローチャート: 判断 316"/>
        <xdr:cNvSpPr/>
      </xdr:nvSpPr>
      <xdr:spPr>
        <a:xfrm>
          <a:off x="9569520" y="146736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85</xdr:row>
      <xdr:rowOff>101880</xdr:rowOff>
    </xdr:from>
    <xdr:to>
      <xdr:col>50</xdr:col>
      <xdr:colOff>164520</xdr:colOff>
      <xdr:row>86</xdr:row>
      <xdr:rowOff>31680</xdr:rowOff>
    </xdr:to>
    <xdr:sp>
      <xdr:nvSpPr>
        <xdr:cNvPr id="3397" name="フローチャート: 判断 317"/>
        <xdr:cNvSpPr/>
      </xdr:nvSpPr>
      <xdr:spPr>
        <a:xfrm>
          <a:off x="8794440" y="146750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85</xdr:row>
      <xdr:rowOff>100440</xdr:rowOff>
    </xdr:from>
    <xdr:to>
      <xdr:col>46</xdr:col>
      <xdr:colOff>37800</xdr:colOff>
      <xdr:row>86</xdr:row>
      <xdr:rowOff>30240</xdr:rowOff>
    </xdr:to>
    <xdr:sp>
      <xdr:nvSpPr>
        <xdr:cNvPr id="3398" name="フローチャート: 判断 318"/>
        <xdr:cNvSpPr/>
      </xdr:nvSpPr>
      <xdr:spPr>
        <a:xfrm>
          <a:off x="7985160" y="1467360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85</xdr:row>
      <xdr:rowOff>101880</xdr:rowOff>
    </xdr:from>
    <xdr:to>
      <xdr:col>41</xdr:col>
      <xdr:colOff>101160</xdr:colOff>
      <xdr:row>86</xdr:row>
      <xdr:rowOff>31680</xdr:rowOff>
    </xdr:to>
    <xdr:sp>
      <xdr:nvSpPr>
        <xdr:cNvPr id="3399" name="フローチャート: 判断 319"/>
        <xdr:cNvSpPr/>
      </xdr:nvSpPr>
      <xdr:spPr>
        <a:xfrm>
          <a:off x="7159680" y="146750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85</xdr:row>
      <xdr:rowOff>103320</xdr:rowOff>
    </xdr:from>
    <xdr:to>
      <xdr:col>36</xdr:col>
      <xdr:colOff>164520</xdr:colOff>
      <xdr:row>86</xdr:row>
      <xdr:rowOff>33120</xdr:rowOff>
    </xdr:to>
    <xdr:sp>
      <xdr:nvSpPr>
        <xdr:cNvPr id="3400" name="フローチャート: 判断 320"/>
        <xdr:cNvSpPr/>
      </xdr:nvSpPr>
      <xdr:spPr>
        <a:xfrm>
          <a:off x="6350040" y="146764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89</xdr:row>
      <xdr:rowOff>-360</xdr:rowOff>
    </xdr:from>
    <xdr:to>
      <xdr:col>58</xdr:col>
      <xdr:colOff>63360</xdr:colOff>
      <xdr:row>90</xdr:row>
      <xdr:rowOff>44280</xdr:rowOff>
    </xdr:to>
    <xdr:sp>
      <xdr:nvSpPr>
        <xdr:cNvPr id="3401" name="テキスト ボックス 321"/>
        <xdr:cNvSpPr/>
      </xdr:nvSpPr>
      <xdr:spPr>
        <a:xfrm>
          <a:off x="94298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89</xdr:row>
      <xdr:rowOff>-360</xdr:rowOff>
    </xdr:from>
    <xdr:to>
      <xdr:col>54</xdr:col>
      <xdr:colOff>2880</xdr:colOff>
      <xdr:row>90</xdr:row>
      <xdr:rowOff>44280</xdr:rowOff>
    </xdr:to>
    <xdr:sp>
      <xdr:nvSpPr>
        <xdr:cNvPr id="3402" name="テキスト ボックス 322"/>
        <xdr:cNvSpPr/>
      </xdr:nvSpPr>
      <xdr:spPr>
        <a:xfrm>
          <a:off x="86709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89</xdr:row>
      <xdr:rowOff>-360</xdr:rowOff>
    </xdr:from>
    <xdr:to>
      <xdr:col>49</xdr:col>
      <xdr:colOff>66600</xdr:colOff>
      <xdr:row>90</xdr:row>
      <xdr:rowOff>44280</xdr:rowOff>
    </xdr:to>
    <xdr:sp>
      <xdr:nvSpPr>
        <xdr:cNvPr id="3403" name="テキスト ボックス 323"/>
        <xdr:cNvSpPr/>
      </xdr:nvSpPr>
      <xdr:spPr>
        <a:xfrm>
          <a:off x="78613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89</xdr:row>
      <xdr:rowOff>-360</xdr:rowOff>
    </xdr:from>
    <xdr:to>
      <xdr:col>44</xdr:col>
      <xdr:colOff>114120</xdr:colOff>
      <xdr:row>90</xdr:row>
      <xdr:rowOff>44280</xdr:rowOff>
    </xdr:to>
    <xdr:sp>
      <xdr:nvSpPr>
        <xdr:cNvPr id="3404" name="テキスト ボックス 324"/>
        <xdr:cNvSpPr/>
      </xdr:nvSpPr>
      <xdr:spPr>
        <a:xfrm>
          <a:off x="70358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89</xdr:row>
      <xdr:rowOff>-360</xdr:rowOff>
    </xdr:from>
    <xdr:to>
      <xdr:col>40</xdr:col>
      <xdr:colOff>2880</xdr:colOff>
      <xdr:row>90</xdr:row>
      <xdr:rowOff>44280</xdr:rowOff>
    </xdr:to>
    <xdr:sp>
      <xdr:nvSpPr>
        <xdr:cNvPr id="3405" name="テキスト ボックス 325"/>
        <xdr:cNvSpPr/>
      </xdr:nvSpPr>
      <xdr:spPr>
        <a:xfrm>
          <a:off x="62262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85</xdr:row>
      <xdr:rowOff>54360</xdr:rowOff>
    </xdr:from>
    <xdr:to>
      <xdr:col>55</xdr:col>
      <xdr:colOff>50400</xdr:colOff>
      <xdr:row>85</xdr:row>
      <xdr:rowOff>155520</xdr:rowOff>
    </xdr:to>
    <xdr:sp>
      <xdr:nvSpPr>
        <xdr:cNvPr id="3406" name="楕円 326"/>
        <xdr:cNvSpPr/>
      </xdr:nvSpPr>
      <xdr:spPr>
        <a:xfrm>
          <a:off x="9569520" y="14627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84</xdr:row>
      <xdr:rowOff>34920</xdr:rowOff>
    </xdr:from>
    <xdr:to>
      <xdr:col>57</xdr:col>
      <xdr:colOff>154080</xdr:colOff>
      <xdr:row>85</xdr:row>
      <xdr:rowOff>79920</xdr:rowOff>
    </xdr:to>
    <xdr:sp>
      <xdr:nvSpPr>
        <xdr:cNvPr id="3407" name="【公営住宅】&#10;一人当たり面積該当値テキスト"/>
        <xdr:cNvSpPr/>
      </xdr:nvSpPr>
      <xdr:spPr>
        <a:xfrm>
          <a:off x="9646560" y="14436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2.282</a:t>
          </a:r>
          <a:endParaRPr b="0" lang="en-US" sz="1000" spc="-1" strike="noStrike">
            <a:latin typeface="游明朝"/>
          </a:endParaRPr>
        </a:p>
      </xdr:txBody>
    </xdr:sp>
    <xdr:clientData/>
  </xdr:twoCellAnchor>
  <xdr:twoCellAnchor editAs="twoCell">
    <xdr:from>
      <xdr:col>50</xdr:col>
      <xdr:colOff>63360</xdr:colOff>
      <xdr:row>85</xdr:row>
      <xdr:rowOff>57240</xdr:rowOff>
    </xdr:from>
    <xdr:to>
      <xdr:col>50</xdr:col>
      <xdr:colOff>164520</xdr:colOff>
      <xdr:row>85</xdr:row>
      <xdr:rowOff>158400</xdr:rowOff>
    </xdr:to>
    <xdr:sp>
      <xdr:nvSpPr>
        <xdr:cNvPr id="3408" name="楕円 328"/>
        <xdr:cNvSpPr/>
      </xdr:nvSpPr>
      <xdr:spPr>
        <a:xfrm>
          <a:off x="8794440" y="14630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85</xdr:row>
      <xdr:rowOff>105120</xdr:rowOff>
    </xdr:from>
    <xdr:to>
      <xdr:col>54</xdr:col>
      <xdr:colOff>174600</xdr:colOff>
      <xdr:row>85</xdr:row>
      <xdr:rowOff>108000</xdr:rowOff>
    </xdr:to>
    <xdr:cxnSp>
      <xdr:nvCxnSpPr>
        <xdr:cNvPr id="3409" name="直線コネクタ 329"/>
        <xdr:cNvCxnSpPr/>
      </xdr:nvCxnSpPr>
      <xdr:spPr>
        <a:xfrm flipV="1">
          <a:off x="8845200" y="14678280"/>
          <a:ext cx="759600" cy="3240"/>
        </a:xfrm>
        <a:prstGeom prst="straightConnector1">
          <a:avLst/>
        </a:prstGeom>
        <a:ln>
          <a:solidFill>
            <a:srgbClr val="ff0000"/>
          </a:solidFill>
        </a:ln>
      </xdr:spPr>
    </xdr:cxnSp>
    <xdr:clientData/>
  </xdr:twoCellAnchor>
  <xdr:twoCellAnchor editAs="twoCell">
    <xdr:from>
      <xdr:col>45</xdr:col>
      <xdr:colOff>127080</xdr:colOff>
      <xdr:row>85</xdr:row>
      <xdr:rowOff>60120</xdr:rowOff>
    </xdr:from>
    <xdr:to>
      <xdr:col>46</xdr:col>
      <xdr:colOff>37800</xdr:colOff>
      <xdr:row>85</xdr:row>
      <xdr:rowOff>161280</xdr:rowOff>
    </xdr:to>
    <xdr:sp>
      <xdr:nvSpPr>
        <xdr:cNvPr id="3410" name="楕円 330"/>
        <xdr:cNvSpPr/>
      </xdr:nvSpPr>
      <xdr:spPr>
        <a:xfrm>
          <a:off x="7985160" y="14633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85</xdr:row>
      <xdr:rowOff>108000</xdr:rowOff>
    </xdr:from>
    <xdr:to>
      <xdr:col>50</xdr:col>
      <xdr:colOff>114120</xdr:colOff>
      <xdr:row>85</xdr:row>
      <xdr:rowOff>110880</xdr:rowOff>
    </xdr:to>
    <xdr:cxnSp>
      <xdr:nvCxnSpPr>
        <xdr:cNvPr id="3411" name="直線コネクタ 331"/>
        <xdr:cNvCxnSpPr/>
      </xdr:nvCxnSpPr>
      <xdr:spPr>
        <a:xfrm flipV="1">
          <a:off x="8035560" y="14681160"/>
          <a:ext cx="810000" cy="3240"/>
        </a:xfrm>
        <a:prstGeom prst="straightConnector1">
          <a:avLst/>
        </a:prstGeom>
        <a:ln>
          <a:solidFill>
            <a:srgbClr val="ff0000"/>
          </a:solidFill>
        </a:ln>
      </xdr:spPr>
    </xdr:cxnSp>
    <xdr:clientData/>
  </xdr:twoCellAnchor>
  <xdr:twoCellAnchor editAs="oneCell">
    <xdr:from>
      <xdr:col>49</xdr:col>
      <xdr:colOff>61200</xdr:colOff>
      <xdr:row>86</xdr:row>
      <xdr:rowOff>44640</xdr:rowOff>
    </xdr:from>
    <xdr:to>
      <xdr:col>51</xdr:col>
      <xdr:colOff>172800</xdr:colOff>
      <xdr:row>87</xdr:row>
      <xdr:rowOff>89640</xdr:rowOff>
    </xdr:to>
    <xdr:sp>
      <xdr:nvSpPr>
        <xdr:cNvPr id="3412" name="n_1aveValue【公営住宅】&#10;一人当たり面積"/>
        <xdr:cNvSpPr/>
      </xdr:nvSpPr>
      <xdr:spPr>
        <a:xfrm>
          <a:off x="8617680" y="14789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1.242</a:t>
          </a:r>
          <a:endParaRPr b="0" lang="en-US" sz="1000" spc="-1" strike="noStrike">
            <a:latin typeface="游明朝"/>
          </a:endParaRPr>
        </a:p>
      </xdr:txBody>
    </xdr:sp>
    <xdr:clientData/>
  </xdr:twoCellAnchor>
  <xdr:twoCellAnchor editAs="oneCell">
    <xdr:from>
      <xdr:col>44</xdr:col>
      <xdr:colOff>137520</xdr:colOff>
      <xdr:row>86</xdr:row>
      <xdr:rowOff>42840</xdr:rowOff>
    </xdr:from>
    <xdr:to>
      <xdr:col>47</xdr:col>
      <xdr:colOff>74880</xdr:colOff>
      <xdr:row>87</xdr:row>
      <xdr:rowOff>87840</xdr:rowOff>
    </xdr:to>
    <xdr:sp>
      <xdr:nvSpPr>
        <xdr:cNvPr id="3413" name="n_2aveValue【公営住宅】&#10;一人当たり面積"/>
        <xdr:cNvSpPr/>
      </xdr:nvSpPr>
      <xdr:spPr>
        <a:xfrm>
          <a:off x="7821000" y="14787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1.275</a:t>
          </a:r>
          <a:endParaRPr b="0" lang="en-US" sz="1000" spc="-1" strike="noStrike">
            <a:latin typeface="游明朝"/>
          </a:endParaRPr>
        </a:p>
      </xdr:txBody>
    </xdr:sp>
    <xdr:clientData/>
  </xdr:twoCellAnchor>
  <xdr:twoCellAnchor editAs="oneCell">
    <xdr:from>
      <xdr:col>40</xdr:col>
      <xdr:colOff>10440</xdr:colOff>
      <xdr:row>84</xdr:row>
      <xdr:rowOff>69840</xdr:rowOff>
    </xdr:from>
    <xdr:to>
      <xdr:col>42</xdr:col>
      <xdr:colOff>122400</xdr:colOff>
      <xdr:row>85</xdr:row>
      <xdr:rowOff>114840</xdr:rowOff>
    </xdr:to>
    <xdr:sp>
      <xdr:nvSpPr>
        <xdr:cNvPr id="3414" name="n_3aveValue【公営住宅】&#10;一人当たり面積"/>
        <xdr:cNvSpPr/>
      </xdr:nvSpPr>
      <xdr:spPr>
        <a:xfrm>
          <a:off x="6995520" y="1447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1.245</a:t>
          </a:r>
          <a:endParaRPr b="0" lang="en-US" sz="1000" spc="-1" strike="noStrike">
            <a:latin typeface="游明朝"/>
          </a:endParaRPr>
        </a:p>
      </xdr:txBody>
    </xdr:sp>
    <xdr:clientData/>
  </xdr:twoCellAnchor>
  <xdr:twoCellAnchor editAs="oneCell">
    <xdr:from>
      <xdr:col>35</xdr:col>
      <xdr:colOff>73800</xdr:colOff>
      <xdr:row>84</xdr:row>
      <xdr:rowOff>71280</xdr:rowOff>
    </xdr:from>
    <xdr:to>
      <xdr:col>38</xdr:col>
      <xdr:colOff>10800</xdr:colOff>
      <xdr:row>85</xdr:row>
      <xdr:rowOff>116280</xdr:rowOff>
    </xdr:to>
    <xdr:sp>
      <xdr:nvSpPr>
        <xdr:cNvPr id="3415" name="n_4aveValue【公営住宅】&#10;一人当たり面積"/>
        <xdr:cNvSpPr/>
      </xdr:nvSpPr>
      <xdr:spPr>
        <a:xfrm>
          <a:off x="6185520" y="14473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1.212</a:t>
          </a:r>
          <a:endParaRPr b="0" lang="en-US" sz="1000" spc="-1" strike="noStrike">
            <a:latin typeface="游明朝"/>
          </a:endParaRPr>
        </a:p>
      </xdr:txBody>
    </xdr:sp>
    <xdr:clientData/>
  </xdr:twoCellAnchor>
  <xdr:twoCellAnchor editAs="oneCell">
    <xdr:from>
      <xdr:col>49</xdr:col>
      <xdr:colOff>61200</xdr:colOff>
      <xdr:row>84</xdr:row>
      <xdr:rowOff>25200</xdr:rowOff>
    </xdr:from>
    <xdr:to>
      <xdr:col>51</xdr:col>
      <xdr:colOff>172800</xdr:colOff>
      <xdr:row>85</xdr:row>
      <xdr:rowOff>70200</xdr:rowOff>
    </xdr:to>
    <xdr:sp>
      <xdr:nvSpPr>
        <xdr:cNvPr id="3416" name="n_1mainValue【公営住宅】&#10;一人当たり面積"/>
        <xdr:cNvSpPr/>
      </xdr:nvSpPr>
      <xdr:spPr>
        <a:xfrm>
          <a:off x="8617680" y="14427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2.217</a:t>
          </a:r>
          <a:endParaRPr b="0" lang="en-US" sz="1000" spc="-1" strike="noStrike">
            <a:latin typeface="游明朝"/>
          </a:endParaRPr>
        </a:p>
      </xdr:txBody>
    </xdr:sp>
    <xdr:clientData/>
  </xdr:twoCellAnchor>
  <xdr:twoCellAnchor editAs="oneCell">
    <xdr:from>
      <xdr:col>44</xdr:col>
      <xdr:colOff>137520</xdr:colOff>
      <xdr:row>84</xdr:row>
      <xdr:rowOff>28080</xdr:rowOff>
    </xdr:from>
    <xdr:to>
      <xdr:col>47</xdr:col>
      <xdr:colOff>74880</xdr:colOff>
      <xdr:row>85</xdr:row>
      <xdr:rowOff>73080</xdr:rowOff>
    </xdr:to>
    <xdr:sp>
      <xdr:nvSpPr>
        <xdr:cNvPr id="3417" name="n_2mainValue【公営住宅】&#10;一人当たり面積"/>
        <xdr:cNvSpPr/>
      </xdr:nvSpPr>
      <xdr:spPr>
        <a:xfrm>
          <a:off x="7821000" y="14429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2.155</a:t>
          </a:r>
          <a:endParaRPr b="0" lang="en-US" sz="1000" spc="-1" strike="noStrike">
            <a:latin typeface="游明朝"/>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3418" name="正方形/長方形 338"/>
        <xdr:cNvSpPr/>
      </xdr:nvSpPr>
      <xdr:spPr>
        <a:xfrm>
          <a:off x="698400" y="1562112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3419" name="正方形/長方形 339"/>
        <xdr:cNvSpPr/>
      </xdr:nvSpPr>
      <xdr:spPr>
        <a:xfrm>
          <a:off x="8254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3420" name="正方形/長方形 340"/>
        <xdr:cNvSpPr/>
      </xdr:nvSpPr>
      <xdr:spPr>
        <a:xfrm>
          <a:off x="8254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10</xdr:col>
      <xdr:colOff>0</xdr:colOff>
      <xdr:row>94</xdr:row>
      <xdr:rowOff>165240</xdr:rowOff>
    </xdr:from>
    <xdr:to>
      <xdr:col>17</xdr:col>
      <xdr:colOff>174240</xdr:colOff>
      <xdr:row>96</xdr:row>
      <xdr:rowOff>75960</xdr:rowOff>
    </xdr:to>
    <xdr:sp>
      <xdr:nvSpPr>
        <xdr:cNvPr id="3421" name="正方形/長方形 341"/>
        <xdr:cNvSpPr/>
      </xdr:nvSpPr>
      <xdr:spPr>
        <a:xfrm>
          <a:off x="17463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96</xdr:row>
      <xdr:rowOff>25560</xdr:rowOff>
    </xdr:from>
    <xdr:to>
      <xdr:col>17</xdr:col>
      <xdr:colOff>174240</xdr:colOff>
      <xdr:row>97</xdr:row>
      <xdr:rowOff>107640</xdr:rowOff>
    </xdr:to>
    <xdr:sp>
      <xdr:nvSpPr>
        <xdr:cNvPr id="3422" name="正方形/長方形 342"/>
        <xdr:cNvSpPr/>
      </xdr:nvSpPr>
      <xdr:spPr>
        <a:xfrm>
          <a:off x="17463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65.1</a:t>
          </a:r>
          <a:endParaRPr b="0" lang="en-US" sz="1200" spc="-1" strike="noStrike">
            <a:latin typeface="游明朝"/>
          </a:endParaRPr>
        </a:p>
      </xdr:txBody>
    </xdr:sp>
    <xdr:clientData/>
  </xdr:twoCellAnchor>
  <xdr:twoCellAnchor editAs="twoCell">
    <xdr:from>
      <xdr:col>16</xdr:col>
      <xdr:colOff>0</xdr:colOff>
      <xdr:row>94</xdr:row>
      <xdr:rowOff>165240</xdr:rowOff>
    </xdr:from>
    <xdr:to>
      <xdr:col>23</xdr:col>
      <xdr:colOff>174240</xdr:colOff>
      <xdr:row>96</xdr:row>
      <xdr:rowOff>75960</xdr:rowOff>
    </xdr:to>
    <xdr:sp>
      <xdr:nvSpPr>
        <xdr:cNvPr id="3423" name="正方形/長方形 343"/>
        <xdr:cNvSpPr/>
      </xdr:nvSpPr>
      <xdr:spPr>
        <a:xfrm>
          <a:off x="27939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96</xdr:row>
      <xdr:rowOff>25560</xdr:rowOff>
    </xdr:from>
    <xdr:to>
      <xdr:col>23</xdr:col>
      <xdr:colOff>174240</xdr:colOff>
      <xdr:row>97</xdr:row>
      <xdr:rowOff>107640</xdr:rowOff>
    </xdr:to>
    <xdr:sp>
      <xdr:nvSpPr>
        <xdr:cNvPr id="3424" name="正方形/長方形 344"/>
        <xdr:cNvSpPr/>
      </xdr:nvSpPr>
      <xdr:spPr>
        <a:xfrm>
          <a:off x="27939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56.1</a:t>
          </a:r>
          <a:endParaRPr b="0" lang="en-US" sz="1200" spc="-1" strike="noStrike">
            <a:latin typeface="游明朝"/>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3425" name="正方形/長方形 345"/>
        <xdr:cNvSpPr/>
      </xdr:nvSpPr>
      <xdr:spPr>
        <a:xfrm>
          <a:off x="698400" y="16763760"/>
          <a:ext cx="4343040" cy="22860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3426" name="正方形/長方形 346"/>
        <xdr:cNvSpPr/>
      </xdr:nvSpPr>
      <xdr:spPr>
        <a:xfrm>
          <a:off x="6064200" y="1562112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港湾・漁港】</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游明朝"/>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3427" name="正方形/長方形 347"/>
        <xdr:cNvSpPr/>
      </xdr:nvSpPr>
      <xdr:spPr>
        <a:xfrm>
          <a:off x="61750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3428" name="正方形/長方形 348"/>
        <xdr:cNvSpPr/>
      </xdr:nvSpPr>
      <xdr:spPr>
        <a:xfrm>
          <a:off x="61750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a:t>
          </a:r>
          <a:endParaRPr b="0" lang="en-US" sz="1200" spc="-1" strike="noStrike">
            <a:latin typeface="游明朝"/>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3429" name="正方形/長方形 349"/>
        <xdr:cNvSpPr/>
      </xdr:nvSpPr>
      <xdr:spPr>
        <a:xfrm>
          <a:off x="71121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3430" name="正方形/長方形 350"/>
        <xdr:cNvSpPr/>
      </xdr:nvSpPr>
      <xdr:spPr>
        <a:xfrm>
          <a:off x="71121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113,889</a:t>
          </a:r>
          <a:endParaRPr b="0" lang="en-US" sz="1200" spc="-1" strike="noStrike">
            <a:latin typeface="游明朝"/>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3431" name="正方形/長方形 351"/>
        <xdr:cNvSpPr/>
      </xdr:nvSpPr>
      <xdr:spPr>
        <a:xfrm>
          <a:off x="81597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3432" name="正方形/長方形 352"/>
        <xdr:cNvSpPr/>
      </xdr:nvSpPr>
      <xdr:spPr>
        <a:xfrm>
          <a:off x="81597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19,141</a:t>
          </a:r>
          <a:endParaRPr b="0" lang="en-US" sz="1200" spc="-1" strike="noStrike">
            <a:latin typeface="游明朝"/>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3433" name="正方形/長方形 353"/>
        <xdr:cNvSpPr/>
      </xdr:nvSpPr>
      <xdr:spPr>
        <a:xfrm>
          <a:off x="6064200" y="16763760"/>
          <a:ext cx="4327200" cy="22860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該当数値なし</a:t>
          </a:r>
          <a:endParaRPr b="0" lang="en-US" sz="1600" spc="-1" strike="noStrike">
            <a:latin typeface="游明朝"/>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3434" name="正方形/長方形 354"/>
        <xdr:cNvSpPr/>
      </xdr:nvSpPr>
      <xdr:spPr>
        <a:xfrm>
          <a:off x="11414160" y="419112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28</xdr:row>
      <xdr:rowOff>50760</xdr:rowOff>
    </xdr:from>
    <xdr:to>
      <xdr:col>73</xdr:col>
      <xdr:colOff>174240</xdr:colOff>
      <xdr:row>29</xdr:row>
      <xdr:rowOff>132840</xdr:rowOff>
    </xdr:to>
    <xdr:sp>
      <xdr:nvSpPr>
        <xdr:cNvPr id="3435" name="正方形/長方形 355"/>
        <xdr:cNvSpPr/>
      </xdr:nvSpPr>
      <xdr:spPr>
        <a:xfrm>
          <a:off x="115254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29</xdr:row>
      <xdr:rowOff>82440</xdr:rowOff>
    </xdr:from>
    <xdr:to>
      <xdr:col>73</xdr:col>
      <xdr:colOff>174240</xdr:colOff>
      <xdr:row>30</xdr:row>
      <xdr:rowOff>164520</xdr:rowOff>
    </xdr:to>
    <xdr:sp>
      <xdr:nvSpPr>
        <xdr:cNvPr id="3436" name="正方形/長方形 356"/>
        <xdr:cNvSpPr/>
      </xdr:nvSpPr>
      <xdr:spPr>
        <a:xfrm>
          <a:off x="115254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64/116</a:t>
          </a:r>
          <a:endParaRPr b="0" lang="en-US" sz="1200" spc="-1" strike="noStrike">
            <a:latin typeface="游明朝"/>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3437" name="正方形/長方形 357"/>
        <xdr:cNvSpPr/>
      </xdr:nvSpPr>
      <xdr:spPr>
        <a:xfrm>
          <a:off x="124617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3438" name="正方形/長方形 358"/>
        <xdr:cNvSpPr/>
      </xdr:nvSpPr>
      <xdr:spPr>
        <a:xfrm>
          <a:off x="124617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57.5</a:t>
          </a:r>
          <a:endParaRPr b="0" lang="en-US" sz="1200" spc="-1" strike="noStrike">
            <a:latin typeface="游明朝"/>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3439" name="正方形/長方形 359"/>
        <xdr:cNvSpPr/>
      </xdr:nvSpPr>
      <xdr:spPr>
        <a:xfrm>
          <a:off x="135093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3440" name="正方形/長方形 360"/>
        <xdr:cNvSpPr/>
      </xdr:nvSpPr>
      <xdr:spPr>
        <a:xfrm>
          <a:off x="135093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58.6</a:t>
          </a:r>
          <a:endParaRPr b="0" lang="en-US" sz="1200" spc="-1" strike="noStrike">
            <a:latin typeface="游明朝"/>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3441" name="正方形/長方形 361"/>
        <xdr:cNvSpPr/>
      </xdr:nvSpPr>
      <xdr:spPr>
        <a:xfrm>
          <a:off x="11414160" y="5334120"/>
          <a:ext cx="43268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30</xdr:row>
      <xdr:rowOff>0</xdr:rowOff>
    </xdr:from>
    <xdr:to>
      <xdr:col>66</xdr:col>
      <xdr:colOff>146880</xdr:colOff>
      <xdr:row>31</xdr:row>
      <xdr:rowOff>19800</xdr:rowOff>
    </xdr:to>
    <xdr:sp>
      <xdr:nvSpPr>
        <xdr:cNvPr id="3442" name="テキスト ボックス 362"/>
        <xdr:cNvSpPr/>
      </xdr:nvSpPr>
      <xdr:spPr>
        <a:xfrm>
          <a:off x="11378520" y="514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44</xdr:row>
      <xdr:rowOff>75960</xdr:rowOff>
    </xdr:from>
    <xdr:to>
      <xdr:col>90</xdr:col>
      <xdr:colOff>2880</xdr:colOff>
      <xdr:row>44</xdr:row>
      <xdr:rowOff>75960</xdr:rowOff>
    </xdr:to>
    <xdr:cxnSp>
      <xdr:nvCxnSpPr>
        <xdr:cNvPr id="3443" name="直線コネクタ 363"/>
        <xdr:cNvCxnSpPr/>
      </xdr:nvCxnSpPr>
      <xdr:spPr>
        <a:xfrm>
          <a:off x="11414160" y="7619760"/>
          <a:ext cx="4305240" cy="360"/>
        </a:xfrm>
        <a:prstGeom prst="straightConnector1">
          <a:avLst/>
        </a:prstGeom>
        <a:ln>
          <a:solidFill>
            <a:srgbClr val="c0c0c0"/>
          </a:solidFill>
        </a:ln>
      </xdr:spPr>
    </xdr:cxnSp>
    <xdr:clientData/>
  </xdr:twoCellAnchor>
  <xdr:twoCellAnchor editAs="oneCell">
    <xdr:from>
      <xdr:col>62</xdr:col>
      <xdr:colOff>170640</xdr:colOff>
      <xdr:row>43</xdr:row>
      <xdr:rowOff>126720</xdr:rowOff>
    </xdr:from>
    <xdr:to>
      <xdr:col>65</xdr:col>
      <xdr:colOff>107640</xdr:colOff>
      <xdr:row>44</xdr:row>
      <xdr:rowOff>171720</xdr:rowOff>
    </xdr:to>
    <xdr:sp>
      <xdr:nvSpPr>
        <xdr:cNvPr id="3444" name="テキスト ボックス 364"/>
        <xdr:cNvSpPr/>
      </xdr:nvSpPr>
      <xdr:spPr>
        <a:xfrm>
          <a:off x="10997280" y="749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65</xdr:col>
      <xdr:colOff>63360</xdr:colOff>
      <xdr:row>42</xdr:row>
      <xdr:rowOff>37800</xdr:rowOff>
    </xdr:from>
    <xdr:to>
      <xdr:col>90</xdr:col>
      <xdr:colOff>2880</xdr:colOff>
      <xdr:row>42</xdr:row>
      <xdr:rowOff>37800</xdr:rowOff>
    </xdr:to>
    <xdr:cxnSp>
      <xdr:nvCxnSpPr>
        <xdr:cNvPr id="3445" name="直線コネクタ 365"/>
        <xdr:cNvCxnSpPr/>
      </xdr:nvCxnSpPr>
      <xdr:spPr>
        <a:xfrm>
          <a:off x="11414160" y="7238880"/>
          <a:ext cx="4305240" cy="360"/>
        </a:xfrm>
        <a:prstGeom prst="straightConnector1">
          <a:avLst/>
        </a:prstGeom>
        <a:ln>
          <a:solidFill>
            <a:srgbClr val="c0c0c0"/>
          </a:solidFill>
        </a:ln>
      </xdr:spPr>
    </xdr:cxnSp>
    <xdr:clientData/>
  </xdr:twoCellAnchor>
  <xdr:twoCellAnchor editAs="oneCell">
    <xdr:from>
      <xdr:col>62</xdr:col>
      <xdr:colOff>170640</xdr:colOff>
      <xdr:row>41</xdr:row>
      <xdr:rowOff>88560</xdr:rowOff>
    </xdr:from>
    <xdr:to>
      <xdr:col>65</xdr:col>
      <xdr:colOff>107640</xdr:colOff>
      <xdr:row>42</xdr:row>
      <xdr:rowOff>133200</xdr:rowOff>
    </xdr:to>
    <xdr:sp>
      <xdr:nvSpPr>
        <xdr:cNvPr id="3446" name="テキスト ボックス 366"/>
        <xdr:cNvSpPr/>
      </xdr:nvSpPr>
      <xdr:spPr>
        <a:xfrm>
          <a:off x="10997280" y="711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40</xdr:row>
      <xdr:rowOff>0</xdr:rowOff>
    </xdr:from>
    <xdr:to>
      <xdr:col>90</xdr:col>
      <xdr:colOff>2880</xdr:colOff>
      <xdr:row>40</xdr:row>
      <xdr:rowOff>0</xdr:rowOff>
    </xdr:to>
    <xdr:cxnSp>
      <xdr:nvCxnSpPr>
        <xdr:cNvPr id="3447" name="直線コネクタ 367"/>
        <xdr:cNvCxnSpPr/>
      </xdr:nvCxnSpPr>
      <xdr:spPr>
        <a:xfrm>
          <a:off x="11414160" y="6858000"/>
          <a:ext cx="4305240" cy="360"/>
        </a:xfrm>
        <a:prstGeom prst="straightConnector1">
          <a:avLst/>
        </a:prstGeom>
        <a:ln>
          <a:solidFill>
            <a:srgbClr val="c0c0c0"/>
          </a:solidFill>
        </a:ln>
      </xdr:spPr>
    </xdr:cxnSp>
    <xdr:clientData/>
  </xdr:twoCellAnchor>
  <xdr:twoCellAnchor editAs="oneCell">
    <xdr:from>
      <xdr:col>63</xdr:col>
      <xdr:colOff>43920</xdr:colOff>
      <xdr:row>39</xdr:row>
      <xdr:rowOff>50400</xdr:rowOff>
    </xdr:from>
    <xdr:to>
      <xdr:col>65</xdr:col>
      <xdr:colOff>92160</xdr:colOff>
      <xdr:row>40</xdr:row>
      <xdr:rowOff>95400</xdr:rowOff>
    </xdr:to>
    <xdr:sp>
      <xdr:nvSpPr>
        <xdr:cNvPr id="3448" name="テキスト ボックス 368"/>
        <xdr:cNvSpPr/>
      </xdr:nvSpPr>
      <xdr:spPr>
        <a:xfrm>
          <a:off x="11045160" y="6737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65</xdr:col>
      <xdr:colOff>63360</xdr:colOff>
      <xdr:row>37</xdr:row>
      <xdr:rowOff>133200</xdr:rowOff>
    </xdr:from>
    <xdr:to>
      <xdr:col>90</xdr:col>
      <xdr:colOff>2880</xdr:colOff>
      <xdr:row>37</xdr:row>
      <xdr:rowOff>133200</xdr:rowOff>
    </xdr:to>
    <xdr:cxnSp>
      <xdr:nvCxnSpPr>
        <xdr:cNvPr id="3449" name="直線コネクタ 369"/>
        <xdr:cNvCxnSpPr/>
      </xdr:nvCxnSpPr>
      <xdr:spPr>
        <a:xfrm>
          <a:off x="11414160" y="6476760"/>
          <a:ext cx="4305240" cy="360"/>
        </a:xfrm>
        <a:prstGeom prst="straightConnector1">
          <a:avLst/>
        </a:prstGeom>
        <a:ln>
          <a:solidFill>
            <a:srgbClr val="c0c0c0"/>
          </a:solidFill>
        </a:ln>
      </xdr:spPr>
    </xdr:cxnSp>
    <xdr:clientData/>
  </xdr:twoCellAnchor>
  <xdr:twoCellAnchor editAs="oneCell">
    <xdr:from>
      <xdr:col>63</xdr:col>
      <xdr:colOff>43920</xdr:colOff>
      <xdr:row>37</xdr:row>
      <xdr:rowOff>12600</xdr:rowOff>
    </xdr:from>
    <xdr:to>
      <xdr:col>65</xdr:col>
      <xdr:colOff>92160</xdr:colOff>
      <xdr:row>38</xdr:row>
      <xdr:rowOff>57240</xdr:rowOff>
    </xdr:to>
    <xdr:sp>
      <xdr:nvSpPr>
        <xdr:cNvPr id="3450" name="テキスト ボックス 370"/>
        <xdr:cNvSpPr/>
      </xdr:nvSpPr>
      <xdr:spPr>
        <a:xfrm>
          <a:off x="11045160" y="635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35</xdr:row>
      <xdr:rowOff>95040</xdr:rowOff>
    </xdr:from>
    <xdr:to>
      <xdr:col>90</xdr:col>
      <xdr:colOff>2880</xdr:colOff>
      <xdr:row>35</xdr:row>
      <xdr:rowOff>95040</xdr:rowOff>
    </xdr:to>
    <xdr:cxnSp>
      <xdr:nvCxnSpPr>
        <xdr:cNvPr id="3451" name="直線コネクタ 371"/>
        <xdr:cNvCxnSpPr/>
      </xdr:nvCxnSpPr>
      <xdr:spPr>
        <a:xfrm>
          <a:off x="11414160" y="6095880"/>
          <a:ext cx="4305240" cy="360"/>
        </a:xfrm>
        <a:prstGeom prst="straightConnector1">
          <a:avLst/>
        </a:prstGeom>
        <a:ln>
          <a:solidFill>
            <a:srgbClr val="c0c0c0"/>
          </a:solidFill>
        </a:ln>
      </xdr:spPr>
    </xdr:cxnSp>
    <xdr:clientData/>
  </xdr:twoCellAnchor>
  <xdr:twoCellAnchor editAs="oneCell">
    <xdr:from>
      <xdr:col>63</xdr:col>
      <xdr:colOff>43920</xdr:colOff>
      <xdr:row>34</xdr:row>
      <xdr:rowOff>145800</xdr:rowOff>
    </xdr:from>
    <xdr:to>
      <xdr:col>65</xdr:col>
      <xdr:colOff>92160</xdr:colOff>
      <xdr:row>36</xdr:row>
      <xdr:rowOff>19440</xdr:rowOff>
    </xdr:to>
    <xdr:sp>
      <xdr:nvSpPr>
        <xdr:cNvPr id="3452" name="テキスト ボックス 372"/>
        <xdr:cNvSpPr/>
      </xdr:nvSpPr>
      <xdr:spPr>
        <a:xfrm>
          <a:off x="11045160" y="5975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65</xdr:col>
      <xdr:colOff>63360</xdr:colOff>
      <xdr:row>33</xdr:row>
      <xdr:rowOff>56880</xdr:rowOff>
    </xdr:from>
    <xdr:to>
      <xdr:col>90</xdr:col>
      <xdr:colOff>2880</xdr:colOff>
      <xdr:row>33</xdr:row>
      <xdr:rowOff>56880</xdr:rowOff>
    </xdr:to>
    <xdr:cxnSp>
      <xdr:nvCxnSpPr>
        <xdr:cNvPr id="3453" name="直線コネクタ 373"/>
        <xdr:cNvCxnSpPr/>
      </xdr:nvCxnSpPr>
      <xdr:spPr>
        <a:xfrm>
          <a:off x="11414160" y="5714640"/>
          <a:ext cx="4305240" cy="360"/>
        </a:xfrm>
        <a:prstGeom prst="straightConnector1">
          <a:avLst/>
        </a:prstGeom>
        <a:ln>
          <a:solidFill>
            <a:srgbClr val="c0c0c0"/>
          </a:solidFill>
        </a:ln>
      </xdr:spPr>
    </xdr:cxnSp>
    <xdr:clientData/>
  </xdr:twoCellAnchor>
  <xdr:twoCellAnchor editAs="oneCell">
    <xdr:from>
      <xdr:col>63</xdr:col>
      <xdr:colOff>107640</xdr:colOff>
      <xdr:row>32</xdr:row>
      <xdr:rowOff>107640</xdr:rowOff>
    </xdr:from>
    <xdr:to>
      <xdr:col>65</xdr:col>
      <xdr:colOff>92160</xdr:colOff>
      <xdr:row>33</xdr:row>
      <xdr:rowOff>152640</xdr:rowOff>
    </xdr:to>
    <xdr:sp>
      <xdr:nvSpPr>
        <xdr:cNvPr id="3454" name="テキスト ボックス 374"/>
        <xdr:cNvSpPr/>
      </xdr:nvSpPr>
      <xdr:spPr>
        <a:xfrm>
          <a:off x="11108880" y="559404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31</xdr:row>
      <xdr:rowOff>18720</xdr:rowOff>
    </xdr:from>
    <xdr:to>
      <xdr:col>90</xdr:col>
      <xdr:colOff>2880</xdr:colOff>
      <xdr:row>31</xdr:row>
      <xdr:rowOff>18720</xdr:rowOff>
    </xdr:to>
    <xdr:cxnSp>
      <xdr:nvCxnSpPr>
        <xdr:cNvPr id="3455" name="直線コネクタ 375"/>
        <xdr:cNvCxnSpPr/>
      </xdr:nvCxnSpPr>
      <xdr:spPr>
        <a:xfrm>
          <a:off x="11414160" y="5333760"/>
          <a:ext cx="4305240" cy="360"/>
        </a:xfrm>
        <a:prstGeom prst="straightConnector1">
          <a:avLst/>
        </a:prstGeom>
        <a:ln>
          <a:solidFill>
            <a:srgbClr val="c0c0c0"/>
          </a:solidFill>
        </a:ln>
      </xdr:spPr>
    </xdr:cxnSp>
    <xdr:clientData/>
  </xdr:twoCellAnchor>
  <xdr:twoCellAnchor editAs="twoCell">
    <xdr:from>
      <xdr:col>65</xdr:col>
      <xdr:colOff>63360</xdr:colOff>
      <xdr:row>31</xdr:row>
      <xdr:rowOff>19080</xdr:rowOff>
    </xdr:from>
    <xdr:to>
      <xdr:col>90</xdr:col>
      <xdr:colOff>24840</xdr:colOff>
      <xdr:row>44</xdr:row>
      <xdr:rowOff>75960</xdr:rowOff>
    </xdr:to>
    <xdr:sp>
      <xdr:nvSpPr>
        <xdr:cNvPr id="3456" name="【認定こども園・幼稚園・保育所】&#10;有形固定資産減価償却率グラフ枠"/>
        <xdr:cNvSpPr/>
      </xdr:nvSpPr>
      <xdr:spPr>
        <a:xfrm>
          <a:off x="11414160" y="5334120"/>
          <a:ext cx="43268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56880</xdr:rowOff>
    </xdr:from>
    <xdr:to>
      <xdr:col>85</xdr:col>
      <xdr:colOff>126360</xdr:colOff>
      <xdr:row>40</xdr:row>
      <xdr:rowOff>126720</xdr:rowOff>
    </xdr:to>
    <xdr:cxnSp>
      <xdr:nvCxnSpPr>
        <xdr:cNvPr id="3457" name="直線コネクタ 377"/>
        <xdr:cNvCxnSpPr/>
      </xdr:nvCxnSpPr>
      <xdr:spPr>
        <a:xfrm flipV="1">
          <a:off x="14969520" y="5714640"/>
          <a:ext cx="360" cy="1270440"/>
        </a:xfrm>
        <a:prstGeom prst="straightConnector1">
          <a:avLst/>
        </a:prstGeom>
        <a:ln w="31750">
          <a:solidFill>
            <a:srgbClr val="808080"/>
          </a:solidFill>
        </a:ln>
      </xdr:spPr>
    </xdr:cxnSp>
    <xdr:clientData/>
  </xdr:twoCellAnchor>
  <xdr:twoCellAnchor editAs="oneCell">
    <xdr:from>
      <xdr:col>85</xdr:col>
      <xdr:colOff>169200</xdr:colOff>
      <xdr:row>40</xdr:row>
      <xdr:rowOff>151920</xdr:rowOff>
    </xdr:from>
    <xdr:to>
      <xdr:col>88</xdr:col>
      <xdr:colOff>106560</xdr:colOff>
      <xdr:row>42</xdr:row>
      <xdr:rowOff>25200</xdr:rowOff>
    </xdr:to>
    <xdr:sp>
      <xdr:nvSpPr>
        <xdr:cNvPr id="3458" name="【認定こども園・幼稚園・保育所】&#10;有形固定資産減価償却率最小値テキスト"/>
        <xdr:cNvSpPr/>
      </xdr:nvSpPr>
      <xdr:spPr>
        <a:xfrm>
          <a:off x="15012360" y="7009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40</xdr:row>
      <xdr:rowOff>126720</xdr:rowOff>
    </xdr:from>
    <xdr:to>
      <xdr:col>86</xdr:col>
      <xdr:colOff>25200</xdr:colOff>
      <xdr:row>40</xdr:row>
      <xdr:rowOff>126720</xdr:rowOff>
    </xdr:to>
    <xdr:cxnSp>
      <xdr:nvCxnSpPr>
        <xdr:cNvPr id="3459" name="直線コネクタ 379"/>
        <xdr:cNvCxnSpPr/>
      </xdr:nvCxnSpPr>
      <xdr:spPr>
        <a:xfrm>
          <a:off x="14880960" y="6984720"/>
          <a:ext cx="162360" cy="360"/>
        </a:xfrm>
        <a:prstGeom prst="straightConnector1">
          <a:avLst/>
        </a:prstGeom>
        <a:ln w="19050">
          <a:solidFill>
            <a:srgbClr val="000000"/>
          </a:solidFill>
        </a:ln>
      </xdr:spPr>
    </xdr:cxnSp>
    <xdr:clientData/>
  </xdr:twoCellAnchor>
  <xdr:twoCellAnchor editAs="oneCell">
    <xdr:from>
      <xdr:col>85</xdr:col>
      <xdr:colOff>168120</xdr:colOff>
      <xdr:row>32</xdr:row>
      <xdr:rowOff>25200</xdr:rowOff>
    </xdr:from>
    <xdr:to>
      <xdr:col>87</xdr:col>
      <xdr:colOff>153000</xdr:colOff>
      <xdr:row>33</xdr:row>
      <xdr:rowOff>70200</xdr:rowOff>
    </xdr:to>
    <xdr:sp>
      <xdr:nvSpPr>
        <xdr:cNvPr id="3460" name="【認定こども園・幼稚園・保育所】&#10;有形固定資産減価償却率最大値テキスト"/>
        <xdr:cNvSpPr/>
      </xdr:nvSpPr>
      <xdr:spPr>
        <a:xfrm>
          <a:off x="15011280" y="551160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85</xdr:col>
      <xdr:colOff>37800</xdr:colOff>
      <xdr:row>33</xdr:row>
      <xdr:rowOff>56880</xdr:rowOff>
    </xdr:from>
    <xdr:to>
      <xdr:col>86</xdr:col>
      <xdr:colOff>25200</xdr:colOff>
      <xdr:row>33</xdr:row>
      <xdr:rowOff>56880</xdr:rowOff>
    </xdr:to>
    <xdr:cxnSp>
      <xdr:nvCxnSpPr>
        <xdr:cNvPr id="3461" name="直線コネクタ 381"/>
        <xdr:cNvCxnSpPr/>
      </xdr:nvCxnSpPr>
      <xdr:spPr>
        <a:xfrm>
          <a:off x="14880960" y="5714640"/>
          <a:ext cx="162360" cy="360"/>
        </a:xfrm>
        <a:prstGeom prst="straightConnector1">
          <a:avLst/>
        </a:prstGeom>
        <a:ln w="19050">
          <a:solidFill>
            <a:srgbClr val="000000"/>
          </a:solidFill>
        </a:ln>
      </xdr:spPr>
    </xdr:cxnSp>
    <xdr:clientData/>
  </xdr:twoCellAnchor>
  <xdr:twoCellAnchor editAs="oneCell">
    <xdr:from>
      <xdr:col>85</xdr:col>
      <xdr:colOff>168480</xdr:colOff>
      <xdr:row>36</xdr:row>
      <xdr:rowOff>73440</xdr:rowOff>
    </xdr:from>
    <xdr:to>
      <xdr:col>88</xdr:col>
      <xdr:colOff>42480</xdr:colOff>
      <xdr:row>37</xdr:row>
      <xdr:rowOff>118440</xdr:rowOff>
    </xdr:to>
    <xdr:sp>
      <xdr:nvSpPr>
        <xdr:cNvPr id="3462" name="【認定こども園・幼稚園・保育所】&#10;有形固定資産減価償却率平均値テキスト"/>
        <xdr:cNvSpPr/>
      </xdr:nvSpPr>
      <xdr:spPr>
        <a:xfrm>
          <a:off x="15011640" y="6245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55.8</a:t>
          </a:r>
          <a:endParaRPr b="0" lang="en-US" sz="1000" spc="-1" strike="noStrike">
            <a:latin typeface="游明朝"/>
          </a:endParaRPr>
        </a:p>
      </xdr:txBody>
    </xdr:sp>
    <xdr:clientData/>
  </xdr:twoCellAnchor>
  <xdr:twoCellAnchor editAs="twoCell">
    <xdr:from>
      <xdr:col>85</xdr:col>
      <xdr:colOff>76320</xdr:colOff>
      <xdr:row>37</xdr:row>
      <xdr:rowOff>29160</xdr:rowOff>
    </xdr:from>
    <xdr:to>
      <xdr:col>86</xdr:col>
      <xdr:colOff>2880</xdr:colOff>
      <xdr:row>37</xdr:row>
      <xdr:rowOff>130320</xdr:rowOff>
    </xdr:to>
    <xdr:sp>
      <xdr:nvSpPr>
        <xdr:cNvPr id="3463" name="フローチャート: 判断 383"/>
        <xdr:cNvSpPr/>
      </xdr:nvSpPr>
      <xdr:spPr>
        <a:xfrm>
          <a:off x="14919480" y="6372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37</xdr:row>
      <xdr:rowOff>64800</xdr:rowOff>
    </xdr:from>
    <xdr:to>
      <xdr:col>81</xdr:col>
      <xdr:colOff>101160</xdr:colOff>
      <xdr:row>37</xdr:row>
      <xdr:rowOff>165960</xdr:rowOff>
    </xdr:to>
    <xdr:sp>
      <xdr:nvSpPr>
        <xdr:cNvPr id="3464" name="フローチャート: 判断 384"/>
        <xdr:cNvSpPr/>
      </xdr:nvSpPr>
      <xdr:spPr>
        <a:xfrm>
          <a:off x="14144760" y="6408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37</xdr:row>
      <xdr:rowOff>60840</xdr:rowOff>
    </xdr:from>
    <xdr:to>
      <xdr:col>76</xdr:col>
      <xdr:colOff>164520</xdr:colOff>
      <xdr:row>37</xdr:row>
      <xdr:rowOff>162000</xdr:rowOff>
    </xdr:to>
    <xdr:sp>
      <xdr:nvSpPr>
        <xdr:cNvPr id="3465" name="フローチャート: 判断 385"/>
        <xdr:cNvSpPr/>
      </xdr:nvSpPr>
      <xdr:spPr>
        <a:xfrm>
          <a:off x="13334760" y="6404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37</xdr:row>
      <xdr:rowOff>38160</xdr:rowOff>
    </xdr:from>
    <xdr:to>
      <xdr:col>72</xdr:col>
      <xdr:colOff>37800</xdr:colOff>
      <xdr:row>37</xdr:row>
      <xdr:rowOff>139320</xdr:rowOff>
    </xdr:to>
    <xdr:sp>
      <xdr:nvSpPr>
        <xdr:cNvPr id="3466" name="フローチャート: 判断 386"/>
        <xdr:cNvSpPr/>
      </xdr:nvSpPr>
      <xdr:spPr>
        <a:xfrm>
          <a:off x="12525480" y="6381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37</xdr:row>
      <xdr:rowOff>54720</xdr:rowOff>
    </xdr:from>
    <xdr:to>
      <xdr:col>67</xdr:col>
      <xdr:colOff>101160</xdr:colOff>
      <xdr:row>37</xdr:row>
      <xdr:rowOff>155880</xdr:rowOff>
    </xdr:to>
    <xdr:sp>
      <xdr:nvSpPr>
        <xdr:cNvPr id="3467" name="フローチャート: 判断 387"/>
        <xdr:cNvSpPr/>
      </xdr:nvSpPr>
      <xdr:spPr>
        <a:xfrm>
          <a:off x="11700000" y="639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44</xdr:row>
      <xdr:rowOff>95040</xdr:rowOff>
    </xdr:from>
    <xdr:to>
      <xdr:col>89</xdr:col>
      <xdr:colOff>15840</xdr:colOff>
      <xdr:row>45</xdr:row>
      <xdr:rowOff>140040</xdr:rowOff>
    </xdr:to>
    <xdr:sp>
      <xdr:nvSpPr>
        <xdr:cNvPr id="3468" name="テキスト ボックス 388"/>
        <xdr:cNvSpPr/>
      </xdr:nvSpPr>
      <xdr:spPr>
        <a:xfrm>
          <a:off x="147956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44</xdr:row>
      <xdr:rowOff>95040</xdr:rowOff>
    </xdr:from>
    <xdr:to>
      <xdr:col>84</xdr:col>
      <xdr:colOff>114120</xdr:colOff>
      <xdr:row>45</xdr:row>
      <xdr:rowOff>140040</xdr:rowOff>
    </xdr:to>
    <xdr:sp>
      <xdr:nvSpPr>
        <xdr:cNvPr id="3469" name="テキスト ボックス 389"/>
        <xdr:cNvSpPr/>
      </xdr:nvSpPr>
      <xdr:spPr>
        <a:xfrm>
          <a:off x="140209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44</xdr:row>
      <xdr:rowOff>95040</xdr:rowOff>
    </xdr:from>
    <xdr:to>
      <xdr:col>80</xdr:col>
      <xdr:colOff>2880</xdr:colOff>
      <xdr:row>45</xdr:row>
      <xdr:rowOff>140040</xdr:rowOff>
    </xdr:to>
    <xdr:sp>
      <xdr:nvSpPr>
        <xdr:cNvPr id="3470" name="テキスト ボックス 390"/>
        <xdr:cNvSpPr/>
      </xdr:nvSpPr>
      <xdr:spPr>
        <a:xfrm>
          <a:off x="132112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44</xdr:row>
      <xdr:rowOff>95040</xdr:rowOff>
    </xdr:from>
    <xdr:to>
      <xdr:col>75</xdr:col>
      <xdr:colOff>66600</xdr:colOff>
      <xdr:row>45</xdr:row>
      <xdr:rowOff>140040</xdr:rowOff>
    </xdr:to>
    <xdr:sp>
      <xdr:nvSpPr>
        <xdr:cNvPr id="3471" name="テキスト ボックス 391"/>
        <xdr:cNvSpPr/>
      </xdr:nvSpPr>
      <xdr:spPr>
        <a:xfrm>
          <a:off x="124016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44</xdr:row>
      <xdr:rowOff>95040</xdr:rowOff>
    </xdr:from>
    <xdr:to>
      <xdr:col>70</xdr:col>
      <xdr:colOff>114120</xdr:colOff>
      <xdr:row>45</xdr:row>
      <xdr:rowOff>140040</xdr:rowOff>
    </xdr:to>
    <xdr:sp>
      <xdr:nvSpPr>
        <xdr:cNvPr id="3472" name="テキスト ボックス 392"/>
        <xdr:cNvSpPr/>
      </xdr:nvSpPr>
      <xdr:spPr>
        <a:xfrm>
          <a:off x="115761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37</xdr:row>
      <xdr:rowOff>163800</xdr:rowOff>
    </xdr:from>
    <xdr:to>
      <xdr:col>86</xdr:col>
      <xdr:colOff>2880</xdr:colOff>
      <xdr:row>38</xdr:row>
      <xdr:rowOff>93600</xdr:rowOff>
    </xdr:to>
    <xdr:sp>
      <xdr:nvSpPr>
        <xdr:cNvPr id="3473" name="楕円 393"/>
        <xdr:cNvSpPr/>
      </xdr:nvSpPr>
      <xdr:spPr>
        <a:xfrm>
          <a:off x="14919480" y="65073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37</xdr:row>
      <xdr:rowOff>163440</xdr:rowOff>
    </xdr:from>
    <xdr:to>
      <xdr:col>88</xdr:col>
      <xdr:colOff>42480</xdr:colOff>
      <xdr:row>39</xdr:row>
      <xdr:rowOff>36720</xdr:rowOff>
    </xdr:to>
    <xdr:sp>
      <xdr:nvSpPr>
        <xdr:cNvPr id="3474" name="【認定こども園・幼稚園・保育所】&#10;有形固定資産減価償却率該当値テキスト"/>
        <xdr:cNvSpPr/>
      </xdr:nvSpPr>
      <xdr:spPr>
        <a:xfrm>
          <a:off x="15011640" y="6507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66.4</a:t>
          </a:r>
          <a:endParaRPr b="0" lang="en-US" sz="1000" spc="-1" strike="noStrike">
            <a:latin typeface="游明朝"/>
          </a:endParaRPr>
        </a:p>
      </xdr:txBody>
    </xdr:sp>
    <xdr:clientData/>
  </xdr:twoCellAnchor>
  <xdr:twoCellAnchor editAs="twoCell">
    <xdr:from>
      <xdr:col>81</xdr:col>
      <xdr:colOff>0</xdr:colOff>
      <xdr:row>37</xdr:row>
      <xdr:rowOff>135720</xdr:rowOff>
    </xdr:from>
    <xdr:to>
      <xdr:col>81</xdr:col>
      <xdr:colOff>101160</xdr:colOff>
      <xdr:row>38</xdr:row>
      <xdr:rowOff>65520</xdr:rowOff>
    </xdr:to>
    <xdr:sp>
      <xdr:nvSpPr>
        <xdr:cNvPr id="3475" name="楕円 395"/>
        <xdr:cNvSpPr/>
      </xdr:nvSpPr>
      <xdr:spPr>
        <a:xfrm>
          <a:off x="14144760" y="64792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38</xdr:row>
      <xdr:rowOff>15120</xdr:rowOff>
    </xdr:from>
    <xdr:to>
      <xdr:col>85</xdr:col>
      <xdr:colOff>126720</xdr:colOff>
      <xdr:row>38</xdr:row>
      <xdr:rowOff>42840</xdr:rowOff>
    </xdr:to>
    <xdr:cxnSp>
      <xdr:nvCxnSpPr>
        <xdr:cNvPr id="3476" name="直線コネクタ 396"/>
        <xdr:cNvCxnSpPr/>
      </xdr:nvCxnSpPr>
      <xdr:spPr>
        <a:xfrm>
          <a:off x="14195520" y="6530400"/>
          <a:ext cx="774720" cy="28080"/>
        </a:xfrm>
        <a:prstGeom prst="straightConnector1">
          <a:avLst/>
        </a:prstGeom>
        <a:ln>
          <a:solidFill>
            <a:srgbClr val="ff0000"/>
          </a:solidFill>
        </a:ln>
      </xdr:spPr>
    </xdr:cxnSp>
    <xdr:clientData/>
  </xdr:twoCellAnchor>
  <xdr:twoCellAnchor editAs="twoCell">
    <xdr:from>
      <xdr:col>76</xdr:col>
      <xdr:colOff>63360</xdr:colOff>
      <xdr:row>37</xdr:row>
      <xdr:rowOff>125640</xdr:rowOff>
    </xdr:from>
    <xdr:to>
      <xdr:col>76</xdr:col>
      <xdr:colOff>164520</xdr:colOff>
      <xdr:row>38</xdr:row>
      <xdr:rowOff>55440</xdr:rowOff>
    </xdr:to>
    <xdr:sp>
      <xdr:nvSpPr>
        <xdr:cNvPr id="3477" name="楕円 397"/>
        <xdr:cNvSpPr/>
      </xdr:nvSpPr>
      <xdr:spPr>
        <a:xfrm>
          <a:off x="13334760" y="64692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38</xdr:row>
      <xdr:rowOff>5040</xdr:rowOff>
    </xdr:from>
    <xdr:to>
      <xdr:col>81</xdr:col>
      <xdr:colOff>50760</xdr:colOff>
      <xdr:row>38</xdr:row>
      <xdr:rowOff>15120</xdr:rowOff>
    </xdr:to>
    <xdr:cxnSp>
      <xdr:nvCxnSpPr>
        <xdr:cNvPr id="3478" name="直線コネクタ 398"/>
        <xdr:cNvCxnSpPr/>
      </xdr:nvCxnSpPr>
      <xdr:spPr>
        <a:xfrm>
          <a:off x="13385520" y="6520320"/>
          <a:ext cx="810360" cy="10440"/>
        </a:xfrm>
        <a:prstGeom prst="straightConnector1">
          <a:avLst/>
        </a:prstGeom>
        <a:ln>
          <a:solidFill>
            <a:srgbClr val="ff0000"/>
          </a:solidFill>
        </a:ln>
      </xdr:spPr>
    </xdr:cxnSp>
    <xdr:clientData/>
  </xdr:twoCellAnchor>
  <xdr:twoCellAnchor editAs="oneCell">
    <xdr:from>
      <xdr:col>80</xdr:col>
      <xdr:colOff>29160</xdr:colOff>
      <xdr:row>36</xdr:row>
      <xdr:rowOff>32760</xdr:rowOff>
    </xdr:from>
    <xdr:to>
      <xdr:col>82</xdr:col>
      <xdr:colOff>77760</xdr:colOff>
      <xdr:row>37</xdr:row>
      <xdr:rowOff>77760</xdr:rowOff>
    </xdr:to>
    <xdr:sp>
      <xdr:nvSpPr>
        <xdr:cNvPr id="3479" name="n_1aveValue【認定こども園・幼稚園・保育所】&#10;有形固定資産減価償却率"/>
        <xdr:cNvSpPr/>
      </xdr:nvSpPr>
      <xdr:spPr>
        <a:xfrm>
          <a:off x="13999320" y="6204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58.6</a:t>
          </a:r>
          <a:endParaRPr b="0" lang="en-US" sz="1000" spc="-1" strike="noStrike">
            <a:latin typeface="游明朝"/>
          </a:endParaRPr>
        </a:p>
      </xdr:txBody>
    </xdr:sp>
    <xdr:clientData/>
  </xdr:twoCellAnchor>
  <xdr:twoCellAnchor editAs="oneCell">
    <xdr:from>
      <xdr:col>75</xdr:col>
      <xdr:colOff>105480</xdr:colOff>
      <xdr:row>36</xdr:row>
      <xdr:rowOff>28800</xdr:rowOff>
    </xdr:from>
    <xdr:to>
      <xdr:col>77</xdr:col>
      <xdr:colOff>154080</xdr:colOff>
      <xdr:row>37</xdr:row>
      <xdr:rowOff>73800</xdr:rowOff>
    </xdr:to>
    <xdr:sp>
      <xdr:nvSpPr>
        <xdr:cNvPr id="3480" name="n_2aveValue【認定こども園・幼稚園・保育所】&#10;有形固定資産減価償却率"/>
        <xdr:cNvSpPr/>
      </xdr:nvSpPr>
      <xdr:spPr>
        <a:xfrm>
          <a:off x="13202280" y="6201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58.3</a:t>
          </a:r>
          <a:endParaRPr b="0" lang="en-US" sz="1000" spc="-1" strike="noStrike">
            <a:latin typeface="游明朝"/>
          </a:endParaRPr>
        </a:p>
      </xdr:txBody>
    </xdr:sp>
    <xdr:clientData/>
  </xdr:twoCellAnchor>
  <xdr:twoCellAnchor editAs="oneCell">
    <xdr:from>
      <xdr:col>70</xdr:col>
      <xdr:colOff>168840</xdr:colOff>
      <xdr:row>36</xdr:row>
      <xdr:rowOff>6120</xdr:rowOff>
    </xdr:from>
    <xdr:to>
      <xdr:col>73</xdr:col>
      <xdr:colOff>42840</xdr:colOff>
      <xdr:row>37</xdr:row>
      <xdr:rowOff>51120</xdr:rowOff>
    </xdr:to>
    <xdr:sp>
      <xdr:nvSpPr>
        <xdr:cNvPr id="3481" name="n_3aveValue【認定こども園・幼稚園・保育所】&#10;有形固定資産減価償却率"/>
        <xdr:cNvSpPr/>
      </xdr:nvSpPr>
      <xdr:spPr>
        <a:xfrm>
          <a:off x="12392640" y="6178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56.5</a:t>
          </a:r>
          <a:endParaRPr b="0" lang="en-US" sz="1000" spc="-1" strike="noStrike">
            <a:latin typeface="游明朝"/>
          </a:endParaRPr>
        </a:p>
      </xdr:txBody>
    </xdr:sp>
    <xdr:clientData/>
  </xdr:twoCellAnchor>
  <xdr:twoCellAnchor editAs="oneCell">
    <xdr:from>
      <xdr:col>66</xdr:col>
      <xdr:colOff>42120</xdr:colOff>
      <xdr:row>36</xdr:row>
      <xdr:rowOff>22680</xdr:rowOff>
    </xdr:from>
    <xdr:to>
      <xdr:col>68</xdr:col>
      <xdr:colOff>90720</xdr:colOff>
      <xdr:row>37</xdr:row>
      <xdr:rowOff>67680</xdr:rowOff>
    </xdr:to>
    <xdr:sp>
      <xdr:nvSpPr>
        <xdr:cNvPr id="3482" name="n_4aveValue【認定こども園・幼稚園・保育所】&#10;有形固定資産減価償却率"/>
        <xdr:cNvSpPr/>
      </xdr:nvSpPr>
      <xdr:spPr>
        <a:xfrm>
          <a:off x="11567520" y="6194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57.8</a:t>
          </a:r>
          <a:endParaRPr b="0" lang="en-US" sz="1000" spc="-1" strike="noStrike">
            <a:latin typeface="游明朝"/>
          </a:endParaRPr>
        </a:p>
      </xdr:txBody>
    </xdr:sp>
    <xdr:clientData/>
  </xdr:twoCellAnchor>
  <xdr:twoCellAnchor editAs="oneCell">
    <xdr:from>
      <xdr:col>80</xdr:col>
      <xdr:colOff>29160</xdr:colOff>
      <xdr:row>38</xdr:row>
      <xdr:rowOff>78480</xdr:rowOff>
    </xdr:from>
    <xdr:to>
      <xdr:col>82</xdr:col>
      <xdr:colOff>77760</xdr:colOff>
      <xdr:row>39</xdr:row>
      <xdr:rowOff>123480</xdr:rowOff>
    </xdr:to>
    <xdr:sp>
      <xdr:nvSpPr>
        <xdr:cNvPr id="3483" name="n_1mainValue【認定こども園・幼稚園・保育所】&#10;有形固定資産減価償却率"/>
        <xdr:cNvSpPr/>
      </xdr:nvSpPr>
      <xdr:spPr>
        <a:xfrm>
          <a:off x="13999320" y="6593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64.2</a:t>
          </a:r>
          <a:endParaRPr b="0" lang="en-US" sz="1000" spc="-1" strike="noStrike">
            <a:latin typeface="游明朝"/>
          </a:endParaRPr>
        </a:p>
      </xdr:txBody>
    </xdr:sp>
    <xdr:clientData/>
  </xdr:twoCellAnchor>
  <xdr:twoCellAnchor editAs="oneCell">
    <xdr:from>
      <xdr:col>75</xdr:col>
      <xdr:colOff>105480</xdr:colOff>
      <xdr:row>38</xdr:row>
      <xdr:rowOff>68400</xdr:rowOff>
    </xdr:from>
    <xdr:to>
      <xdr:col>77</xdr:col>
      <xdr:colOff>154080</xdr:colOff>
      <xdr:row>39</xdr:row>
      <xdr:rowOff>113400</xdr:rowOff>
    </xdr:to>
    <xdr:sp>
      <xdr:nvSpPr>
        <xdr:cNvPr id="3484" name="n_2mainValue【認定こども園・幼稚園・保育所】&#10;有形固定資産減価償却率"/>
        <xdr:cNvSpPr/>
      </xdr:nvSpPr>
      <xdr:spPr>
        <a:xfrm>
          <a:off x="13202280" y="6583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63.4</a:t>
          </a:r>
          <a:endParaRPr b="0" lang="en-US" sz="1000" spc="-1" strike="noStrike">
            <a:latin typeface="游明朝"/>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3485" name="正方形/長方形 405"/>
        <xdr:cNvSpPr/>
      </xdr:nvSpPr>
      <xdr:spPr>
        <a:xfrm>
          <a:off x="16764120" y="419112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認定こども園・幼稚園・保育所】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3486" name="正方形/長方形 406"/>
        <xdr:cNvSpPr/>
      </xdr:nvSpPr>
      <xdr:spPr>
        <a:xfrm>
          <a:off x="168912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3487" name="正方形/長方形 407"/>
        <xdr:cNvSpPr/>
      </xdr:nvSpPr>
      <xdr:spPr>
        <a:xfrm>
          <a:off x="168912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14/116</a:t>
          </a:r>
          <a:endParaRPr b="0" lang="en-US" sz="1200" spc="-1" strike="noStrike">
            <a:latin typeface="游明朝"/>
          </a:endParaRPr>
        </a:p>
      </xdr:txBody>
    </xdr:sp>
    <xdr:clientData/>
  </xdr:twoCellAnchor>
  <xdr:twoCellAnchor editAs="twoCell">
    <xdr:from>
      <xdr:col>102</xdr:col>
      <xdr:colOff>0</xdr:colOff>
      <xdr:row>28</xdr:row>
      <xdr:rowOff>50760</xdr:rowOff>
    </xdr:from>
    <xdr:to>
      <xdr:col>109</xdr:col>
      <xdr:colOff>174240</xdr:colOff>
      <xdr:row>29</xdr:row>
      <xdr:rowOff>132840</xdr:rowOff>
    </xdr:to>
    <xdr:sp>
      <xdr:nvSpPr>
        <xdr:cNvPr id="3488" name="正方形/長方形 408"/>
        <xdr:cNvSpPr/>
      </xdr:nvSpPr>
      <xdr:spPr>
        <a:xfrm>
          <a:off x="1781172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29</xdr:row>
      <xdr:rowOff>82440</xdr:rowOff>
    </xdr:from>
    <xdr:to>
      <xdr:col>109</xdr:col>
      <xdr:colOff>174240</xdr:colOff>
      <xdr:row>30</xdr:row>
      <xdr:rowOff>164520</xdr:rowOff>
    </xdr:to>
    <xdr:sp>
      <xdr:nvSpPr>
        <xdr:cNvPr id="3489" name="正方形/長方形 409"/>
        <xdr:cNvSpPr/>
      </xdr:nvSpPr>
      <xdr:spPr>
        <a:xfrm>
          <a:off x="1781172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0.092</a:t>
          </a:r>
          <a:endParaRPr b="0" lang="en-US" sz="1200" spc="-1" strike="noStrike">
            <a:latin typeface="游明朝"/>
          </a:endParaRPr>
        </a:p>
      </xdr:txBody>
    </xdr:sp>
    <xdr:clientData/>
  </xdr:twoCellAnchor>
  <xdr:twoCellAnchor editAs="twoCell">
    <xdr:from>
      <xdr:col>108</xdr:col>
      <xdr:colOff>0</xdr:colOff>
      <xdr:row>28</xdr:row>
      <xdr:rowOff>50760</xdr:rowOff>
    </xdr:from>
    <xdr:to>
      <xdr:col>115</xdr:col>
      <xdr:colOff>174240</xdr:colOff>
      <xdr:row>29</xdr:row>
      <xdr:rowOff>132840</xdr:rowOff>
    </xdr:to>
    <xdr:sp>
      <xdr:nvSpPr>
        <xdr:cNvPr id="3490" name="正方形/長方形 410"/>
        <xdr:cNvSpPr/>
      </xdr:nvSpPr>
      <xdr:spPr>
        <a:xfrm>
          <a:off x="188596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29</xdr:row>
      <xdr:rowOff>82440</xdr:rowOff>
    </xdr:from>
    <xdr:to>
      <xdr:col>115</xdr:col>
      <xdr:colOff>174240</xdr:colOff>
      <xdr:row>30</xdr:row>
      <xdr:rowOff>164520</xdr:rowOff>
    </xdr:to>
    <xdr:sp>
      <xdr:nvSpPr>
        <xdr:cNvPr id="3491" name="正方形/長方形 411"/>
        <xdr:cNvSpPr/>
      </xdr:nvSpPr>
      <xdr:spPr>
        <a:xfrm>
          <a:off x="1885968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0.198</a:t>
          </a:r>
          <a:endParaRPr b="0" lang="en-US" sz="1200" spc="-1" strike="noStrike">
            <a:latin typeface="游明朝"/>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492" name="正方形/長方形 412"/>
        <xdr:cNvSpPr/>
      </xdr:nvSpPr>
      <xdr:spPr>
        <a:xfrm>
          <a:off x="16764120" y="533412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30</xdr:row>
      <xdr:rowOff>0</xdr:rowOff>
    </xdr:from>
    <xdr:to>
      <xdr:col>97</xdr:col>
      <xdr:colOff>150120</xdr:colOff>
      <xdr:row>31</xdr:row>
      <xdr:rowOff>19800</xdr:rowOff>
    </xdr:to>
    <xdr:sp>
      <xdr:nvSpPr>
        <xdr:cNvPr id="3493" name="テキスト ボックス 413"/>
        <xdr:cNvSpPr/>
      </xdr:nvSpPr>
      <xdr:spPr>
        <a:xfrm>
          <a:off x="16744320" y="514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44</xdr:row>
      <xdr:rowOff>75960</xdr:rowOff>
    </xdr:from>
    <xdr:to>
      <xdr:col>120</xdr:col>
      <xdr:colOff>114120</xdr:colOff>
      <xdr:row>44</xdr:row>
      <xdr:rowOff>75960</xdr:rowOff>
    </xdr:to>
    <xdr:cxnSp>
      <xdr:nvCxnSpPr>
        <xdr:cNvPr id="3494" name="直線コネクタ 414"/>
        <xdr:cNvCxnSpPr/>
      </xdr:nvCxnSpPr>
      <xdr:spPr>
        <a:xfrm>
          <a:off x="16764120" y="7619760"/>
          <a:ext cx="4305240" cy="360"/>
        </a:xfrm>
        <a:prstGeom prst="straightConnector1">
          <a:avLst/>
        </a:prstGeom>
        <a:ln>
          <a:solidFill>
            <a:srgbClr val="c0c0c0"/>
          </a:solidFill>
        </a:ln>
      </xdr:spPr>
    </xdr:cxnSp>
    <xdr:clientData/>
  </xdr:twoCellAnchor>
  <xdr:twoCellAnchor editAs="twoCell">
    <xdr:from>
      <xdr:col>96</xdr:col>
      <xdr:colOff>0</xdr:colOff>
      <xdr:row>41</xdr:row>
      <xdr:rowOff>133200</xdr:rowOff>
    </xdr:from>
    <xdr:to>
      <xdr:col>120</xdr:col>
      <xdr:colOff>114120</xdr:colOff>
      <xdr:row>41</xdr:row>
      <xdr:rowOff>133200</xdr:rowOff>
    </xdr:to>
    <xdr:cxnSp>
      <xdr:nvCxnSpPr>
        <xdr:cNvPr id="3495" name="直線コネクタ 415"/>
        <xdr:cNvCxnSpPr/>
      </xdr:nvCxnSpPr>
      <xdr:spPr>
        <a:xfrm>
          <a:off x="16764120" y="7162560"/>
          <a:ext cx="4305240" cy="360"/>
        </a:xfrm>
        <a:prstGeom prst="straightConnector1">
          <a:avLst/>
        </a:prstGeom>
        <a:ln>
          <a:solidFill>
            <a:srgbClr val="c0c0c0"/>
          </a:solidFill>
        </a:ln>
      </xdr:spPr>
    </xdr:cxnSp>
    <xdr:clientData/>
  </xdr:twoCellAnchor>
  <xdr:twoCellAnchor editAs="oneCell">
    <xdr:from>
      <xdr:col>93</xdr:col>
      <xdr:colOff>107280</xdr:colOff>
      <xdr:row>41</xdr:row>
      <xdr:rowOff>12600</xdr:rowOff>
    </xdr:from>
    <xdr:to>
      <xdr:col>96</xdr:col>
      <xdr:colOff>44280</xdr:colOff>
      <xdr:row>42</xdr:row>
      <xdr:rowOff>57240</xdr:rowOff>
    </xdr:to>
    <xdr:sp>
      <xdr:nvSpPr>
        <xdr:cNvPr id="3496" name="テキスト ボックス 416"/>
        <xdr:cNvSpPr/>
      </xdr:nvSpPr>
      <xdr:spPr>
        <a:xfrm>
          <a:off x="16347240" y="7041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39</xdr:row>
      <xdr:rowOff>18720</xdr:rowOff>
    </xdr:from>
    <xdr:to>
      <xdr:col>120</xdr:col>
      <xdr:colOff>114120</xdr:colOff>
      <xdr:row>39</xdr:row>
      <xdr:rowOff>18720</xdr:rowOff>
    </xdr:to>
    <xdr:cxnSp>
      <xdr:nvCxnSpPr>
        <xdr:cNvPr id="3497" name="直線コネクタ 417"/>
        <xdr:cNvCxnSpPr/>
      </xdr:nvCxnSpPr>
      <xdr:spPr>
        <a:xfrm>
          <a:off x="16764120" y="6705360"/>
          <a:ext cx="4305240" cy="360"/>
        </a:xfrm>
        <a:prstGeom prst="straightConnector1">
          <a:avLst/>
        </a:prstGeom>
        <a:ln>
          <a:solidFill>
            <a:srgbClr val="c0c0c0"/>
          </a:solidFill>
        </a:ln>
      </xdr:spPr>
    </xdr:cxnSp>
    <xdr:clientData/>
  </xdr:twoCellAnchor>
  <xdr:twoCellAnchor editAs="oneCell">
    <xdr:from>
      <xdr:col>93</xdr:col>
      <xdr:colOff>107280</xdr:colOff>
      <xdr:row>38</xdr:row>
      <xdr:rowOff>69480</xdr:rowOff>
    </xdr:from>
    <xdr:to>
      <xdr:col>96</xdr:col>
      <xdr:colOff>44280</xdr:colOff>
      <xdr:row>39</xdr:row>
      <xdr:rowOff>114480</xdr:rowOff>
    </xdr:to>
    <xdr:sp>
      <xdr:nvSpPr>
        <xdr:cNvPr id="3498" name="テキスト ボックス 418"/>
        <xdr:cNvSpPr/>
      </xdr:nvSpPr>
      <xdr:spPr>
        <a:xfrm>
          <a:off x="16347240" y="6584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96</xdr:col>
      <xdr:colOff>0</xdr:colOff>
      <xdr:row>36</xdr:row>
      <xdr:rowOff>75960</xdr:rowOff>
    </xdr:from>
    <xdr:to>
      <xdr:col>120</xdr:col>
      <xdr:colOff>114120</xdr:colOff>
      <xdr:row>36</xdr:row>
      <xdr:rowOff>75960</xdr:rowOff>
    </xdr:to>
    <xdr:cxnSp>
      <xdr:nvCxnSpPr>
        <xdr:cNvPr id="3499" name="直線コネクタ 419"/>
        <xdr:cNvCxnSpPr/>
      </xdr:nvCxnSpPr>
      <xdr:spPr>
        <a:xfrm>
          <a:off x="16764120" y="6248160"/>
          <a:ext cx="4305240" cy="360"/>
        </a:xfrm>
        <a:prstGeom prst="straightConnector1">
          <a:avLst/>
        </a:prstGeom>
        <a:ln>
          <a:solidFill>
            <a:srgbClr val="c0c0c0"/>
          </a:solidFill>
        </a:ln>
      </xdr:spPr>
    </xdr:cxnSp>
    <xdr:clientData/>
  </xdr:twoCellAnchor>
  <xdr:twoCellAnchor editAs="oneCell">
    <xdr:from>
      <xdr:col>93</xdr:col>
      <xdr:colOff>107280</xdr:colOff>
      <xdr:row>35</xdr:row>
      <xdr:rowOff>126720</xdr:rowOff>
    </xdr:from>
    <xdr:to>
      <xdr:col>96</xdr:col>
      <xdr:colOff>44280</xdr:colOff>
      <xdr:row>36</xdr:row>
      <xdr:rowOff>171720</xdr:rowOff>
    </xdr:to>
    <xdr:sp>
      <xdr:nvSpPr>
        <xdr:cNvPr id="3500" name="テキスト ボックス 420"/>
        <xdr:cNvSpPr/>
      </xdr:nvSpPr>
      <xdr:spPr>
        <a:xfrm>
          <a:off x="16347240" y="6127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96</xdr:col>
      <xdr:colOff>0</xdr:colOff>
      <xdr:row>33</xdr:row>
      <xdr:rowOff>133200</xdr:rowOff>
    </xdr:from>
    <xdr:to>
      <xdr:col>120</xdr:col>
      <xdr:colOff>114120</xdr:colOff>
      <xdr:row>33</xdr:row>
      <xdr:rowOff>133200</xdr:rowOff>
    </xdr:to>
    <xdr:cxnSp>
      <xdr:nvCxnSpPr>
        <xdr:cNvPr id="3501" name="直線コネクタ 421"/>
        <xdr:cNvCxnSpPr/>
      </xdr:nvCxnSpPr>
      <xdr:spPr>
        <a:xfrm>
          <a:off x="16764120" y="5790960"/>
          <a:ext cx="4305240" cy="360"/>
        </a:xfrm>
        <a:prstGeom prst="straightConnector1">
          <a:avLst/>
        </a:prstGeom>
        <a:ln>
          <a:solidFill>
            <a:srgbClr val="c0c0c0"/>
          </a:solidFill>
        </a:ln>
      </xdr:spPr>
    </xdr:cxnSp>
    <xdr:clientData/>
  </xdr:twoCellAnchor>
  <xdr:twoCellAnchor editAs="oneCell">
    <xdr:from>
      <xdr:col>93</xdr:col>
      <xdr:colOff>107280</xdr:colOff>
      <xdr:row>33</xdr:row>
      <xdr:rowOff>12600</xdr:rowOff>
    </xdr:from>
    <xdr:to>
      <xdr:col>96</xdr:col>
      <xdr:colOff>44280</xdr:colOff>
      <xdr:row>34</xdr:row>
      <xdr:rowOff>57240</xdr:rowOff>
    </xdr:to>
    <xdr:sp>
      <xdr:nvSpPr>
        <xdr:cNvPr id="3502" name="テキスト ボックス 422"/>
        <xdr:cNvSpPr/>
      </xdr:nvSpPr>
      <xdr:spPr>
        <a:xfrm>
          <a:off x="16347240" y="5670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96</xdr:col>
      <xdr:colOff>0</xdr:colOff>
      <xdr:row>31</xdr:row>
      <xdr:rowOff>18720</xdr:rowOff>
    </xdr:from>
    <xdr:to>
      <xdr:col>120</xdr:col>
      <xdr:colOff>114120</xdr:colOff>
      <xdr:row>31</xdr:row>
      <xdr:rowOff>18720</xdr:rowOff>
    </xdr:to>
    <xdr:cxnSp>
      <xdr:nvCxnSpPr>
        <xdr:cNvPr id="3503" name="直線コネクタ 423"/>
        <xdr:cNvCxnSpPr/>
      </xdr:nvCxnSpPr>
      <xdr:spPr>
        <a:xfrm>
          <a:off x="16764120" y="5333760"/>
          <a:ext cx="4305240" cy="360"/>
        </a:xfrm>
        <a:prstGeom prst="straightConnector1">
          <a:avLst/>
        </a:prstGeom>
        <a:ln>
          <a:solidFill>
            <a:srgbClr val="c0c0c0"/>
          </a:solidFill>
        </a:ln>
      </xdr:spPr>
    </xdr:cxnSp>
    <xdr:clientData/>
  </xdr:twoCellAnchor>
  <xdr:twoCellAnchor editAs="oneCell">
    <xdr:from>
      <xdr:col>93</xdr:col>
      <xdr:colOff>107280</xdr:colOff>
      <xdr:row>30</xdr:row>
      <xdr:rowOff>69480</xdr:rowOff>
    </xdr:from>
    <xdr:to>
      <xdr:col>96</xdr:col>
      <xdr:colOff>44280</xdr:colOff>
      <xdr:row>31</xdr:row>
      <xdr:rowOff>114480</xdr:rowOff>
    </xdr:to>
    <xdr:sp>
      <xdr:nvSpPr>
        <xdr:cNvPr id="3504" name="テキスト ボックス 424"/>
        <xdr:cNvSpPr/>
      </xdr:nvSpPr>
      <xdr:spPr>
        <a:xfrm>
          <a:off x="16347240" y="521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游明朝"/>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3505" name="【認定こども園・幼稚園・保育所】&#10;一人当たり面積グラフ枠"/>
        <xdr:cNvSpPr/>
      </xdr:nvSpPr>
      <xdr:spPr>
        <a:xfrm>
          <a:off x="16764120" y="5334120"/>
          <a:ext cx="43426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33</xdr:row>
      <xdr:rowOff>158400</xdr:rowOff>
    </xdr:from>
    <xdr:to>
      <xdr:col>116</xdr:col>
      <xdr:colOff>62640</xdr:colOff>
      <xdr:row>41</xdr:row>
      <xdr:rowOff>117000</xdr:rowOff>
    </xdr:to>
    <xdr:cxnSp>
      <xdr:nvCxnSpPr>
        <xdr:cNvPr id="3506" name="直線コネクタ 426"/>
        <xdr:cNvCxnSpPr/>
      </xdr:nvCxnSpPr>
      <xdr:spPr>
        <a:xfrm flipV="1">
          <a:off x="20319120" y="5816160"/>
          <a:ext cx="360" cy="1330560"/>
        </a:xfrm>
        <a:prstGeom prst="straightConnector1">
          <a:avLst/>
        </a:prstGeom>
        <a:ln w="31750">
          <a:solidFill>
            <a:srgbClr val="808080"/>
          </a:solidFill>
        </a:ln>
      </xdr:spPr>
    </xdr:cxnSp>
    <xdr:clientData/>
  </xdr:twoCellAnchor>
  <xdr:twoCellAnchor editAs="oneCell">
    <xdr:from>
      <xdr:col>116</xdr:col>
      <xdr:colOff>105480</xdr:colOff>
      <xdr:row>41</xdr:row>
      <xdr:rowOff>142560</xdr:rowOff>
    </xdr:from>
    <xdr:to>
      <xdr:col>119</xdr:col>
      <xdr:colOff>42840</xdr:colOff>
      <xdr:row>43</xdr:row>
      <xdr:rowOff>15840</xdr:rowOff>
    </xdr:to>
    <xdr:sp>
      <xdr:nvSpPr>
        <xdr:cNvPr id="3507" name="【認定こども園・幼稚園・保育所】&#10;一人当たり面積最小値テキスト"/>
        <xdr:cNvSpPr/>
      </xdr:nvSpPr>
      <xdr:spPr>
        <a:xfrm>
          <a:off x="20361960" y="7171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0.007</a:t>
          </a:r>
          <a:endParaRPr b="0" lang="en-US" sz="1000" spc="-1" strike="noStrike">
            <a:latin typeface="游明朝"/>
          </a:endParaRPr>
        </a:p>
      </xdr:txBody>
    </xdr:sp>
    <xdr:clientData/>
  </xdr:twoCellAnchor>
  <xdr:twoCellAnchor editAs="twoCell">
    <xdr:from>
      <xdr:col>115</xdr:col>
      <xdr:colOff>164880</xdr:colOff>
      <xdr:row>41</xdr:row>
      <xdr:rowOff>117000</xdr:rowOff>
    </xdr:from>
    <xdr:to>
      <xdr:col>116</xdr:col>
      <xdr:colOff>152280</xdr:colOff>
      <xdr:row>41</xdr:row>
      <xdr:rowOff>117000</xdr:rowOff>
    </xdr:to>
    <xdr:cxnSp>
      <xdr:nvCxnSpPr>
        <xdr:cNvPr id="3508" name="直線コネクタ 428"/>
        <xdr:cNvCxnSpPr/>
      </xdr:nvCxnSpPr>
      <xdr:spPr>
        <a:xfrm>
          <a:off x="20246760" y="7146360"/>
          <a:ext cx="162360" cy="360"/>
        </a:xfrm>
        <a:prstGeom prst="straightConnector1">
          <a:avLst/>
        </a:prstGeom>
        <a:ln w="19050">
          <a:solidFill>
            <a:srgbClr val="000000"/>
          </a:solidFill>
        </a:ln>
      </xdr:spPr>
    </xdr:cxnSp>
    <xdr:clientData/>
  </xdr:twoCellAnchor>
  <xdr:twoCellAnchor editAs="oneCell">
    <xdr:from>
      <xdr:col>116</xdr:col>
      <xdr:colOff>105480</xdr:colOff>
      <xdr:row>32</xdr:row>
      <xdr:rowOff>126360</xdr:rowOff>
    </xdr:from>
    <xdr:to>
      <xdr:col>119</xdr:col>
      <xdr:colOff>42840</xdr:colOff>
      <xdr:row>33</xdr:row>
      <xdr:rowOff>171360</xdr:rowOff>
    </xdr:to>
    <xdr:sp>
      <xdr:nvSpPr>
        <xdr:cNvPr id="3509" name="【認定こども園・幼稚園・保育所】&#10;一人当たり面積最大値テキスト"/>
        <xdr:cNvSpPr/>
      </xdr:nvSpPr>
      <xdr:spPr>
        <a:xfrm>
          <a:off x="20361960" y="561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0.589</a:t>
          </a:r>
          <a:endParaRPr b="0" lang="en-US" sz="1000" spc="-1" strike="noStrike">
            <a:latin typeface="游明朝"/>
          </a:endParaRPr>
        </a:p>
      </xdr:txBody>
    </xdr:sp>
    <xdr:clientData/>
  </xdr:twoCellAnchor>
  <xdr:twoCellAnchor editAs="twoCell">
    <xdr:from>
      <xdr:col>115</xdr:col>
      <xdr:colOff>164880</xdr:colOff>
      <xdr:row>33</xdr:row>
      <xdr:rowOff>158400</xdr:rowOff>
    </xdr:from>
    <xdr:to>
      <xdr:col>116</xdr:col>
      <xdr:colOff>152280</xdr:colOff>
      <xdr:row>33</xdr:row>
      <xdr:rowOff>158400</xdr:rowOff>
    </xdr:to>
    <xdr:cxnSp>
      <xdr:nvCxnSpPr>
        <xdr:cNvPr id="3510" name="直線コネクタ 430"/>
        <xdr:cNvCxnSpPr/>
      </xdr:nvCxnSpPr>
      <xdr:spPr>
        <a:xfrm>
          <a:off x="20246760" y="5816160"/>
          <a:ext cx="162360" cy="360"/>
        </a:xfrm>
        <a:prstGeom prst="straightConnector1">
          <a:avLst/>
        </a:prstGeom>
        <a:ln w="19050">
          <a:solidFill>
            <a:srgbClr val="000000"/>
          </a:solidFill>
        </a:ln>
      </xdr:spPr>
    </xdr:cxnSp>
    <xdr:clientData/>
  </xdr:twoCellAnchor>
  <xdr:twoCellAnchor editAs="oneCell">
    <xdr:from>
      <xdr:col>116</xdr:col>
      <xdr:colOff>105480</xdr:colOff>
      <xdr:row>38</xdr:row>
      <xdr:rowOff>150840</xdr:rowOff>
    </xdr:from>
    <xdr:to>
      <xdr:col>119</xdr:col>
      <xdr:colOff>42840</xdr:colOff>
      <xdr:row>40</xdr:row>
      <xdr:rowOff>24480</xdr:rowOff>
    </xdr:to>
    <xdr:sp>
      <xdr:nvSpPr>
        <xdr:cNvPr id="3511" name="【認定こども園・幼稚園・保育所】&#10;一人当たり面積平均値テキスト"/>
        <xdr:cNvSpPr/>
      </xdr:nvSpPr>
      <xdr:spPr>
        <a:xfrm>
          <a:off x="20361960" y="6666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0.195</a:t>
          </a:r>
          <a:endParaRPr b="0" lang="en-US" sz="1000" spc="-1" strike="noStrike">
            <a:latin typeface="游明朝"/>
          </a:endParaRPr>
        </a:p>
      </xdr:txBody>
    </xdr:sp>
    <xdr:clientData/>
  </xdr:twoCellAnchor>
  <xdr:twoCellAnchor editAs="twoCell">
    <xdr:from>
      <xdr:col>116</xdr:col>
      <xdr:colOff>12600</xdr:colOff>
      <xdr:row>38</xdr:row>
      <xdr:rowOff>151200</xdr:rowOff>
    </xdr:from>
    <xdr:to>
      <xdr:col>116</xdr:col>
      <xdr:colOff>113760</xdr:colOff>
      <xdr:row>39</xdr:row>
      <xdr:rowOff>81000</xdr:rowOff>
    </xdr:to>
    <xdr:sp>
      <xdr:nvSpPr>
        <xdr:cNvPr id="3512" name="フローチャート: 判断 432"/>
        <xdr:cNvSpPr/>
      </xdr:nvSpPr>
      <xdr:spPr>
        <a:xfrm>
          <a:off x="20269080" y="6666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39</xdr:row>
      <xdr:rowOff>360</xdr:rowOff>
    </xdr:from>
    <xdr:to>
      <xdr:col>112</xdr:col>
      <xdr:colOff>37800</xdr:colOff>
      <xdr:row>39</xdr:row>
      <xdr:rowOff>101520</xdr:rowOff>
    </xdr:to>
    <xdr:sp>
      <xdr:nvSpPr>
        <xdr:cNvPr id="3513" name="フローチャート: 判断 433"/>
        <xdr:cNvSpPr/>
      </xdr:nvSpPr>
      <xdr:spPr>
        <a:xfrm>
          <a:off x="19510560" y="6687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39</xdr:row>
      <xdr:rowOff>11520</xdr:rowOff>
    </xdr:from>
    <xdr:to>
      <xdr:col>107</xdr:col>
      <xdr:colOff>101160</xdr:colOff>
      <xdr:row>39</xdr:row>
      <xdr:rowOff>112680</xdr:rowOff>
    </xdr:to>
    <xdr:sp>
      <xdr:nvSpPr>
        <xdr:cNvPr id="3514" name="フローチャート: 判断 434"/>
        <xdr:cNvSpPr/>
      </xdr:nvSpPr>
      <xdr:spPr>
        <a:xfrm>
          <a:off x="18684720" y="6698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39</xdr:row>
      <xdr:rowOff>4680</xdr:rowOff>
    </xdr:from>
    <xdr:to>
      <xdr:col>102</xdr:col>
      <xdr:colOff>164520</xdr:colOff>
      <xdr:row>39</xdr:row>
      <xdr:rowOff>105840</xdr:rowOff>
    </xdr:to>
    <xdr:sp>
      <xdr:nvSpPr>
        <xdr:cNvPr id="3515" name="フローチャート: 判断 435"/>
        <xdr:cNvSpPr/>
      </xdr:nvSpPr>
      <xdr:spPr>
        <a:xfrm>
          <a:off x="17875080" y="6691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39</xdr:row>
      <xdr:rowOff>2520</xdr:rowOff>
    </xdr:from>
    <xdr:to>
      <xdr:col>98</xdr:col>
      <xdr:colOff>37800</xdr:colOff>
      <xdr:row>39</xdr:row>
      <xdr:rowOff>103680</xdr:rowOff>
    </xdr:to>
    <xdr:sp>
      <xdr:nvSpPr>
        <xdr:cNvPr id="3516" name="フローチャート: 判断 436"/>
        <xdr:cNvSpPr/>
      </xdr:nvSpPr>
      <xdr:spPr>
        <a:xfrm>
          <a:off x="17065800" y="6689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44</xdr:row>
      <xdr:rowOff>95040</xdr:rowOff>
    </xdr:from>
    <xdr:to>
      <xdr:col>119</xdr:col>
      <xdr:colOff>126720</xdr:colOff>
      <xdr:row>45</xdr:row>
      <xdr:rowOff>140040</xdr:rowOff>
    </xdr:to>
    <xdr:sp>
      <xdr:nvSpPr>
        <xdr:cNvPr id="3517" name="テキスト ボックス 437"/>
        <xdr:cNvSpPr/>
      </xdr:nvSpPr>
      <xdr:spPr>
        <a:xfrm>
          <a:off x="20145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44</xdr:row>
      <xdr:rowOff>95040</xdr:rowOff>
    </xdr:from>
    <xdr:to>
      <xdr:col>115</xdr:col>
      <xdr:colOff>66600</xdr:colOff>
      <xdr:row>45</xdr:row>
      <xdr:rowOff>140040</xdr:rowOff>
    </xdr:to>
    <xdr:sp>
      <xdr:nvSpPr>
        <xdr:cNvPr id="3518" name="テキスト ボックス 438"/>
        <xdr:cNvSpPr/>
      </xdr:nvSpPr>
      <xdr:spPr>
        <a:xfrm>
          <a:off x="193867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44</xdr:row>
      <xdr:rowOff>95040</xdr:rowOff>
    </xdr:from>
    <xdr:to>
      <xdr:col>110</xdr:col>
      <xdr:colOff>113760</xdr:colOff>
      <xdr:row>45</xdr:row>
      <xdr:rowOff>140040</xdr:rowOff>
    </xdr:to>
    <xdr:sp>
      <xdr:nvSpPr>
        <xdr:cNvPr id="3519" name="テキスト ボックス 439"/>
        <xdr:cNvSpPr/>
      </xdr:nvSpPr>
      <xdr:spPr>
        <a:xfrm>
          <a:off x="185608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44</xdr:row>
      <xdr:rowOff>95040</xdr:rowOff>
    </xdr:from>
    <xdr:to>
      <xdr:col>106</xdr:col>
      <xdr:colOff>3240</xdr:colOff>
      <xdr:row>45</xdr:row>
      <xdr:rowOff>140040</xdr:rowOff>
    </xdr:to>
    <xdr:sp>
      <xdr:nvSpPr>
        <xdr:cNvPr id="3520" name="テキスト ボックス 440"/>
        <xdr:cNvSpPr/>
      </xdr:nvSpPr>
      <xdr:spPr>
        <a:xfrm>
          <a:off x="177516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44</xdr:row>
      <xdr:rowOff>95040</xdr:rowOff>
    </xdr:from>
    <xdr:to>
      <xdr:col>101</xdr:col>
      <xdr:colOff>66600</xdr:colOff>
      <xdr:row>45</xdr:row>
      <xdr:rowOff>140040</xdr:rowOff>
    </xdr:to>
    <xdr:sp>
      <xdr:nvSpPr>
        <xdr:cNvPr id="3521" name="テキスト ボックス 441"/>
        <xdr:cNvSpPr/>
      </xdr:nvSpPr>
      <xdr:spPr>
        <a:xfrm>
          <a:off x="169419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36</xdr:row>
      <xdr:rowOff>96120</xdr:rowOff>
    </xdr:from>
    <xdr:to>
      <xdr:col>116</xdr:col>
      <xdr:colOff>113760</xdr:colOff>
      <xdr:row>37</xdr:row>
      <xdr:rowOff>25920</xdr:rowOff>
    </xdr:to>
    <xdr:sp>
      <xdr:nvSpPr>
        <xdr:cNvPr id="3522" name="楕円 442"/>
        <xdr:cNvSpPr/>
      </xdr:nvSpPr>
      <xdr:spPr>
        <a:xfrm>
          <a:off x="20269080" y="6268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35</xdr:row>
      <xdr:rowOff>140400</xdr:rowOff>
    </xdr:from>
    <xdr:to>
      <xdr:col>119</xdr:col>
      <xdr:colOff>42840</xdr:colOff>
      <xdr:row>37</xdr:row>
      <xdr:rowOff>14040</xdr:rowOff>
    </xdr:to>
    <xdr:sp>
      <xdr:nvSpPr>
        <xdr:cNvPr id="3523" name="【認定こども園・幼稚園・保育所】&#10;一人当たり面積該当値テキスト"/>
        <xdr:cNvSpPr/>
      </xdr:nvSpPr>
      <xdr:spPr>
        <a:xfrm>
          <a:off x="20361960" y="6141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0.369</a:t>
          </a:r>
          <a:endParaRPr b="0" lang="en-US" sz="1000" spc="-1" strike="noStrike">
            <a:latin typeface="游明朝"/>
          </a:endParaRPr>
        </a:p>
      </xdr:txBody>
    </xdr:sp>
    <xdr:clientData/>
  </xdr:twoCellAnchor>
  <xdr:twoCellAnchor editAs="twoCell">
    <xdr:from>
      <xdr:col>111</xdr:col>
      <xdr:colOff>127080</xdr:colOff>
      <xdr:row>36</xdr:row>
      <xdr:rowOff>117000</xdr:rowOff>
    </xdr:from>
    <xdr:to>
      <xdr:col>112</xdr:col>
      <xdr:colOff>37800</xdr:colOff>
      <xdr:row>37</xdr:row>
      <xdr:rowOff>46800</xdr:rowOff>
    </xdr:to>
    <xdr:sp>
      <xdr:nvSpPr>
        <xdr:cNvPr id="3524" name="楕円 444"/>
        <xdr:cNvSpPr/>
      </xdr:nvSpPr>
      <xdr:spPr>
        <a:xfrm>
          <a:off x="19510560" y="6289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36</xdr:row>
      <xdr:rowOff>146880</xdr:rowOff>
    </xdr:from>
    <xdr:to>
      <xdr:col>116</xdr:col>
      <xdr:colOff>63360</xdr:colOff>
      <xdr:row>36</xdr:row>
      <xdr:rowOff>167400</xdr:rowOff>
    </xdr:to>
    <xdr:cxnSp>
      <xdr:nvCxnSpPr>
        <xdr:cNvPr id="3525" name="直線コネクタ 445"/>
        <xdr:cNvCxnSpPr/>
      </xdr:nvCxnSpPr>
      <xdr:spPr>
        <a:xfrm flipV="1">
          <a:off x="19560960" y="6319080"/>
          <a:ext cx="759240" cy="20880"/>
        </a:xfrm>
        <a:prstGeom prst="straightConnector1">
          <a:avLst/>
        </a:prstGeom>
        <a:ln>
          <a:solidFill>
            <a:srgbClr val="ff0000"/>
          </a:solidFill>
        </a:ln>
      </xdr:spPr>
    </xdr:cxnSp>
    <xdr:clientData/>
  </xdr:twoCellAnchor>
  <xdr:twoCellAnchor editAs="twoCell">
    <xdr:from>
      <xdr:col>107</xdr:col>
      <xdr:colOff>0</xdr:colOff>
      <xdr:row>36</xdr:row>
      <xdr:rowOff>84960</xdr:rowOff>
    </xdr:from>
    <xdr:to>
      <xdr:col>107</xdr:col>
      <xdr:colOff>101160</xdr:colOff>
      <xdr:row>37</xdr:row>
      <xdr:rowOff>14760</xdr:rowOff>
    </xdr:to>
    <xdr:sp>
      <xdr:nvSpPr>
        <xdr:cNvPr id="3526" name="楕円 446"/>
        <xdr:cNvSpPr/>
      </xdr:nvSpPr>
      <xdr:spPr>
        <a:xfrm>
          <a:off x="18684720" y="6257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36</xdr:row>
      <xdr:rowOff>135360</xdr:rowOff>
    </xdr:from>
    <xdr:to>
      <xdr:col>112</xdr:col>
      <xdr:colOff>2880</xdr:colOff>
      <xdr:row>36</xdr:row>
      <xdr:rowOff>167400</xdr:rowOff>
    </xdr:to>
    <xdr:cxnSp>
      <xdr:nvCxnSpPr>
        <xdr:cNvPr id="3527" name="直線コネクタ 447"/>
        <xdr:cNvCxnSpPr/>
      </xdr:nvCxnSpPr>
      <xdr:spPr>
        <a:xfrm>
          <a:off x="18735480" y="6307560"/>
          <a:ext cx="825840" cy="32400"/>
        </a:xfrm>
        <a:prstGeom prst="straightConnector1">
          <a:avLst/>
        </a:prstGeom>
        <a:ln>
          <a:solidFill>
            <a:srgbClr val="ff0000"/>
          </a:solidFill>
        </a:ln>
      </xdr:spPr>
    </xdr:cxnSp>
    <xdr:clientData/>
  </xdr:twoCellAnchor>
  <xdr:twoCellAnchor editAs="oneCell">
    <xdr:from>
      <xdr:col>110</xdr:col>
      <xdr:colOff>124560</xdr:colOff>
      <xdr:row>39</xdr:row>
      <xdr:rowOff>114120</xdr:rowOff>
    </xdr:from>
    <xdr:to>
      <xdr:col>113</xdr:col>
      <xdr:colOff>61920</xdr:colOff>
      <xdr:row>40</xdr:row>
      <xdr:rowOff>159120</xdr:rowOff>
    </xdr:to>
    <xdr:sp>
      <xdr:nvSpPr>
        <xdr:cNvPr id="3528" name="n_1aveValue【認定こども園・幼稚園・保育所】&#10;一人当たり面積"/>
        <xdr:cNvSpPr/>
      </xdr:nvSpPr>
      <xdr:spPr>
        <a:xfrm>
          <a:off x="19333440" y="6800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0.186</a:t>
          </a:r>
          <a:endParaRPr b="0" lang="en-US" sz="1000" spc="-1" strike="noStrike">
            <a:latin typeface="游明朝"/>
          </a:endParaRPr>
        </a:p>
      </xdr:txBody>
    </xdr:sp>
    <xdr:clientData/>
  </xdr:twoCellAnchor>
  <xdr:twoCellAnchor editAs="oneCell">
    <xdr:from>
      <xdr:col>106</xdr:col>
      <xdr:colOff>10440</xdr:colOff>
      <xdr:row>39</xdr:row>
      <xdr:rowOff>125640</xdr:rowOff>
    </xdr:from>
    <xdr:to>
      <xdr:col>108</xdr:col>
      <xdr:colOff>122040</xdr:colOff>
      <xdr:row>40</xdr:row>
      <xdr:rowOff>170640</xdr:rowOff>
    </xdr:to>
    <xdr:sp>
      <xdr:nvSpPr>
        <xdr:cNvPr id="3529" name="n_2aveValue【認定こども園・幼稚園・保育所】&#10;一人当たり面積"/>
        <xdr:cNvSpPr/>
      </xdr:nvSpPr>
      <xdr:spPr>
        <a:xfrm>
          <a:off x="18520560" y="681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0.181</a:t>
          </a:r>
          <a:endParaRPr b="0" lang="en-US" sz="1000" spc="-1" strike="noStrike">
            <a:latin typeface="游明朝"/>
          </a:endParaRPr>
        </a:p>
      </xdr:txBody>
    </xdr:sp>
    <xdr:clientData/>
  </xdr:twoCellAnchor>
  <xdr:twoCellAnchor editAs="oneCell">
    <xdr:from>
      <xdr:col>101</xdr:col>
      <xdr:colOff>73800</xdr:colOff>
      <xdr:row>37</xdr:row>
      <xdr:rowOff>144360</xdr:rowOff>
    </xdr:from>
    <xdr:to>
      <xdr:col>104</xdr:col>
      <xdr:colOff>11160</xdr:colOff>
      <xdr:row>39</xdr:row>
      <xdr:rowOff>17640</xdr:rowOff>
    </xdr:to>
    <xdr:sp>
      <xdr:nvSpPr>
        <xdr:cNvPr id="3530" name="n_3aveValue【認定こども園・幼稚園・保育所】&#10;一人当たり面積"/>
        <xdr:cNvSpPr/>
      </xdr:nvSpPr>
      <xdr:spPr>
        <a:xfrm>
          <a:off x="17710920" y="648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0.184</a:t>
          </a:r>
          <a:endParaRPr b="0" lang="en-US" sz="1000" spc="-1" strike="noStrike">
            <a:latin typeface="游明朝"/>
          </a:endParaRPr>
        </a:p>
      </xdr:txBody>
    </xdr:sp>
    <xdr:clientData/>
  </xdr:twoCellAnchor>
  <xdr:twoCellAnchor editAs="oneCell">
    <xdr:from>
      <xdr:col>96</xdr:col>
      <xdr:colOff>137520</xdr:colOff>
      <xdr:row>37</xdr:row>
      <xdr:rowOff>141840</xdr:rowOff>
    </xdr:from>
    <xdr:to>
      <xdr:col>99</xdr:col>
      <xdr:colOff>74880</xdr:colOff>
      <xdr:row>39</xdr:row>
      <xdr:rowOff>15120</xdr:rowOff>
    </xdr:to>
    <xdr:sp>
      <xdr:nvSpPr>
        <xdr:cNvPr id="3531" name="n_4aveValue【認定こども園・幼稚園・保育所】&#10;一人当たり面積"/>
        <xdr:cNvSpPr/>
      </xdr:nvSpPr>
      <xdr:spPr>
        <a:xfrm>
          <a:off x="16901640" y="6485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0.185</a:t>
          </a:r>
          <a:endParaRPr b="0" lang="en-US" sz="1000" spc="-1" strike="noStrike">
            <a:latin typeface="游明朝"/>
          </a:endParaRPr>
        </a:p>
      </xdr:txBody>
    </xdr:sp>
    <xdr:clientData/>
  </xdr:twoCellAnchor>
  <xdr:twoCellAnchor editAs="oneCell">
    <xdr:from>
      <xdr:col>110</xdr:col>
      <xdr:colOff>124560</xdr:colOff>
      <xdr:row>35</xdr:row>
      <xdr:rowOff>84600</xdr:rowOff>
    </xdr:from>
    <xdr:to>
      <xdr:col>113</xdr:col>
      <xdr:colOff>61920</xdr:colOff>
      <xdr:row>36</xdr:row>
      <xdr:rowOff>129600</xdr:rowOff>
    </xdr:to>
    <xdr:sp>
      <xdr:nvSpPr>
        <xdr:cNvPr id="3532" name="n_1mainValue【認定こども園・幼稚園・保育所】&#10;一人当たり面積"/>
        <xdr:cNvSpPr/>
      </xdr:nvSpPr>
      <xdr:spPr>
        <a:xfrm>
          <a:off x="19333440" y="6085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0.360</a:t>
          </a:r>
          <a:endParaRPr b="0" lang="en-US" sz="1000" spc="-1" strike="noStrike">
            <a:latin typeface="游明朝"/>
          </a:endParaRPr>
        </a:p>
      </xdr:txBody>
    </xdr:sp>
    <xdr:clientData/>
  </xdr:twoCellAnchor>
  <xdr:twoCellAnchor editAs="oneCell">
    <xdr:from>
      <xdr:col>106</xdr:col>
      <xdr:colOff>10440</xdr:colOff>
      <xdr:row>35</xdr:row>
      <xdr:rowOff>52920</xdr:rowOff>
    </xdr:from>
    <xdr:to>
      <xdr:col>108</xdr:col>
      <xdr:colOff>122040</xdr:colOff>
      <xdr:row>36</xdr:row>
      <xdr:rowOff>97920</xdr:rowOff>
    </xdr:to>
    <xdr:sp>
      <xdr:nvSpPr>
        <xdr:cNvPr id="3533" name="n_2mainValue【認定こども園・幼稚園・保育所】&#10;一人当たり面積"/>
        <xdr:cNvSpPr/>
      </xdr:nvSpPr>
      <xdr:spPr>
        <a:xfrm>
          <a:off x="18520560" y="6053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0.374</a:t>
          </a:r>
          <a:endParaRPr b="0" lang="en-US" sz="1000" spc="-1" strike="noStrike">
            <a:latin typeface="游明朝"/>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3534" name="正方形/長方形 454"/>
        <xdr:cNvSpPr/>
      </xdr:nvSpPr>
      <xdr:spPr>
        <a:xfrm>
          <a:off x="11414160" y="800136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50</xdr:row>
      <xdr:rowOff>88920</xdr:rowOff>
    </xdr:from>
    <xdr:to>
      <xdr:col>73</xdr:col>
      <xdr:colOff>174240</xdr:colOff>
      <xdr:row>51</xdr:row>
      <xdr:rowOff>171000</xdr:rowOff>
    </xdr:to>
    <xdr:sp>
      <xdr:nvSpPr>
        <xdr:cNvPr id="3535" name="正方形/長方形 455"/>
        <xdr:cNvSpPr/>
      </xdr:nvSpPr>
      <xdr:spPr>
        <a:xfrm>
          <a:off x="115254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51</xdr:row>
      <xdr:rowOff>120600</xdr:rowOff>
    </xdr:from>
    <xdr:to>
      <xdr:col>73</xdr:col>
      <xdr:colOff>174240</xdr:colOff>
      <xdr:row>53</xdr:row>
      <xdr:rowOff>31320</xdr:rowOff>
    </xdr:to>
    <xdr:sp>
      <xdr:nvSpPr>
        <xdr:cNvPr id="3536" name="正方形/長方形 456"/>
        <xdr:cNvSpPr/>
      </xdr:nvSpPr>
      <xdr:spPr>
        <a:xfrm>
          <a:off x="115254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106/127</a:t>
          </a:r>
          <a:endParaRPr b="0" lang="en-US" sz="1200" spc="-1" strike="noStrike">
            <a:latin typeface="游明朝"/>
          </a:endParaRPr>
        </a:p>
      </xdr:txBody>
    </xdr:sp>
    <xdr:clientData/>
  </xdr:twoCellAnchor>
  <xdr:twoCellAnchor editAs="twoCell">
    <xdr:from>
      <xdr:col>71</xdr:col>
      <xdr:colOff>63360</xdr:colOff>
      <xdr:row>50</xdr:row>
      <xdr:rowOff>88920</xdr:rowOff>
    </xdr:from>
    <xdr:to>
      <xdr:col>79</xdr:col>
      <xdr:colOff>63000</xdr:colOff>
      <xdr:row>51</xdr:row>
      <xdr:rowOff>171000</xdr:rowOff>
    </xdr:to>
    <xdr:sp>
      <xdr:nvSpPr>
        <xdr:cNvPr id="3537" name="正方形/長方形 457"/>
        <xdr:cNvSpPr/>
      </xdr:nvSpPr>
      <xdr:spPr>
        <a:xfrm>
          <a:off x="124617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3538" name="正方形/長方形 458"/>
        <xdr:cNvSpPr/>
      </xdr:nvSpPr>
      <xdr:spPr>
        <a:xfrm>
          <a:off x="124617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64.5</a:t>
          </a:r>
          <a:endParaRPr b="0" lang="en-US" sz="1200" spc="-1" strike="noStrike">
            <a:latin typeface="游明朝"/>
          </a:endParaRPr>
        </a:p>
      </xdr:txBody>
    </xdr:sp>
    <xdr:clientData/>
  </xdr:twoCellAnchor>
  <xdr:twoCellAnchor editAs="twoCell">
    <xdr:from>
      <xdr:col>77</xdr:col>
      <xdr:colOff>63360</xdr:colOff>
      <xdr:row>50</xdr:row>
      <xdr:rowOff>88920</xdr:rowOff>
    </xdr:from>
    <xdr:to>
      <xdr:col>85</xdr:col>
      <xdr:colOff>63000</xdr:colOff>
      <xdr:row>51</xdr:row>
      <xdr:rowOff>171000</xdr:rowOff>
    </xdr:to>
    <xdr:sp>
      <xdr:nvSpPr>
        <xdr:cNvPr id="3539" name="正方形/長方形 459"/>
        <xdr:cNvSpPr/>
      </xdr:nvSpPr>
      <xdr:spPr>
        <a:xfrm>
          <a:off x="135093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3540" name="正方形/長方形 460"/>
        <xdr:cNvSpPr/>
      </xdr:nvSpPr>
      <xdr:spPr>
        <a:xfrm>
          <a:off x="135093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64.7</a:t>
          </a:r>
          <a:endParaRPr b="0" lang="en-US" sz="1200" spc="-1" strike="noStrike">
            <a:latin typeface="游明朝"/>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541" name="正方形/長方形 461"/>
        <xdr:cNvSpPr/>
      </xdr:nvSpPr>
      <xdr:spPr>
        <a:xfrm>
          <a:off x="11414160" y="914400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52</xdr:row>
      <xdr:rowOff>38160</xdr:rowOff>
    </xdr:from>
    <xdr:to>
      <xdr:col>66</xdr:col>
      <xdr:colOff>146880</xdr:colOff>
      <xdr:row>53</xdr:row>
      <xdr:rowOff>57960</xdr:rowOff>
    </xdr:to>
    <xdr:sp>
      <xdr:nvSpPr>
        <xdr:cNvPr id="3542" name="テキスト ボックス 462"/>
        <xdr:cNvSpPr/>
      </xdr:nvSpPr>
      <xdr:spPr>
        <a:xfrm>
          <a:off x="1137852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66</xdr:row>
      <xdr:rowOff>114120</xdr:rowOff>
    </xdr:from>
    <xdr:to>
      <xdr:col>90</xdr:col>
      <xdr:colOff>2880</xdr:colOff>
      <xdr:row>66</xdr:row>
      <xdr:rowOff>114120</xdr:rowOff>
    </xdr:to>
    <xdr:cxnSp>
      <xdr:nvCxnSpPr>
        <xdr:cNvPr id="3543" name="直線コネクタ 463"/>
        <xdr:cNvCxnSpPr/>
      </xdr:nvCxnSpPr>
      <xdr:spPr>
        <a:xfrm>
          <a:off x="11414160" y="11430000"/>
          <a:ext cx="4305240" cy="360"/>
        </a:xfrm>
        <a:prstGeom prst="straightConnector1">
          <a:avLst/>
        </a:prstGeom>
        <a:ln>
          <a:solidFill>
            <a:srgbClr val="c0c0c0"/>
          </a:solidFill>
        </a:ln>
      </xdr:spPr>
    </xdr:cxnSp>
    <xdr:clientData/>
  </xdr:twoCellAnchor>
  <xdr:twoCellAnchor editAs="oneCell">
    <xdr:from>
      <xdr:col>62</xdr:col>
      <xdr:colOff>170640</xdr:colOff>
      <xdr:row>65</xdr:row>
      <xdr:rowOff>164880</xdr:rowOff>
    </xdr:from>
    <xdr:to>
      <xdr:col>65</xdr:col>
      <xdr:colOff>107640</xdr:colOff>
      <xdr:row>67</xdr:row>
      <xdr:rowOff>38160</xdr:rowOff>
    </xdr:to>
    <xdr:sp>
      <xdr:nvSpPr>
        <xdr:cNvPr id="3544" name="テキスト ボックス 464"/>
        <xdr:cNvSpPr/>
      </xdr:nvSpPr>
      <xdr:spPr>
        <a:xfrm>
          <a:off x="109972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64</xdr:row>
      <xdr:rowOff>0</xdr:rowOff>
    </xdr:from>
    <xdr:to>
      <xdr:col>90</xdr:col>
      <xdr:colOff>2880</xdr:colOff>
      <xdr:row>64</xdr:row>
      <xdr:rowOff>0</xdr:rowOff>
    </xdr:to>
    <xdr:cxnSp>
      <xdr:nvCxnSpPr>
        <xdr:cNvPr id="3545" name="直線コネクタ 465"/>
        <xdr:cNvCxnSpPr/>
      </xdr:nvCxnSpPr>
      <xdr:spPr>
        <a:xfrm>
          <a:off x="11414160" y="10972800"/>
          <a:ext cx="4305240" cy="360"/>
        </a:xfrm>
        <a:prstGeom prst="straightConnector1">
          <a:avLst/>
        </a:prstGeom>
        <a:ln>
          <a:solidFill>
            <a:srgbClr val="c0c0c0"/>
          </a:solidFill>
        </a:ln>
      </xdr:spPr>
    </xdr:cxnSp>
    <xdr:clientData/>
  </xdr:twoCellAnchor>
  <xdr:twoCellAnchor editAs="oneCell">
    <xdr:from>
      <xdr:col>62</xdr:col>
      <xdr:colOff>170640</xdr:colOff>
      <xdr:row>63</xdr:row>
      <xdr:rowOff>50400</xdr:rowOff>
    </xdr:from>
    <xdr:to>
      <xdr:col>65</xdr:col>
      <xdr:colOff>107640</xdr:colOff>
      <xdr:row>64</xdr:row>
      <xdr:rowOff>95400</xdr:rowOff>
    </xdr:to>
    <xdr:sp>
      <xdr:nvSpPr>
        <xdr:cNvPr id="3546" name="テキスト ボックス 466"/>
        <xdr:cNvSpPr/>
      </xdr:nvSpPr>
      <xdr:spPr>
        <a:xfrm>
          <a:off x="10997280" y="10851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61</xdr:row>
      <xdr:rowOff>56880</xdr:rowOff>
    </xdr:from>
    <xdr:to>
      <xdr:col>90</xdr:col>
      <xdr:colOff>2880</xdr:colOff>
      <xdr:row>61</xdr:row>
      <xdr:rowOff>56880</xdr:rowOff>
    </xdr:to>
    <xdr:cxnSp>
      <xdr:nvCxnSpPr>
        <xdr:cNvPr id="3547" name="直線コネクタ 467"/>
        <xdr:cNvCxnSpPr/>
      </xdr:nvCxnSpPr>
      <xdr:spPr>
        <a:xfrm>
          <a:off x="11414160" y="10515240"/>
          <a:ext cx="4305240" cy="360"/>
        </a:xfrm>
        <a:prstGeom prst="straightConnector1">
          <a:avLst/>
        </a:prstGeom>
        <a:ln>
          <a:solidFill>
            <a:srgbClr val="c0c0c0"/>
          </a:solidFill>
        </a:ln>
      </xdr:spPr>
    </xdr:cxnSp>
    <xdr:clientData/>
  </xdr:twoCellAnchor>
  <xdr:twoCellAnchor editAs="oneCell">
    <xdr:from>
      <xdr:col>63</xdr:col>
      <xdr:colOff>43920</xdr:colOff>
      <xdr:row>60</xdr:row>
      <xdr:rowOff>107640</xdr:rowOff>
    </xdr:from>
    <xdr:to>
      <xdr:col>65</xdr:col>
      <xdr:colOff>92160</xdr:colOff>
      <xdr:row>61</xdr:row>
      <xdr:rowOff>152640</xdr:rowOff>
    </xdr:to>
    <xdr:sp>
      <xdr:nvSpPr>
        <xdr:cNvPr id="3548" name="テキスト ボックス 468"/>
        <xdr:cNvSpPr/>
      </xdr:nvSpPr>
      <xdr:spPr>
        <a:xfrm>
          <a:off x="11045160" y="10394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58</xdr:row>
      <xdr:rowOff>114120</xdr:rowOff>
    </xdr:from>
    <xdr:to>
      <xdr:col>90</xdr:col>
      <xdr:colOff>2880</xdr:colOff>
      <xdr:row>58</xdr:row>
      <xdr:rowOff>114120</xdr:rowOff>
    </xdr:to>
    <xdr:cxnSp>
      <xdr:nvCxnSpPr>
        <xdr:cNvPr id="3549" name="直線コネクタ 469"/>
        <xdr:cNvCxnSpPr/>
      </xdr:nvCxnSpPr>
      <xdr:spPr>
        <a:xfrm>
          <a:off x="11414160" y="10058400"/>
          <a:ext cx="4305240" cy="360"/>
        </a:xfrm>
        <a:prstGeom prst="straightConnector1">
          <a:avLst/>
        </a:prstGeom>
        <a:ln>
          <a:solidFill>
            <a:srgbClr val="c0c0c0"/>
          </a:solidFill>
        </a:ln>
      </xdr:spPr>
    </xdr:cxnSp>
    <xdr:clientData/>
  </xdr:twoCellAnchor>
  <xdr:twoCellAnchor editAs="oneCell">
    <xdr:from>
      <xdr:col>63</xdr:col>
      <xdr:colOff>43920</xdr:colOff>
      <xdr:row>57</xdr:row>
      <xdr:rowOff>164880</xdr:rowOff>
    </xdr:from>
    <xdr:to>
      <xdr:col>65</xdr:col>
      <xdr:colOff>92160</xdr:colOff>
      <xdr:row>59</xdr:row>
      <xdr:rowOff>38160</xdr:rowOff>
    </xdr:to>
    <xdr:sp>
      <xdr:nvSpPr>
        <xdr:cNvPr id="3550" name="テキスト ボックス 470"/>
        <xdr:cNvSpPr/>
      </xdr:nvSpPr>
      <xdr:spPr>
        <a:xfrm>
          <a:off x="11045160" y="9937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56</xdr:row>
      <xdr:rowOff>0</xdr:rowOff>
    </xdr:from>
    <xdr:to>
      <xdr:col>90</xdr:col>
      <xdr:colOff>2880</xdr:colOff>
      <xdr:row>56</xdr:row>
      <xdr:rowOff>0</xdr:rowOff>
    </xdr:to>
    <xdr:cxnSp>
      <xdr:nvCxnSpPr>
        <xdr:cNvPr id="3551" name="直線コネクタ 471"/>
        <xdr:cNvCxnSpPr/>
      </xdr:nvCxnSpPr>
      <xdr:spPr>
        <a:xfrm>
          <a:off x="11414160" y="9601200"/>
          <a:ext cx="4305240" cy="360"/>
        </a:xfrm>
        <a:prstGeom prst="straightConnector1">
          <a:avLst/>
        </a:prstGeom>
        <a:ln>
          <a:solidFill>
            <a:srgbClr val="c0c0c0"/>
          </a:solidFill>
        </a:ln>
      </xdr:spPr>
    </xdr:cxnSp>
    <xdr:clientData/>
  </xdr:twoCellAnchor>
  <xdr:twoCellAnchor editAs="oneCell">
    <xdr:from>
      <xdr:col>63</xdr:col>
      <xdr:colOff>43920</xdr:colOff>
      <xdr:row>55</xdr:row>
      <xdr:rowOff>50400</xdr:rowOff>
    </xdr:from>
    <xdr:to>
      <xdr:col>65</xdr:col>
      <xdr:colOff>92160</xdr:colOff>
      <xdr:row>56</xdr:row>
      <xdr:rowOff>95400</xdr:rowOff>
    </xdr:to>
    <xdr:sp>
      <xdr:nvSpPr>
        <xdr:cNvPr id="3552" name="テキスト ボックス 472"/>
        <xdr:cNvSpPr/>
      </xdr:nvSpPr>
      <xdr:spPr>
        <a:xfrm>
          <a:off x="11045160" y="9480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53</xdr:row>
      <xdr:rowOff>56880</xdr:rowOff>
    </xdr:from>
    <xdr:to>
      <xdr:col>90</xdr:col>
      <xdr:colOff>2880</xdr:colOff>
      <xdr:row>53</xdr:row>
      <xdr:rowOff>56880</xdr:rowOff>
    </xdr:to>
    <xdr:cxnSp>
      <xdr:nvCxnSpPr>
        <xdr:cNvPr id="3553" name="直線コネクタ 473"/>
        <xdr:cNvCxnSpPr/>
      </xdr:nvCxnSpPr>
      <xdr:spPr>
        <a:xfrm>
          <a:off x="11414160" y="9143640"/>
          <a:ext cx="4305240" cy="360"/>
        </a:xfrm>
        <a:prstGeom prst="straightConnector1">
          <a:avLst/>
        </a:prstGeom>
        <a:ln>
          <a:solidFill>
            <a:srgbClr val="c0c0c0"/>
          </a:solidFill>
        </a:ln>
      </xdr:spPr>
    </xdr:cxnSp>
    <xdr:clientData/>
  </xdr:twoCellAnchor>
  <xdr:twoCellAnchor editAs="oneCell">
    <xdr:from>
      <xdr:col>63</xdr:col>
      <xdr:colOff>43920</xdr:colOff>
      <xdr:row>52</xdr:row>
      <xdr:rowOff>107640</xdr:rowOff>
    </xdr:from>
    <xdr:to>
      <xdr:col>65</xdr:col>
      <xdr:colOff>92160</xdr:colOff>
      <xdr:row>53</xdr:row>
      <xdr:rowOff>152640</xdr:rowOff>
    </xdr:to>
    <xdr:sp>
      <xdr:nvSpPr>
        <xdr:cNvPr id="3554" name="テキスト ボックス 474"/>
        <xdr:cNvSpPr/>
      </xdr:nvSpPr>
      <xdr:spPr>
        <a:xfrm>
          <a:off x="11045160" y="9023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3555" name="【学校施設】&#10;有形固定資産減価償却率グラフ枠"/>
        <xdr:cNvSpPr/>
      </xdr:nvSpPr>
      <xdr:spPr>
        <a:xfrm>
          <a:off x="11414160" y="9144000"/>
          <a:ext cx="43268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55</xdr:row>
      <xdr:rowOff>36360</xdr:rowOff>
    </xdr:from>
    <xdr:to>
      <xdr:col>85</xdr:col>
      <xdr:colOff>126360</xdr:colOff>
      <xdr:row>62</xdr:row>
      <xdr:rowOff>66240</xdr:rowOff>
    </xdr:to>
    <xdr:cxnSp>
      <xdr:nvCxnSpPr>
        <xdr:cNvPr id="3556" name="直線コネクタ 476"/>
        <xdr:cNvCxnSpPr/>
      </xdr:nvCxnSpPr>
      <xdr:spPr>
        <a:xfrm flipV="1">
          <a:off x="14969520" y="9466200"/>
          <a:ext cx="360" cy="1230480"/>
        </a:xfrm>
        <a:prstGeom prst="straightConnector1">
          <a:avLst/>
        </a:prstGeom>
        <a:ln w="31750">
          <a:solidFill>
            <a:srgbClr val="808080"/>
          </a:solidFill>
        </a:ln>
      </xdr:spPr>
    </xdr:cxnSp>
    <xdr:clientData/>
  </xdr:twoCellAnchor>
  <xdr:twoCellAnchor editAs="oneCell">
    <xdr:from>
      <xdr:col>85</xdr:col>
      <xdr:colOff>168480</xdr:colOff>
      <xdr:row>62</xdr:row>
      <xdr:rowOff>91440</xdr:rowOff>
    </xdr:from>
    <xdr:to>
      <xdr:col>88</xdr:col>
      <xdr:colOff>42480</xdr:colOff>
      <xdr:row>63</xdr:row>
      <xdr:rowOff>136440</xdr:rowOff>
    </xdr:to>
    <xdr:sp>
      <xdr:nvSpPr>
        <xdr:cNvPr id="3557" name="【学校施設】&#10;有形固定資産減価償却率最小値テキスト"/>
        <xdr:cNvSpPr/>
      </xdr:nvSpPr>
      <xdr:spPr>
        <a:xfrm>
          <a:off x="15011640" y="10721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87.9</a:t>
          </a:r>
          <a:endParaRPr b="0" lang="en-US" sz="1000" spc="-1" strike="noStrike">
            <a:latin typeface="游明朝"/>
          </a:endParaRPr>
        </a:p>
      </xdr:txBody>
    </xdr:sp>
    <xdr:clientData/>
  </xdr:twoCellAnchor>
  <xdr:twoCellAnchor editAs="twoCell">
    <xdr:from>
      <xdr:col>85</xdr:col>
      <xdr:colOff>37800</xdr:colOff>
      <xdr:row>62</xdr:row>
      <xdr:rowOff>66240</xdr:rowOff>
    </xdr:from>
    <xdr:to>
      <xdr:col>86</xdr:col>
      <xdr:colOff>25200</xdr:colOff>
      <xdr:row>62</xdr:row>
      <xdr:rowOff>66240</xdr:rowOff>
    </xdr:to>
    <xdr:cxnSp>
      <xdr:nvCxnSpPr>
        <xdr:cNvPr id="3558" name="直線コネクタ 478"/>
        <xdr:cNvCxnSpPr/>
      </xdr:nvCxnSpPr>
      <xdr:spPr>
        <a:xfrm>
          <a:off x="14880960" y="10696320"/>
          <a:ext cx="162360" cy="360"/>
        </a:xfrm>
        <a:prstGeom prst="straightConnector1">
          <a:avLst/>
        </a:prstGeom>
        <a:ln w="19050">
          <a:solidFill>
            <a:srgbClr val="000000"/>
          </a:solidFill>
        </a:ln>
      </xdr:spPr>
    </xdr:cxnSp>
    <xdr:clientData/>
  </xdr:twoCellAnchor>
  <xdr:twoCellAnchor editAs="oneCell">
    <xdr:from>
      <xdr:col>85</xdr:col>
      <xdr:colOff>168480</xdr:colOff>
      <xdr:row>54</xdr:row>
      <xdr:rowOff>4320</xdr:rowOff>
    </xdr:from>
    <xdr:to>
      <xdr:col>88</xdr:col>
      <xdr:colOff>42480</xdr:colOff>
      <xdr:row>55</xdr:row>
      <xdr:rowOff>49320</xdr:rowOff>
    </xdr:to>
    <xdr:sp>
      <xdr:nvSpPr>
        <xdr:cNvPr id="3559" name="【学校施設】&#10;有形固定資産減価償却率最大値テキスト"/>
        <xdr:cNvSpPr/>
      </xdr:nvSpPr>
      <xdr:spPr>
        <a:xfrm>
          <a:off x="15011640" y="9262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34.1</a:t>
          </a:r>
          <a:endParaRPr b="0" lang="en-US" sz="1000" spc="-1" strike="noStrike">
            <a:latin typeface="游明朝"/>
          </a:endParaRPr>
        </a:p>
      </xdr:txBody>
    </xdr:sp>
    <xdr:clientData/>
  </xdr:twoCellAnchor>
  <xdr:twoCellAnchor editAs="twoCell">
    <xdr:from>
      <xdr:col>85</xdr:col>
      <xdr:colOff>37800</xdr:colOff>
      <xdr:row>55</xdr:row>
      <xdr:rowOff>36360</xdr:rowOff>
    </xdr:from>
    <xdr:to>
      <xdr:col>86</xdr:col>
      <xdr:colOff>25200</xdr:colOff>
      <xdr:row>55</xdr:row>
      <xdr:rowOff>36360</xdr:rowOff>
    </xdr:to>
    <xdr:cxnSp>
      <xdr:nvCxnSpPr>
        <xdr:cNvPr id="3560" name="直線コネクタ 480"/>
        <xdr:cNvCxnSpPr/>
      </xdr:nvCxnSpPr>
      <xdr:spPr>
        <a:xfrm>
          <a:off x="14880960" y="9466200"/>
          <a:ext cx="162360" cy="360"/>
        </a:xfrm>
        <a:prstGeom prst="straightConnector1">
          <a:avLst/>
        </a:prstGeom>
        <a:ln w="19050">
          <a:solidFill>
            <a:srgbClr val="000000"/>
          </a:solidFill>
        </a:ln>
      </xdr:spPr>
    </xdr:cxnSp>
    <xdr:clientData/>
  </xdr:twoCellAnchor>
  <xdr:twoCellAnchor editAs="oneCell">
    <xdr:from>
      <xdr:col>85</xdr:col>
      <xdr:colOff>168480</xdr:colOff>
      <xdr:row>57</xdr:row>
      <xdr:rowOff>160200</xdr:rowOff>
    </xdr:from>
    <xdr:to>
      <xdr:col>88</xdr:col>
      <xdr:colOff>42480</xdr:colOff>
      <xdr:row>59</xdr:row>
      <xdr:rowOff>33480</xdr:rowOff>
    </xdr:to>
    <xdr:sp>
      <xdr:nvSpPr>
        <xdr:cNvPr id="3561" name="【学校施設】&#10;有形固定資産減価償却率平均値テキスト"/>
        <xdr:cNvSpPr/>
      </xdr:nvSpPr>
      <xdr:spPr>
        <a:xfrm>
          <a:off x="15011640" y="9932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62.3</a:t>
          </a:r>
          <a:endParaRPr b="0" lang="en-US" sz="1000" spc="-1" strike="noStrike">
            <a:latin typeface="游明朝"/>
          </a:endParaRPr>
        </a:p>
      </xdr:txBody>
    </xdr:sp>
    <xdr:clientData/>
  </xdr:twoCellAnchor>
  <xdr:twoCellAnchor editAs="twoCell">
    <xdr:from>
      <xdr:col>85</xdr:col>
      <xdr:colOff>76320</xdr:colOff>
      <xdr:row>58</xdr:row>
      <xdr:rowOff>115920</xdr:rowOff>
    </xdr:from>
    <xdr:to>
      <xdr:col>86</xdr:col>
      <xdr:colOff>2880</xdr:colOff>
      <xdr:row>59</xdr:row>
      <xdr:rowOff>45720</xdr:rowOff>
    </xdr:to>
    <xdr:sp>
      <xdr:nvSpPr>
        <xdr:cNvPr id="3562" name="フローチャート: 判断 482"/>
        <xdr:cNvSpPr/>
      </xdr:nvSpPr>
      <xdr:spPr>
        <a:xfrm>
          <a:off x="14919480" y="10060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58</xdr:row>
      <xdr:rowOff>109080</xdr:rowOff>
    </xdr:from>
    <xdr:to>
      <xdr:col>81</xdr:col>
      <xdr:colOff>101160</xdr:colOff>
      <xdr:row>59</xdr:row>
      <xdr:rowOff>38880</xdr:rowOff>
    </xdr:to>
    <xdr:sp>
      <xdr:nvSpPr>
        <xdr:cNvPr id="3563" name="フローチャート: 判断 483"/>
        <xdr:cNvSpPr/>
      </xdr:nvSpPr>
      <xdr:spPr>
        <a:xfrm>
          <a:off x="14144760" y="10053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58</xdr:row>
      <xdr:rowOff>88560</xdr:rowOff>
    </xdr:from>
    <xdr:to>
      <xdr:col>76</xdr:col>
      <xdr:colOff>164520</xdr:colOff>
      <xdr:row>59</xdr:row>
      <xdr:rowOff>18360</xdr:rowOff>
    </xdr:to>
    <xdr:sp>
      <xdr:nvSpPr>
        <xdr:cNvPr id="3564" name="フローチャート: 判断 484"/>
        <xdr:cNvSpPr/>
      </xdr:nvSpPr>
      <xdr:spPr>
        <a:xfrm>
          <a:off x="13334760" y="10032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58</xdr:row>
      <xdr:rowOff>74880</xdr:rowOff>
    </xdr:from>
    <xdr:to>
      <xdr:col>72</xdr:col>
      <xdr:colOff>37800</xdr:colOff>
      <xdr:row>59</xdr:row>
      <xdr:rowOff>4680</xdr:rowOff>
    </xdr:to>
    <xdr:sp>
      <xdr:nvSpPr>
        <xdr:cNvPr id="3565" name="フローチャート: 判断 485"/>
        <xdr:cNvSpPr/>
      </xdr:nvSpPr>
      <xdr:spPr>
        <a:xfrm>
          <a:off x="12525480" y="10019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58</xdr:row>
      <xdr:rowOff>68040</xdr:rowOff>
    </xdr:from>
    <xdr:to>
      <xdr:col>67</xdr:col>
      <xdr:colOff>101160</xdr:colOff>
      <xdr:row>58</xdr:row>
      <xdr:rowOff>169200</xdr:rowOff>
    </xdr:to>
    <xdr:sp>
      <xdr:nvSpPr>
        <xdr:cNvPr id="3566" name="フローチャート: 判断 486"/>
        <xdr:cNvSpPr/>
      </xdr:nvSpPr>
      <xdr:spPr>
        <a:xfrm>
          <a:off x="11700000" y="10012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66</xdr:row>
      <xdr:rowOff>132840</xdr:rowOff>
    </xdr:from>
    <xdr:to>
      <xdr:col>89</xdr:col>
      <xdr:colOff>15840</xdr:colOff>
      <xdr:row>68</xdr:row>
      <xdr:rowOff>6480</xdr:rowOff>
    </xdr:to>
    <xdr:sp>
      <xdr:nvSpPr>
        <xdr:cNvPr id="3567" name="テキスト ボックス 487"/>
        <xdr:cNvSpPr/>
      </xdr:nvSpPr>
      <xdr:spPr>
        <a:xfrm>
          <a:off x="14795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66</xdr:row>
      <xdr:rowOff>132840</xdr:rowOff>
    </xdr:from>
    <xdr:to>
      <xdr:col>84</xdr:col>
      <xdr:colOff>114120</xdr:colOff>
      <xdr:row>68</xdr:row>
      <xdr:rowOff>6480</xdr:rowOff>
    </xdr:to>
    <xdr:sp>
      <xdr:nvSpPr>
        <xdr:cNvPr id="3568" name="テキスト ボックス 488"/>
        <xdr:cNvSpPr/>
      </xdr:nvSpPr>
      <xdr:spPr>
        <a:xfrm>
          <a:off x="140209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66</xdr:row>
      <xdr:rowOff>132840</xdr:rowOff>
    </xdr:from>
    <xdr:to>
      <xdr:col>80</xdr:col>
      <xdr:colOff>2880</xdr:colOff>
      <xdr:row>68</xdr:row>
      <xdr:rowOff>6480</xdr:rowOff>
    </xdr:to>
    <xdr:sp>
      <xdr:nvSpPr>
        <xdr:cNvPr id="3569" name="テキスト ボックス 489"/>
        <xdr:cNvSpPr/>
      </xdr:nvSpPr>
      <xdr:spPr>
        <a:xfrm>
          <a:off x="132112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66</xdr:row>
      <xdr:rowOff>132840</xdr:rowOff>
    </xdr:from>
    <xdr:to>
      <xdr:col>75</xdr:col>
      <xdr:colOff>66600</xdr:colOff>
      <xdr:row>68</xdr:row>
      <xdr:rowOff>6480</xdr:rowOff>
    </xdr:to>
    <xdr:sp>
      <xdr:nvSpPr>
        <xdr:cNvPr id="3570" name="テキスト ボックス 490"/>
        <xdr:cNvSpPr/>
      </xdr:nvSpPr>
      <xdr:spPr>
        <a:xfrm>
          <a:off x="12401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66</xdr:row>
      <xdr:rowOff>132840</xdr:rowOff>
    </xdr:from>
    <xdr:to>
      <xdr:col>70</xdr:col>
      <xdr:colOff>114120</xdr:colOff>
      <xdr:row>68</xdr:row>
      <xdr:rowOff>6480</xdr:rowOff>
    </xdr:to>
    <xdr:sp>
      <xdr:nvSpPr>
        <xdr:cNvPr id="3571" name="テキスト ボックス 491"/>
        <xdr:cNvSpPr/>
      </xdr:nvSpPr>
      <xdr:spPr>
        <a:xfrm>
          <a:off x="115761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60</xdr:row>
      <xdr:rowOff>61200</xdr:rowOff>
    </xdr:from>
    <xdr:to>
      <xdr:col>86</xdr:col>
      <xdr:colOff>2880</xdr:colOff>
      <xdr:row>60</xdr:row>
      <xdr:rowOff>162360</xdr:rowOff>
    </xdr:to>
    <xdr:sp>
      <xdr:nvSpPr>
        <xdr:cNvPr id="3572" name="楕円 492"/>
        <xdr:cNvSpPr/>
      </xdr:nvSpPr>
      <xdr:spPr>
        <a:xfrm>
          <a:off x="14919480" y="10348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60</xdr:row>
      <xdr:rowOff>60840</xdr:rowOff>
    </xdr:from>
    <xdr:to>
      <xdr:col>88</xdr:col>
      <xdr:colOff>42480</xdr:colOff>
      <xdr:row>61</xdr:row>
      <xdr:rowOff>105840</xdr:rowOff>
    </xdr:to>
    <xdr:sp>
      <xdr:nvSpPr>
        <xdr:cNvPr id="3573" name="【学校施設】&#10;有形固定資産減価償却率該当値テキスト"/>
        <xdr:cNvSpPr/>
      </xdr:nvSpPr>
      <xdr:spPr>
        <a:xfrm>
          <a:off x="15011640" y="10347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74.9</a:t>
          </a:r>
          <a:endParaRPr b="0" lang="en-US" sz="1000" spc="-1" strike="noStrike">
            <a:latin typeface="游明朝"/>
          </a:endParaRPr>
        </a:p>
      </xdr:txBody>
    </xdr:sp>
    <xdr:clientData/>
  </xdr:twoCellAnchor>
  <xdr:twoCellAnchor editAs="twoCell">
    <xdr:from>
      <xdr:col>81</xdr:col>
      <xdr:colOff>0</xdr:colOff>
      <xdr:row>60</xdr:row>
      <xdr:rowOff>38520</xdr:rowOff>
    </xdr:from>
    <xdr:to>
      <xdr:col>81</xdr:col>
      <xdr:colOff>101160</xdr:colOff>
      <xdr:row>60</xdr:row>
      <xdr:rowOff>139680</xdr:rowOff>
    </xdr:to>
    <xdr:sp>
      <xdr:nvSpPr>
        <xdr:cNvPr id="3574" name="楕円 494"/>
        <xdr:cNvSpPr/>
      </xdr:nvSpPr>
      <xdr:spPr>
        <a:xfrm>
          <a:off x="14144760" y="10325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60</xdr:row>
      <xdr:rowOff>88920</xdr:rowOff>
    </xdr:from>
    <xdr:to>
      <xdr:col>85</xdr:col>
      <xdr:colOff>126720</xdr:colOff>
      <xdr:row>60</xdr:row>
      <xdr:rowOff>111960</xdr:rowOff>
    </xdr:to>
    <xdr:cxnSp>
      <xdr:nvCxnSpPr>
        <xdr:cNvPr id="3575" name="直線コネクタ 495"/>
        <xdr:cNvCxnSpPr/>
      </xdr:nvCxnSpPr>
      <xdr:spPr>
        <a:xfrm>
          <a:off x="14195520" y="10375920"/>
          <a:ext cx="774720" cy="23400"/>
        </a:xfrm>
        <a:prstGeom prst="straightConnector1">
          <a:avLst/>
        </a:prstGeom>
        <a:ln>
          <a:solidFill>
            <a:srgbClr val="ff0000"/>
          </a:solidFill>
        </a:ln>
      </xdr:spPr>
    </xdr:cxnSp>
    <xdr:clientData/>
  </xdr:twoCellAnchor>
  <xdr:twoCellAnchor editAs="twoCell">
    <xdr:from>
      <xdr:col>76</xdr:col>
      <xdr:colOff>63360</xdr:colOff>
      <xdr:row>60</xdr:row>
      <xdr:rowOff>38520</xdr:rowOff>
    </xdr:from>
    <xdr:to>
      <xdr:col>76</xdr:col>
      <xdr:colOff>164520</xdr:colOff>
      <xdr:row>60</xdr:row>
      <xdr:rowOff>139680</xdr:rowOff>
    </xdr:to>
    <xdr:sp>
      <xdr:nvSpPr>
        <xdr:cNvPr id="3576" name="楕円 496"/>
        <xdr:cNvSpPr/>
      </xdr:nvSpPr>
      <xdr:spPr>
        <a:xfrm>
          <a:off x="13334760" y="10325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60</xdr:row>
      <xdr:rowOff>88920</xdr:rowOff>
    </xdr:from>
    <xdr:to>
      <xdr:col>81</xdr:col>
      <xdr:colOff>50760</xdr:colOff>
      <xdr:row>60</xdr:row>
      <xdr:rowOff>88920</xdr:rowOff>
    </xdr:to>
    <xdr:cxnSp>
      <xdr:nvCxnSpPr>
        <xdr:cNvPr id="3577" name="直線コネクタ 497"/>
        <xdr:cNvCxnSpPr/>
      </xdr:nvCxnSpPr>
      <xdr:spPr>
        <a:xfrm>
          <a:off x="13385520" y="10375920"/>
          <a:ext cx="810360" cy="360"/>
        </a:xfrm>
        <a:prstGeom prst="straightConnector1">
          <a:avLst/>
        </a:prstGeom>
        <a:ln>
          <a:solidFill>
            <a:srgbClr val="ff0000"/>
          </a:solidFill>
        </a:ln>
      </xdr:spPr>
    </xdr:cxnSp>
    <xdr:clientData/>
  </xdr:twoCellAnchor>
  <xdr:twoCellAnchor editAs="oneCell">
    <xdr:from>
      <xdr:col>80</xdr:col>
      <xdr:colOff>29160</xdr:colOff>
      <xdr:row>57</xdr:row>
      <xdr:rowOff>77040</xdr:rowOff>
    </xdr:from>
    <xdr:to>
      <xdr:col>82</xdr:col>
      <xdr:colOff>77760</xdr:colOff>
      <xdr:row>58</xdr:row>
      <xdr:rowOff>121680</xdr:rowOff>
    </xdr:to>
    <xdr:sp>
      <xdr:nvSpPr>
        <xdr:cNvPr id="3578" name="n_1aveValue【学校施設】&#10;有形固定資産減価償却率"/>
        <xdr:cNvSpPr/>
      </xdr:nvSpPr>
      <xdr:spPr>
        <a:xfrm>
          <a:off x="13999320" y="9849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62.0</a:t>
          </a:r>
          <a:endParaRPr b="0" lang="en-US" sz="1000" spc="-1" strike="noStrike">
            <a:latin typeface="游明朝"/>
          </a:endParaRPr>
        </a:p>
      </xdr:txBody>
    </xdr:sp>
    <xdr:clientData/>
  </xdr:twoCellAnchor>
  <xdr:twoCellAnchor editAs="oneCell">
    <xdr:from>
      <xdr:col>75</xdr:col>
      <xdr:colOff>105480</xdr:colOff>
      <xdr:row>57</xdr:row>
      <xdr:rowOff>56520</xdr:rowOff>
    </xdr:from>
    <xdr:to>
      <xdr:col>77</xdr:col>
      <xdr:colOff>154080</xdr:colOff>
      <xdr:row>58</xdr:row>
      <xdr:rowOff>101160</xdr:rowOff>
    </xdr:to>
    <xdr:sp>
      <xdr:nvSpPr>
        <xdr:cNvPr id="3579" name="n_2aveValue【学校施設】&#10;有形固定資産減価償却率"/>
        <xdr:cNvSpPr/>
      </xdr:nvSpPr>
      <xdr:spPr>
        <a:xfrm>
          <a:off x="13202280" y="9829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61.1</a:t>
          </a:r>
          <a:endParaRPr b="0" lang="en-US" sz="1000" spc="-1" strike="noStrike">
            <a:latin typeface="游明朝"/>
          </a:endParaRPr>
        </a:p>
      </xdr:txBody>
    </xdr:sp>
    <xdr:clientData/>
  </xdr:twoCellAnchor>
  <xdr:twoCellAnchor editAs="oneCell">
    <xdr:from>
      <xdr:col>70</xdr:col>
      <xdr:colOff>168840</xdr:colOff>
      <xdr:row>57</xdr:row>
      <xdr:rowOff>42840</xdr:rowOff>
    </xdr:from>
    <xdr:to>
      <xdr:col>73</xdr:col>
      <xdr:colOff>42840</xdr:colOff>
      <xdr:row>58</xdr:row>
      <xdr:rowOff>87480</xdr:rowOff>
    </xdr:to>
    <xdr:sp>
      <xdr:nvSpPr>
        <xdr:cNvPr id="3580" name="n_3aveValue【学校施設】&#10;有形固定資産減価償却率"/>
        <xdr:cNvSpPr/>
      </xdr:nvSpPr>
      <xdr:spPr>
        <a:xfrm>
          <a:off x="12392640" y="9815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60.5</a:t>
          </a:r>
          <a:endParaRPr b="0" lang="en-US" sz="1000" spc="-1" strike="noStrike">
            <a:latin typeface="游明朝"/>
          </a:endParaRPr>
        </a:p>
      </xdr:txBody>
    </xdr:sp>
    <xdr:clientData/>
  </xdr:twoCellAnchor>
  <xdr:twoCellAnchor editAs="oneCell">
    <xdr:from>
      <xdr:col>66</xdr:col>
      <xdr:colOff>42120</xdr:colOff>
      <xdr:row>57</xdr:row>
      <xdr:rowOff>36000</xdr:rowOff>
    </xdr:from>
    <xdr:to>
      <xdr:col>68</xdr:col>
      <xdr:colOff>90720</xdr:colOff>
      <xdr:row>58</xdr:row>
      <xdr:rowOff>80640</xdr:rowOff>
    </xdr:to>
    <xdr:sp>
      <xdr:nvSpPr>
        <xdr:cNvPr id="3581" name="n_4aveValue【学校施設】&#10;有形固定資産減価償却率"/>
        <xdr:cNvSpPr/>
      </xdr:nvSpPr>
      <xdr:spPr>
        <a:xfrm>
          <a:off x="11567520" y="98085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60.2</a:t>
          </a:r>
          <a:endParaRPr b="0" lang="en-US" sz="1000" spc="-1" strike="noStrike">
            <a:latin typeface="游明朝"/>
          </a:endParaRPr>
        </a:p>
      </xdr:txBody>
    </xdr:sp>
    <xdr:clientData/>
  </xdr:twoCellAnchor>
  <xdr:twoCellAnchor editAs="oneCell">
    <xdr:from>
      <xdr:col>80</xdr:col>
      <xdr:colOff>29160</xdr:colOff>
      <xdr:row>60</xdr:row>
      <xdr:rowOff>152280</xdr:rowOff>
    </xdr:from>
    <xdr:to>
      <xdr:col>82</xdr:col>
      <xdr:colOff>77760</xdr:colOff>
      <xdr:row>62</xdr:row>
      <xdr:rowOff>25560</xdr:rowOff>
    </xdr:to>
    <xdr:sp>
      <xdr:nvSpPr>
        <xdr:cNvPr id="3582" name="n_1mainValue【学校施設】&#10;有形固定資産減価償却率"/>
        <xdr:cNvSpPr/>
      </xdr:nvSpPr>
      <xdr:spPr>
        <a:xfrm>
          <a:off x="13999320" y="10439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73.9</a:t>
          </a:r>
          <a:endParaRPr b="0" lang="en-US" sz="1000" spc="-1" strike="noStrike">
            <a:latin typeface="游明朝"/>
          </a:endParaRPr>
        </a:p>
      </xdr:txBody>
    </xdr:sp>
    <xdr:clientData/>
  </xdr:twoCellAnchor>
  <xdr:twoCellAnchor editAs="oneCell">
    <xdr:from>
      <xdr:col>75</xdr:col>
      <xdr:colOff>105480</xdr:colOff>
      <xdr:row>60</xdr:row>
      <xdr:rowOff>152280</xdr:rowOff>
    </xdr:from>
    <xdr:to>
      <xdr:col>77</xdr:col>
      <xdr:colOff>154080</xdr:colOff>
      <xdr:row>62</xdr:row>
      <xdr:rowOff>25560</xdr:rowOff>
    </xdr:to>
    <xdr:sp>
      <xdr:nvSpPr>
        <xdr:cNvPr id="3583" name="n_2mainValue【学校施設】&#10;有形固定資産減価償却率"/>
        <xdr:cNvSpPr/>
      </xdr:nvSpPr>
      <xdr:spPr>
        <a:xfrm>
          <a:off x="13202280" y="10439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73.9</a:t>
          </a:r>
          <a:endParaRPr b="0" lang="en-US" sz="1000" spc="-1" strike="noStrike">
            <a:latin typeface="游明朝"/>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3584" name="正方形/長方形 504"/>
        <xdr:cNvSpPr/>
      </xdr:nvSpPr>
      <xdr:spPr>
        <a:xfrm>
          <a:off x="16764120" y="800136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学校施設】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50</xdr:row>
      <xdr:rowOff>88920</xdr:rowOff>
    </xdr:from>
    <xdr:to>
      <xdr:col>104</xdr:col>
      <xdr:colOff>126720</xdr:colOff>
      <xdr:row>51</xdr:row>
      <xdr:rowOff>171000</xdr:rowOff>
    </xdr:to>
    <xdr:sp>
      <xdr:nvSpPr>
        <xdr:cNvPr id="3585" name="正方形/長方形 505"/>
        <xdr:cNvSpPr/>
      </xdr:nvSpPr>
      <xdr:spPr>
        <a:xfrm>
          <a:off x="168912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3586" name="正方形/長方形 506"/>
        <xdr:cNvSpPr/>
      </xdr:nvSpPr>
      <xdr:spPr>
        <a:xfrm>
          <a:off x="168912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40/127</a:t>
          </a:r>
          <a:endParaRPr b="0" lang="en-US" sz="1200" spc="-1" strike="noStrike">
            <a:latin typeface="游明朝"/>
          </a:endParaRPr>
        </a:p>
      </xdr:txBody>
    </xdr:sp>
    <xdr:clientData/>
  </xdr:twoCellAnchor>
  <xdr:twoCellAnchor editAs="twoCell">
    <xdr:from>
      <xdr:col>102</xdr:col>
      <xdr:colOff>0</xdr:colOff>
      <xdr:row>50</xdr:row>
      <xdr:rowOff>88920</xdr:rowOff>
    </xdr:from>
    <xdr:to>
      <xdr:col>109</xdr:col>
      <xdr:colOff>174240</xdr:colOff>
      <xdr:row>51</xdr:row>
      <xdr:rowOff>171000</xdr:rowOff>
    </xdr:to>
    <xdr:sp>
      <xdr:nvSpPr>
        <xdr:cNvPr id="3587" name="正方形/長方形 507"/>
        <xdr:cNvSpPr/>
      </xdr:nvSpPr>
      <xdr:spPr>
        <a:xfrm>
          <a:off x="1781172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51</xdr:row>
      <xdr:rowOff>120600</xdr:rowOff>
    </xdr:from>
    <xdr:to>
      <xdr:col>109</xdr:col>
      <xdr:colOff>174240</xdr:colOff>
      <xdr:row>53</xdr:row>
      <xdr:rowOff>31320</xdr:rowOff>
    </xdr:to>
    <xdr:sp>
      <xdr:nvSpPr>
        <xdr:cNvPr id="3588" name="正方形/長方形 508"/>
        <xdr:cNvSpPr/>
      </xdr:nvSpPr>
      <xdr:spPr>
        <a:xfrm>
          <a:off x="1781172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1.451</a:t>
          </a:r>
          <a:endParaRPr b="0" lang="en-US" sz="1200" spc="-1" strike="noStrike">
            <a:latin typeface="游明朝"/>
          </a:endParaRPr>
        </a:p>
      </xdr:txBody>
    </xdr:sp>
    <xdr:clientData/>
  </xdr:twoCellAnchor>
  <xdr:twoCellAnchor editAs="twoCell">
    <xdr:from>
      <xdr:col>108</xdr:col>
      <xdr:colOff>0</xdr:colOff>
      <xdr:row>50</xdr:row>
      <xdr:rowOff>88920</xdr:rowOff>
    </xdr:from>
    <xdr:to>
      <xdr:col>115</xdr:col>
      <xdr:colOff>174240</xdr:colOff>
      <xdr:row>51</xdr:row>
      <xdr:rowOff>171000</xdr:rowOff>
    </xdr:to>
    <xdr:sp>
      <xdr:nvSpPr>
        <xdr:cNvPr id="3589" name="正方形/長方形 509"/>
        <xdr:cNvSpPr/>
      </xdr:nvSpPr>
      <xdr:spPr>
        <a:xfrm>
          <a:off x="1885968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51</xdr:row>
      <xdr:rowOff>120600</xdr:rowOff>
    </xdr:from>
    <xdr:to>
      <xdr:col>115</xdr:col>
      <xdr:colOff>174240</xdr:colOff>
      <xdr:row>53</xdr:row>
      <xdr:rowOff>31320</xdr:rowOff>
    </xdr:to>
    <xdr:sp>
      <xdr:nvSpPr>
        <xdr:cNvPr id="3590" name="正方形/長方形 510"/>
        <xdr:cNvSpPr/>
      </xdr:nvSpPr>
      <xdr:spPr>
        <a:xfrm>
          <a:off x="1885968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1.623</a:t>
          </a:r>
          <a:endParaRPr b="0" lang="en-US" sz="12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591" name="正方形/長方形 511"/>
        <xdr:cNvSpPr/>
      </xdr:nvSpPr>
      <xdr:spPr>
        <a:xfrm>
          <a:off x="16764120" y="914400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52</xdr:row>
      <xdr:rowOff>38160</xdr:rowOff>
    </xdr:from>
    <xdr:to>
      <xdr:col>97</xdr:col>
      <xdr:colOff>150120</xdr:colOff>
      <xdr:row>53</xdr:row>
      <xdr:rowOff>57960</xdr:rowOff>
    </xdr:to>
    <xdr:sp>
      <xdr:nvSpPr>
        <xdr:cNvPr id="3592" name="テキスト ボックス 512"/>
        <xdr:cNvSpPr/>
      </xdr:nvSpPr>
      <xdr:spPr>
        <a:xfrm>
          <a:off x="1674432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66</xdr:row>
      <xdr:rowOff>114120</xdr:rowOff>
    </xdr:from>
    <xdr:to>
      <xdr:col>120</xdr:col>
      <xdr:colOff>114120</xdr:colOff>
      <xdr:row>66</xdr:row>
      <xdr:rowOff>114120</xdr:rowOff>
    </xdr:to>
    <xdr:cxnSp>
      <xdr:nvCxnSpPr>
        <xdr:cNvPr id="3593" name="直線コネクタ 513"/>
        <xdr:cNvCxnSpPr/>
      </xdr:nvCxnSpPr>
      <xdr:spPr>
        <a:xfrm>
          <a:off x="16764120" y="11430000"/>
          <a:ext cx="4305240" cy="360"/>
        </a:xfrm>
        <a:prstGeom prst="straightConnector1">
          <a:avLst/>
        </a:prstGeom>
        <a:ln>
          <a:solidFill>
            <a:srgbClr val="c0c0c0"/>
          </a:solidFill>
        </a:ln>
      </xdr:spPr>
    </xdr:cxnSp>
    <xdr:clientData/>
  </xdr:twoCellAnchor>
  <xdr:twoCellAnchor editAs="twoCell">
    <xdr:from>
      <xdr:col>96</xdr:col>
      <xdr:colOff>0</xdr:colOff>
      <xdr:row>64</xdr:row>
      <xdr:rowOff>130320</xdr:rowOff>
    </xdr:from>
    <xdr:to>
      <xdr:col>120</xdr:col>
      <xdr:colOff>114120</xdr:colOff>
      <xdr:row>64</xdr:row>
      <xdr:rowOff>130320</xdr:rowOff>
    </xdr:to>
    <xdr:cxnSp>
      <xdr:nvCxnSpPr>
        <xdr:cNvPr id="3594" name="直線コネクタ 514"/>
        <xdr:cNvCxnSpPr/>
      </xdr:nvCxnSpPr>
      <xdr:spPr>
        <a:xfrm>
          <a:off x="16764120" y="11103120"/>
          <a:ext cx="4305240" cy="360"/>
        </a:xfrm>
        <a:prstGeom prst="straightConnector1">
          <a:avLst/>
        </a:prstGeom>
        <a:ln>
          <a:solidFill>
            <a:srgbClr val="c0c0c0"/>
          </a:solidFill>
        </a:ln>
      </xdr:spPr>
    </xdr:cxnSp>
    <xdr:clientData/>
  </xdr:twoCellAnchor>
  <xdr:twoCellAnchor editAs="oneCell">
    <xdr:from>
      <xdr:col>93</xdr:col>
      <xdr:colOff>107280</xdr:colOff>
      <xdr:row>64</xdr:row>
      <xdr:rowOff>9720</xdr:rowOff>
    </xdr:from>
    <xdr:to>
      <xdr:col>96</xdr:col>
      <xdr:colOff>44280</xdr:colOff>
      <xdr:row>65</xdr:row>
      <xdr:rowOff>54720</xdr:rowOff>
    </xdr:to>
    <xdr:sp>
      <xdr:nvSpPr>
        <xdr:cNvPr id="3595" name="テキスト ボックス 515"/>
        <xdr:cNvSpPr/>
      </xdr:nvSpPr>
      <xdr:spPr>
        <a:xfrm>
          <a:off x="16347240" y="10982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62</xdr:row>
      <xdr:rowOff>146880</xdr:rowOff>
    </xdr:from>
    <xdr:to>
      <xdr:col>120</xdr:col>
      <xdr:colOff>114120</xdr:colOff>
      <xdr:row>62</xdr:row>
      <xdr:rowOff>146880</xdr:rowOff>
    </xdr:to>
    <xdr:cxnSp>
      <xdr:nvCxnSpPr>
        <xdr:cNvPr id="3596" name="直線コネクタ 516"/>
        <xdr:cNvCxnSpPr/>
      </xdr:nvCxnSpPr>
      <xdr:spPr>
        <a:xfrm>
          <a:off x="16764120" y="10776960"/>
          <a:ext cx="4305240" cy="360"/>
        </a:xfrm>
        <a:prstGeom prst="straightConnector1">
          <a:avLst/>
        </a:prstGeom>
        <a:ln>
          <a:solidFill>
            <a:srgbClr val="c0c0c0"/>
          </a:solidFill>
        </a:ln>
      </xdr:spPr>
    </xdr:cxnSp>
    <xdr:clientData/>
  </xdr:twoCellAnchor>
  <xdr:twoCellAnchor editAs="oneCell">
    <xdr:from>
      <xdr:col>93</xdr:col>
      <xdr:colOff>107280</xdr:colOff>
      <xdr:row>62</xdr:row>
      <xdr:rowOff>25920</xdr:rowOff>
    </xdr:from>
    <xdr:to>
      <xdr:col>96</xdr:col>
      <xdr:colOff>44280</xdr:colOff>
      <xdr:row>63</xdr:row>
      <xdr:rowOff>70920</xdr:rowOff>
    </xdr:to>
    <xdr:sp>
      <xdr:nvSpPr>
        <xdr:cNvPr id="3597" name="テキスト ボックス 517"/>
        <xdr:cNvSpPr/>
      </xdr:nvSpPr>
      <xdr:spPr>
        <a:xfrm>
          <a:off x="16347240" y="10656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96</xdr:col>
      <xdr:colOff>0</xdr:colOff>
      <xdr:row>60</xdr:row>
      <xdr:rowOff>163080</xdr:rowOff>
    </xdr:from>
    <xdr:to>
      <xdr:col>120</xdr:col>
      <xdr:colOff>114120</xdr:colOff>
      <xdr:row>60</xdr:row>
      <xdr:rowOff>163080</xdr:rowOff>
    </xdr:to>
    <xdr:cxnSp>
      <xdr:nvCxnSpPr>
        <xdr:cNvPr id="3598" name="直線コネクタ 518"/>
        <xdr:cNvCxnSpPr/>
      </xdr:nvCxnSpPr>
      <xdr:spPr>
        <a:xfrm>
          <a:off x="16764120" y="10450080"/>
          <a:ext cx="4305240" cy="360"/>
        </a:xfrm>
        <a:prstGeom prst="straightConnector1">
          <a:avLst/>
        </a:prstGeom>
        <a:ln>
          <a:solidFill>
            <a:srgbClr val="c0c0c0"/>
          </a:solidFill>
        </a:ln>
      </xdr:spPr>
    </xdr:cxnSp>
    <xdr:clientData/>
  </xdr:twoCellAnchor>
  <xdr:twoCellAnchor editAs="oneCell">
    <xdr:from>
      <xdr:col>93</xdr:col>
      <xdr:colOff>107280</xdr:colOff>
      <xdr:row>60</xdr:row>
      <xdr:rowOff>42480</xdr:rowOff>
    </xdr:from>
    <xdr:to>
      <xdr:col>96</xdr:col>
      <xdr:colOff>44280</xdr:colOff>
      <xdr:row>61</xdr:row>
      <xdr:rowOff>87480</xdr:rowOff>
    </xdr:to>
    <xdr:sp>
      <xdr:nvSpPr>
        <xdr:cNvPr id="3599" name="テキスト ボックス 519"/>
        <xdr:cNvSpPr/>
      </xdr:nvSpPr>
      <xdr:spPr>
        <a:xfrm>
          <a:off x="16347240" y="1032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96</xdr:col>
      <xdr:colOff>0</xdr:colOff>
      <xdr:row>59</xdr:row>
      <xdr:rowOff>7920</xdr:rowOff>
    </xdr:from>
    <xdr:to>
      <xdr:col>120</xdr:col>
      <xdr:colOff>114120</xdr:colOff>
      <xdr:row>59</xdr:row>
      <xdr:rowOff>7920</xdr:rowOff>
    </xdr:to>
    <xdr:cxnSp>
      <xdr:nvCxnSpPr>
        <xdr:cNvPr id="3600" name="直線コネクタ 520"/>
        <xdr:cNvCxnSpPr/>
      </xdr:nvCxnSpPr>
      <xdr:spPr>
        <a:xfrm>
          <a:off x="16764120" y="10123560"/>
          <a:ext cx="4305240" cy="360"/>
        </a:xfrm>
        <a:prstGeom prst="straightConnector1">
          <a:avLst/>
        </a:prstGeom>
        <a:ln>
          <a:solidFill>
            <a:srgbClr val="c0c0c0"/>
          </a:solidFill>
        </a:ln>
      </xdr:spPr>
    </xdr:cxnSp>
    <xdr:clientData/>
  </xdr:twoCellAnchor>
  <xdr:twoCellAnchor editAs="oneCell">
    <xdr:from>
      <xdr:col>93</xdr:col>
      <xdr:colOff>107280</xdr:colOff>
      <xdr:row>58</xdr:row>
      <xdr:rowOff>58680</xdr:rowOff>
    </xdr:from>
    <xdr:to>
      <xdr:col>96</xdr:col>
      <xdr:colOff>44280</xdr:colOff>
      <xdr:row>59</xdr:row>
      <xdr:rowOff>103680</xdr:rowOff>
    </xdr:to>
    <xdr:sp>
      <xdr:nvSpPr>
        <xdr:cNvPr id="3601" name="テキスト ボックス 521"/>
        <xdr:cNvSpPr/>
      </xdr:nvSpPr>
      <xdr:spPr>
        <a:xfrm>
          <a:off x="16347240" y="10002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57</xdr:row>
      <xdr:rowOff>24480</xdr:rowOff>
    </xdr:from>
    <xdr:to>
      <xdr:col>120</xdr:col>
      <xdr:colOff>114120</xdr:colOff>
      <xdr:row>57</xdr:row>
      <xdr:rowOff>24480</xdr:rowOff>
    </xdr:to>
    <xdr:cxnSp>
      <xdr:nvCxnSpPr>
        <xdr:cNvPr id="3602" name="直線コネクタ 522"/>
        <xdr:cNvCxnSpPr/>
      </xdr:nvCxnSpPr>
      <xdr:spPr>
        <a:xfrm>
          <a:off x="16764120" y="9797040"/>
          <a:ext cx="4305240" cy="360"/>
        </a:xfrm>
        <a:prstGeom prst="straightConnector1">
          <a:avLst/>
        </a:prstGeom>
        <a:ln>
          <a:solidFill>
            <a:srgbClr val="c0c0c0"/>
          </a:solidFill>
        </a:ln>
      </xdr:spPr>
    </xdr:cxnSp>
    <xdr:clientData/>
  </xdr:twoCellAnchor>
  <xdr:twoCellAnchor editAs="oneCell">
    <xdr:from>
      <xdr:col>93</xdr:col>
      <xdr:colOff>107280</xdr:colOff>
      <xdr:row>56</xdr:row>
      <xdr:rowOff>74880</xdr:rowOff>
    </xdr:from>
    <xdr:to>
      <xdr:col>96</xdr:col>
      <xdr:colOff>44280</xdr:colOff>
      <xdr:row>57</xdr:row>
      <xdr:rowOff>119880</xdr:rowOff>
    </xdr:to>
    <xdr:sp>
      <xdr:nvSpPr>
        <xdr:cNvPr id="3603" name="テキスト ボックス 523"/>
        <xdr:cNvSpPr/>
      </xdr:nvSpPr>
      <xdr:spPr>
        <a:xfrm>
          <a:off x="16347240" y="967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96</xdr:col>
      <xdr:colOff>0</xdr:colOff>
      <xdr:row>55</xdr:row>
      <xdr:rowOff>40680</xdr:rowOff>
    </xdr:from>
    <xdr:to>
      <xdr:col>120</xdr:col>
      <xdr:colOff>114120</xdr:colOff>
      <xdr:row>55</xdr:row>
      <xdr:rowOff>40680</xdr:rowOff>
    </xdr:to>
    <xdr:cxnSp>
      <xdr:nvCxnSpPr>
        <xdr:cNvPr id="3604" name="直線コネクタ 524"/>
        <xdr:cNvCxnSpPr/>
      </xdr:nvCxnSpPr>
      <xdr:spPr>
        <a:xfrm>
          <a:off x="16764120" y="9470520"/>
          <a:ext cx="4305240" cy="360"/>
        </a:xfrm>
        <a:prstGeom prst="straightConnector1">
          <a:avLst/>
        </a:prstGeom>
        <a:ln>
          <a:solidFill>
            <a:srgbClr val="c0c0c0"/>
          </a:solidFill>
        </a:ln>
      </xdr:spPr>
    </xdr:cxnSp>
    <xdr:clientData/>
  </xdr:twoCellAnchor>
  <xdr:twoCellAnchor editAs="oneCell">
    <xdr:from>
      <xdr:col>93</xdr:col>
      <xdr:colOff>43200</xdr:colOff>
      <xdr:row>54</xdr:row>
      <xdr:rowOff>91440</xdr:rowOff>
    </xdr:from>
    <xdr:to>
      <xdr:col>96</xdr:col>
      <xdr:colOff>43920</xdr:colOff>
      <xdr:row>55</xdr:row>
      <xdr:rowOff>136440</xdr:rowOff>
    </xdr:to>
    <xdr:sp>
      <xdr:nvSpPr>
        <xdr:cNvPr id="3605" name="テキスト ボックス 525"/>
        <xdr:cNvSpPr/>
      </xdr:nvSpPr>
      <xdr:spPr>
        <a:xfrm>
          <a:off x="16283160" y="9349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53</xdr:row>
      <xdr:rowOff>56880</xdr:rowOff>
    </xdr:from>
    <xdr:to>
      <xdr:col>120</xdr:col>
      <xdr:colOff>114120</xdr:colOff>
      <xdr:row>53</xdr:row>
      <xdr:rowOff>56880</xdr:rowOff>
    </xdr:to>
    <xdr:cxnSp>
      <xdr:nvCxnSpPr>
        <xdr:cNvPr id="3606" name="直線コネクタ 526"/>
        <xdr:cNvCxnSpPr/>
      </xdr:nvCxnSpPr>
      <xdr:spPr>
        <a:xfrm>
          <a:off x="16764120" y="9143640"/>
          <a:ext cx="4305240" cy="360"/>
        </a:xfrm>
        <a:prstGeom prst="straightConnector1">
          <a:avLst/>
        </a:prstGeom>
        <a:ln>
          <a:solidFill>
            <a:srgbClr val="c0c0c0"/>
          </a:solidFill>
        </a:ln>
      </xdr:spPr>
    </xdr:cxnSp>
    <xdr:clientData/>
  </xdr:twoCellAnchor>
  <xdr:twoCellAnchor editAs="oneCell">
    <xdr:from>
      <xdr:col>93</xdr:col>
      <xdr:colOff>43200</xdr:colOff>
      <xdr:row>52</xdr:row>
      <xdr:rowOff>107640</xdr:rowOff>
    </xdr:from>
    <xdr:to>
      <xdr:col>96</xdr:col>
      <xdr:colOff>43920</xdr:colOff>
      <xdr:row>53</xdr:row>
      <xdr:rowOff>152640</xdr:rowOff>
    </xdr:to>
    <xdr:sp>
      <xdr:nvSpPr>
        <xdr:cNvPr id="3607" name="テキスト ボックス 527"/>
        <xdr:cNvSpPr/>
      </xdr:nvSpPr>
      <xdr:spPr>
        <a:xfrm>
          <a:off x="16283160" y="9023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3608" name="【学校施設】&#10;一人当たり面積グラフ枠"/>
        <xdr:cNvSpPr/>
      </xdr:nvSpPr>
      <xdr:spPr>
        <a:xfrm>
          <a:off x="16764120" y="914400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55</xdr:row>
      <xdr:rowOff>124560</xdr:rowOff>
    </xdr:from>
    <xdr:to>
      <xdr:col>116</xdr:col>
      <xdr:colOff>62640</xdr:colOff>
      <xdr:row>63</xdr:row>
      <xdr:rowOff>122040</xdr:rowOff>
    </xdr:to>
    <xdr:cxnSp>
      <xdr:nvCxnSpPr>
        <xdr:cNvPr id="3609" name="直線コネクタ 529"/>
        <xdr:cNvCxnSpPr/>
      </xdr:nvCxnSpPr>
      <xdr:spPr>
        <a:xfrm flipV="1">
          <a:off x="20319120" y="9554400"/>
          <a:ext cx="360" cy="1369440"/>
        </a:xfrm>
        <a:prstGeom prst="straightConnector1">
          <a:avLst/>
        </a:prstGeom>
        <a:ln w="31750">
          <a:solidFill>
            <a:srgbClr val="808080"/>
          </a:solidFill>
        </a:ln>
      </xdr:spPr>
    </xdr:cxnSp>
    <xdr:clientData/>
  </xdr:twoCellAnchor>
  <xdr:twoCellAnchor editAs="oneCell">
    <xdr:from>
      <xdr:col>116</xdr:col>
      <xdr:colOff>105480</xdr:colOff>
      <xdr:row>63</xdr:row>
      <xdr:rowOff>147240</xdr:rowOff>
    </xdr:from>
    <xdr:to>
      <xdr:col>119</xdr:col>
      <xdr:colOff>42840</xdr:colOff>
      <xdr:row>65</xdr:row>
      <xdr:rowOff>20880</xdr:rowOff>
    </xdr:to>
    <xdr:sp>
      <xdr:nvSpPr>
        <xdr:cNvPr id="3610" name="【学校施設】&#10;一人当たり面積最小値テキスト"/>
        <xdr:cNvSpPr/>
      </xdr:nvSpPr>
      <xdr:spPr>
        <a:xfrm>
          <a:off x="20361960" y="10948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1.101</a:t>
          </a:r>
          <a:endParaRPr b="0" lang="en-US" sz="1000" spc="-1" strike="noStrike">
            <a:latin typeface="游明朝"/>
          </a:endParaRPr>
        </a:p>
      </xdr:txBody>
    </xdr:sp>
    <xdr:clientData/>
  </xdr:twoCellAnchor>
  <xdr:twoCellAnchor editAs="twoCell">
    <xdr:from>
      <xdr:col>115</xdr:col>
      <xdr:colOff>164880</xdr:colOff>
      <xdr:row>63</xdr:row>
      <xdr:rowOff>122040</xdr:rowOff>
    </xdr:from>
    <xdr:to>
      <xdr:col>116</xdr:col>
      <xdr:colOff>152280</xdr:colOff>
      <xdr:row>63</xdr:row>
      <xdr:rowOff>122040</xdr:rowOff>
    </xdr:to>
    <xdr:cxnSp>
      <xdr:nvCxnSpPr>
        <xdr:cNvPr id="3611" name="直線コネクタ 531"/>
        <xdr:cNvCxnSpPr/>
      </xdr:nvCxnSpPr>
      <xdr:spPr>
        <a:xfrm>
          <a:off x="20246760" y="10923480"/>
          <a:ext cx="162360" cy="360"/>
        </a:xfrm>
        <a:prstGeom prst="straightConnector1">
          <a:avLst/>
        </a:prstGeom>
        <a:ln w="19050">
          <a:solidFill>
            <a:srgbClr val="000000"/>
          </a:solidFill>
        </a:ln>
      </xdr:spPr>
    </xdr:cxnSp>
    <xdr:clientData/>
  </xdr:twoCellAnchor>
  <xdr:twoCellAnchor editAs="oneCell">
    <xdr:from>
      <xdr:col>116</xdr:col>
      <xdr:colOff>105480</xdr:colOff>
      <xdr:row>54</xdr:row>
      <xdr:rowOff>92520</xdr:rowOff>
    </xdr:from>
    <xdr:to>
      <xdr:col>119</xdr:col>
      <xdr:colOff>42840</xdr:colOff>
      <xdr:row>55</xdr:row>
      <xdr:rowOff>137520</xdr:rowOff>
    </xdr:to>
    <xdr:sp>
      <xdr:nvSpPr>
        <xdr:cNvPr id="3612" name="【学校施設】&#10;一人当たり面積最大値テキスト"/>
        <xdr:cNvSpPr/>
      </xdr:nvSpPr>
      <xdr:spPr>
        <a:xfrm>
          <a:off x="20361960" y="9351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9.487</a:t>
          </a:r>
          <a:endParaRPr b="0" lang="en-US" sz="1000" spc="-1" strike="noStrike">
            <a:latin typeface="游明朝"/>
          </a:endParaRPr>
        </a:p>
      </xdr:txBody>
    </xdr:sp>
    <xdr:clientData/>
  </xdr:twoCellAnchor>
  <xdr:twoCellAnchor editAs="twoCell">
    <xdr:from>
      <xdr:col>115</xdr:col>
      <xdr:colOff>164880</xdr:colOff>
      <xdr:row>55</xdr:row>
      <xdr:rowOff>124560</xdr:rowOff>
    </xdr:from>
    <xdr:to>
      <xdr:col>116</xdr:col>
      <xdr:colOff>152280</xdr:colOff>
      <xdr:row>55</xdr:row>
      <xdr:rowOff>124560</xdr:rowOff>
    </xdr:to>
    <xdr:cxnSp>
      <xdr:nvCxnSpPr>
        <xdr:cNvPr id="3613" name="直線コネクタ 533"/>
        <xdr:cNvCxnSpPr/>
      </xdr:nvCxnSpPr>
      <xdr:spPr>
        <a:xfrm>
          <a:off x="20246760" y="9554400"/>
          <a:ext cx="162360" cy="360"/>
        </a:xfrm>
        <a:prstGeom prst="straightConnector1">
          <a:avLst/>
        </a:prstGeom>
        <a:ln w="19050">
          <a:solidFill>
            <a:srgbClr val="000000"/>
          </a:solidFill>
        </a:ln>
      </xdr:spPr>
    </xdr:cxnSp>
    <xdr:clientData/>
  </xdr:twoCellAnchor>
  <xdr:twoCellAnchor editAs="oneCell">
    <xdr:from>
      <xdr:col>116</xdr:col>
      <xdr:colOff>105480</xdr:colOff>
      <xdr:row>62</xdr:row>
      <xdr:rowOff>30960</xdr:rowOff>
    </xdr:from>
    <xdr:to>
      <xdr:col>119</xdr:col>
      <xdr:colOff>42840</xdr:colOff>
      <xdr:row>63</xdr:row>
      <xdr:rowOff>75960</xdr:rowOff>
    </xdr:to>
    <xdr:sp>
      <xdr:nvSpPr>
        <xdr:cNvPr id="3614" name="【学校施設】&#10;一人当たり面積平均値テキスト"/>
        <xdr:cNvSpPr/>
      </xdr:nvSpPr>
      <xdr:spPr>
        <a:xfrm>
          <a:off x="20361960" y="10661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2.397</a:t>
          </a:r>
          <a:endParaRPr b="0" lang="en-US" sz="1000" spc="-1" strike="noStrike">
            <a:latin typeface="游明朝"/>
          </a:endParaRPr>
        </a:p>
      </xdr:txBody>
    </xdr:sp>
    <xdr:clientData/>
  </xdr:twoCellAnchor>
  <xdr:twoCellAnchor editAs="twoCell">
    <xdr:from>
      <xdr:col>116</xdr:col>
      <xdr:colOff>12600</xdr:colOff>
      <xdr:row>62</xdr:row>
      <xdr:rowOff>31320</xdr:rowOff>
    </xdr:from>
    <xdr:to>
      <xdr:col>116</xdr:col>
      <xdr:colOff>113760</xdr:colOff>
      <xdr:row>62</xdr:row>
      <xdr:rowOff>132480</xdr:rowOff>
    </xdr:to>
    <xdr:sp>
      <xdr:nvSpPr>
        <xdr:cNvPr id="3615" name="フローチャート: 判断 535"/>
        <xdr:cNvSpPr/>
      </xdr:nvSpPr>
      <xdr:spPr>
        <a:xfrm>
          <a:off x="20269080" y="10661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62</xdr:row>
      <xdr:rowOff>45000</xdr:rowOff>
    </xdr:from>
    <xdr:to>
      <xdr:col>112</xdr:col>
      <xdr:colOff>37800</xdr:colOff>
      <xdr:row>62</xdr:row>
      <xdr:rowOff>146160</xdr:rowOff>
    </xdr:to>
    <xdr:sp>
      <xdr:nvSpPr>
        <xdr:cNvPr id="3616" name="フローチャート: 判断 536"/>
        <xdr:cNvSpPr/>
      </xdr:nvSpPr>
      <xdr:spPr>
        <a:xfrm>
          <a:off x="19510560" y="10675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62</xdr:row>
      <xdr:rowOff>50760</xdr:rowOff>
    </xdr:from>
    <xdr:to>
      <xdr:col>107</xdr:col>
      <xdr:colOff>101160</xdr:colOff>
      <xdr:row>62</xdr:row>
      <xdr:rowOff>151920</xdr:rowOff>
    </xdr:to>
    <xdr:sp>
      <xdr:nvSpPr>
        <xdr:cNvPr id="3617" name="フローチャート: 判断 537"/>
        <xdr:cNvSpPr/>
      </xdr:nvSpPr>
      <xdr:spPr>
        <a:xfrm>
          <a:off x="18684720" y="10680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62</xdr:row>
      <xdr:rowOff>53640</xdr:rowOff>
    </xdr:from>
    <xdr:to>
      <xdr:col>102</xdr:col>
      <xdr:colOff>164520</xdr:colOff>
      <xdr:row>62</xdr:row>
      <xdr:rowOff>154800</xdr:rowOff>
    </xdr:to>
    <xdr:sp>
      <xdr:nvSpPr>
        <xdr:cNvPr id="3618" name="フローチャート: 判断 538"/>
        <xdr:cNvSpPr/>
      </xdr:nvSpPr>
      <xdr:spPr>
        <a:xfrm>
          <a:off x="17875080" y="10683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62</xdr:row>
      <xdr:rowOff>34560</xdr:rowOff>
    </xdr:from>
    <xdr:to>
      <xdr:col>98</xdr:col>
      <xdr:colOff>37800</xdr:colOff>
      <xdr:row>62</xdr:row>
      <xdr:rowOff>135720</xdr:rowOff>
    </xdr:to>
    <xdr:sp>
      <xdr:nvSpPr>
        <xdr:cNvPr id="3619" name="フローチャート: 判断 539"/>
        <xdr:cNvSpPr/>
      </xdr:nvSpPr>
      <xdr:spPr>
        <a:xfrm>
          <a:off x="17065800" y="10664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66</xdr:row>
      <xdr:rowOff>132840</xdr:rowOff>
    </xdr:from>
    <xdr:to>
      <xdr:col>119</xdr:col>
      <xdr:colOff>126720</xdr:colOff>
      <xdr:row>68</xdr:row>
      <xdr:rowOff>6480</xdr:rowOff>
    </xdr:to>
    <xdr:sp>
      <xdr:nvSpPr>
        <xdr:cNvPr id="3620" name="テキスト ボックス 540"/>
        <xdr:cNvSpPr/>
      </xdr:nvSpPr>
      <xdr:spPr>
        <a:xfrm>
          <a:off x="20145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66</xdr:row>
      <xdr:rowOff>132840</xdr:rowOff>
    </xdr:from>
    <xdr:to>
      <xdr:col>115</xdr:col>
      <xdr:colOff>66600</xdr:colOff>
      <xdr:row>68</xdr:row>
      <xdr:rowOff>6480</xdr:rowOff>
    </xdr:to>
    <xdr:sp>
      <xdr:nvSpPr>
        <xdr:cNvPr id="3621" name="テキスト ボックス 541"/>
        <xdr:cNvSpPr/>
      </xdr:nvSpPr>
      <xdr:spPr>
        <a:xfrm>
          <a:off x="193867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66</xdr:row>
      <xdr:rowOff>132840</xdr:rowOff>
    </xdr:from>
    <xdr:to>
      <xdr:col>110</xdr:col>
      <xdr:colOff>113760</xdr:colOff>
      <xdr:row>68</xdr:row>
      <xdr:rowOff>6480</xdr:rowOff>
    </xdr:to>
    <xdr:sp>
      <xdr:nvSpPr>
        <xdr:cNvPr id="3622" name="テキスト ボックス 542"/>
        <xdr:cNvSpPr/>
      </xdr:nvSpPr>
      <xdr:spPr>
        <a:xfrm>
          <a:off x="18560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66</xdr:row>
      <xdr:rowOff>132840</xdr:rowOff>
    </xdr:from>
    <xdr:to>
      <xdr:col>106</xdr:col>
      <xdr:colOff>3240</xdr:colOff>
      <xdr:row>68</xdr:row>
      <xdr:rowOff>6480</xdr:rowOff>
    </xdr:to>
    <xdr:sp>
      <xdr:nvSpPr>
        <xdr:cNvPr id="3623" name="テキスト ボックス 543"/>
        <xdr:cNvSpPr/>
      </xdr:nvSpPr>
      <xdr:spPr>
        <a:xfrm>
          <a:off x="177516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66</xdr:row>
      <xdr:rowOff>132840</xdr:rowOff>
    </xdr:from>
    <xdr:to>
      <xdr:col>101</xdr:col>
      <xdr:colOff>66600</xdr:colOff>
      <xdr:row>68</xdr:row>
      <xdr:rowOff>6480</xdr:rowOff>
    </xdr:to>
    <xdr:sp>
      <xdr:nvSpPr>
        <xdr:cNvPr id="3624" name="テキスト ボックス 544"/>
        <xdr:cNvSpPr/>
      </xdr:nvSpPr>
      <xdr:spPr>
        <a:xfrm>
          <a:off x="16941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62</xdr:row>
      <xdr:rowOff>5400</xdr:rowOff>
    </xdr:from>
    <xdr:to>
      <xdr:col>116</xdr:col>
      <xdr:colOff>113760</xdr:colOff>
      <xdr:row>62</xdr:row>
      <xdr:rowOff>106560</xdr:rowOff>
    </xdr:to>
    <xdr:sp>
      <xdr:nvSpPr>
        <xdr:cNvPr id="3625" name="楕円 545"/>
        <xdr:cNvSpPr/>
      </xdr:nvSpPr>
      <xdr:spPr>
        <a:xfrm>
          <a:off x="20269080" y="10635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61</xdr:row>
      <xdr:rowOff>49680</xdr:rowOff>
    </xdr:from>
    <xdr:to>
      <xdr:col>119</xdr:col>
      <xdr:colOff>42840</xdr:colOff>
      <xdr:row>62</xdr:row>
      <xdr:rowOff>94320</xdr:rowOff>
    </xdr:to>
    <xdr:sp>
      <xdr:nvSpPr>
        <xdr:cNvPr id="3626" name="【学校施設】&#10;一人当たり面積該当値テキスト"/>
        <xdr:cNvSpPr/>
      </xdr:nvSpPr>
      <xdr:spPr>
        <a:xfrm>
          <a:off x="20361960" y="10508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2.555</a:t>
          </a:r>
          <a:endParaRPr b="0" lang="en-US" sz="1000" spc="-1" strike="noStrike">
            <a:latin typeface="游明朝"/>
          </a:endParaRPr>
        </a:p>
      </xdr:txBody>
    </xdr:sp>
    <xdr:clientData/>
  </xdr:twoCellAnchor>
  <xdr:twoCellAnchor editAs="twoCell">
    <xdr:from>
      <xdr:col>111</xdr:col>
      <xdr:colOff>127080</xdr:colOff>
      <xdr:row>62</xdr:row>
      <xdr:rowOff>18360</xdr:rowOff>
    </xdr:from>
    <xdr:to>
      <xdr:col>112</xdr:col>
      <xdr:colOff>37800</xdr:colOff>
      <xdr:row>62</xdr:row>
      <xdr:rowOff>119520</xdr:rowOff>
    </xdr:to>
    <xdr:sp>
      <xdr:nvSpPr>
        <xdr:cNvPr id="3627" name="楕円 547"/>
        <xdr:cNvSpPr/>
      </xdr:nvSpPr>
      <xdr:spPr>
        <a:xfrm>
          <a:off x="19510560" y="10648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62</xdr:row>
      <xdr:rowOff>56160</xdr:rowOff>
    </xdr:from>
    <xdr:to>
      <xdr:col>116</xdr:col>
      <xdr:colOff>63360</xdr:colOff>
      <xdr:row>62</xdr:row>
      <xdr:rowOff>69120</xdr:rowOff>
    </xdr:to>
    <xdr:cxnSp>
      <xdr:nvCxnSpPr>
        <xdr:cNvPr id="3628" name="直線コネクタ 548"/>
        <xdr:cNvCxnSpPr/>
      </xdr:nvCxnSpPr>
      <xdr:spPr>
        <a:xfrm flipV="1">
          <a:off x="19560960" y="10686240"/>
          <a:ext cx="759240" cy="13320"/>
        </a:xfrm>
        <a:prstGeom prst="straightConnector1">
          <a:avLst/>
        </a:prstGeom>
        <a:ln>
          <a:solidFill>
            <a:srgbClr val="ff0000"/>
          </a:solidFill>
        </a:ln>
      </xdr:spPr>
    </xdr:cxnSp>
    <xdr:clientData/>
  </xdr:twoCellAnchor>
  <xdr:twoCellAnchor editAs="twoCell">
    <xdr:from>
      <xdr:col>107</xdr:col>
      <xdr:colOff>0</xdr:colOff>
      <xdr:row>62</xdr:row>
      <xdr:rowOff>29520</xdr:rowOff>
    </xdr:from>
    <xdr:to>
      <xdr:col>107</xdr:col>
      <xdr:colOff>101160</xdr:colOff>
      <xdr:row>62</xdr:row>
      <xdr:rowOff>130680</xdr:rowOff>
    </xdr:to>
    <xdr:sp>
      <xdr:nvSpPr>
        <xdr:cNvPr id="3629" name="楕円 549"/>
        <xdr:cNvSpPr/>
      </xdr:nvSpPr>
      <xdr:spPr>
        <a:xfrm>
          <a:off x="18684720" y="10659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62</xdr:row>
      <xdr:rowOff>69120</xdr:rowOff>
    </xdr:from>
    <xdr:to>
      <xdr:col>112</xdr:col>
      <xdr:colOff>2880</xdr:colOff>
      <xdr:row>62</xdr:row>
      <xdr:rowOff>80280</xdr:rowOff>
    </xdr:to>
    <xdr:cxnSp>
      <xdr:nvCxnSpPr>
        <xdr:cNvPr id="3630" name="直線コネクタ 550"/>
        <xdr:cNvCxnSpPr/>
      </xdr:nvCxnSpPr>
      <xdr:spPr>
        <a:xfrm flipV="1">
          <a:off x="18735480" y="10699200"/>
          <a:ext cx="825840" cy="11520"/>
        </a:xfrm>
        <a:prstGeom prst="straightConnector1">
          <a:avLst/>
        </a:prstGeom>
        <a:ln>
          <a:solidFill>
            <a:srgbClr val="ff0000"/>
          </a:solidFill>
        </a:ln>
      </xdr:spPr>
    </xdr:cxnSp>
    <xdr:clientData/>
  </xdr:twoCellAnchor>
  <xdr:twoCellAnchor editAs="oneCell">
    <xdr:from>
      <xdr:col>110</xdr:col>
      <xdr:colOff>124560</xdr:colOff>
      <xdr:row>62</xdr:row>
      <xdr:rowOff>158760</xdr:rowOff>
    </xdr:from>
    <xdr:to>
      <xdr:col>113</xdr:col>
      <xdr:colOff>61920</xdr:colOff>
      <xdr:row>64</xdr:row>
      <xdr:rowOff>32400</xdr:rowOff>
    </xdr:to>
    <xdr:sp>
      <xdr:nvSpPr>
        <xdr:cNvPr id="3631" name="n_1aveValue【学校施設】&#10;一人当たり面積"/>
        <xdr:cNvSpPr/>
      </xdr:nvSpPr>
      <xdr:spPr>
        <a:xfrm>
          <a:off x="19333440" y="10788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2.314</a:t>
          </a:r>
          <a:endParaRPr b="0" lang="en-US" sz="1000" spc="-1" strike="noStrike">
            <a:latin typeface="游明朝"/>
          </a:endParaRPr>
        </a:p>
      </xdr:txBody>
    </xdr:sp>
    <xdr:clientData/>
  </xdr:twoCellAnchor>
  <xdr:twoCellAnchor editAs="oneCell">
    <xdr:from>
      <xdr:col>106</xdr:col>
      <xdr:colOff>10440</xdr:colOff>
      <xdr:row>62</xdr:row>
      <xdr:rowOff>164880</xdr:rowOff>
    </xdr:from>
    <xdr:to>
      <xdr:col>108</xdr:col>
      <xdr:colOff>122040</xdr:colOff>
      <xdr:row>64</xdr:row>
      <xdr:rowOff>38520</xdr:rowOff>
    </xdr:to>
    <xdr:sp>
      <xdr:nvSpPr>
        <xdr:cNvPr id="3632" name="n_2aveValue【学校施設】&#10;一人当たり面積"/>
        <xdr:cNvSpPr/>
      </xdr:nvSpPr>
      <xdr:spPr>
        <a:xfrm>
          <a:off x="18520560" y="10794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2.277</a:t>
          </a:r>
          <a:endParaRPr b="0" lang="en-US" sz="1000" spc="-1" strike="noStrike">
            <a:latin typeface="游明朝"/>
          </a:endParaRPr>
        </a:p>
      </xdr:txBody>
    </xdr:sp>
    <xdr:clientData/>
  </xdr:twoCellAnchor>
  <xdr:twoCellAnchor editAs="oneCell">
    <xdr:from>
      <xdr:col>101</xdr:col>
      <xdr:colOff>73800</xdr:colOff>
      <xdr:row>61</xdr:row>
      <xdr:rowOff>21600</xdr:rowOff>
    </xdr:from>
    <xdr:to>
      <xdr:col>104</xdr:col>
      <xdr:colOff>11160</xdr:colOff>
      <xdr:row>62</xdr:row>
      <xdr:rowOff>66240</xdr:rowOff>
    </xdr:to>
    <xdr:sp>
      <xdr:nvSpPr>
        <xdr:cNvPr id="3633" name="n_3aveValue【学校施設】&#10;一人当たり面積"/>
        <xdr:cNvSpPr/>
      </xdr:nvSpPr>
      <xdr:spPr>
        <a:xfrm>
          <a:off x="17710920" y="10479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2.261</a:t>
          </a:r>
          <a:endParaRPr b="0" lang="en-US" sz="1000" spc="-1" strike="noStrike">
            <a:latin typeface="游明朝"/>
          </a:endParaRPr>
        </a:p>
      </xdr:txBody>
    </xdr:sp>
    <xdr:clientData/>
  </xdr:twoCellAnchor>
  <xdr:twoCellAnchor editAs="oneCell">
    <xdr:from>
      <xdr:col>96</xdr:col>
      <xdr:colOff>137520</xdr:colOff>
      <xdr:row>61</xdr:row>
      <xdr:rowOff>2520</xdr:rowOff>
    </xdr:from>
    <xdr:to>
      <xdr:col>99</xdr:col>
      <xdr:colOff>74880</xdr:colOff>
      <xdr:row>62</xdr:row>
      <xdr:rowOff>47160</xdr:rowOff>
    </xdr:to>
    <xdr:sp>
      <xdr:nvSpPr>
        <xdr:cNvPr id="3634" name="n_4aveValue【学校施設】&#10;一人当たり面積"/>
        <xdr:cNvSpPr/>
      </xdr:nvSpPr>
      <xdr:spPr>
        <a:xfrm>
          <a:off x="16901640" y="10460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2.378</a:t>
          </a:r>
          <a:endParaRPr b="0" lang="en-US" sz="1000" spc="-1" strike="noStrike">
            <a:latin typeface="游明朝"/>
          </a:endParaRPr>
        </a:p>
      </xdr:txBody>
    </xdr:sp>
    <xdr:clientData/>
  </xdr:twoCellAnchor>
  <xdr:twoCellAnchor editAs="oneCell">
    <xdr:from>
      <xdr:col>110</xdr:col>
      <xdr:colOff>124560</xdr:colOff>
      <xdr:row>60</xdr:row>
      <xdr:rowOff>157680</xdr:rowOff>
    </xdr:from>
    <xdr:to>
      <xdr:col>113</xdr:col>
      <xdr:colOff>61920</xdr:colOff>
      <xdr:row>62</xdr:row>
      <xdr:rowOff>30960</xdr:rowOff>
    </xdr:to>
    <xdr:sp>
      <xdr:nvSpPr>
        <xdr:cNvPr id="3635" name="n_1mainValue【学校施設】&#10;一人当たり面積"/>
        <xdr:cNvSpPr/>
      </xdr:nvSpPr>
      <xdr:spPr>
        <a:xfrm>
          <a:off x="19333440" y="10444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2.476</a:t>
          </a:r>
          <a:endParaRPr b="0" lang="en-US" sz="1000" spc="-1" strike="noStrike">
            <a:latin typeface="游明朝"/>
          </a:endParaRPr>
        </a:p>
      </xdr:txBody>
    </xdr:sp>
    <xdr:clientData/>
  </xdr:twoCellAnchor>
  <xdr:twoCellAnchor editAs="oneCell">
    <xdr:from>
      <xdr:col>106</xdr:col>
      <xdr:colOff>10440</xdr:colOff>
      <xdr:row>60</xdr:row>
      <xdr:rowOff>168840</xdr:rowOff>
    </xdr:from>
    <xdr:to>
      <xdr:col>108</xdr:col>
      <xdr:colOff>122040</xdr:colOff>
      <xdr:row>62</xdr:row>
      <xdr:rowOff>42120</xdr:rowOff>
    </xdr:to>
    <xdr:sp>
      <xdr:nvSpPr>
        <xdr:cNvPr id="3636" name="n_2mainValue【学校施設】&#10;一人当たり面積"/>
        <xdr:cNvSpPr/>
      </xdr:nvSpPr>
      <xdr:spPr>
        <a:xfrm>
          <a:off x="18520560" y="10455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2.408</a:t>
          </a:r>
          <a:endParaRPr b="0" lang="en-US" sz="1000" spc="-1" strike="noStrike">
            <a:latin typeface="游明朝"/>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3637" name="正方形/長方形 557"/>
        <xdr:cNvSpPr/>
      </xdr:nvSpPr>
      <xdr:spPr>
        <a:xfrm>
          <a:off x="11414160" y="1181088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72</xdr:row>
      <xdr:rowOff>127080</xdr:rowOff>
    </xdr:from>
    <xdr:to>
      <xdr:col>73</xdr:col>
      <xdr:colOff>174240</xdr:colOff>
      <xdr:row>74</xdr:row>
      <xdr:rowOff>37800</xdr:rowOff>
    </xdr:to>
    <xdr:sp>
      <xdr:nvSpPr>
        <xdr:cNvPr id="3638" name="正方形/長方形 558"/>
        <xdr:cNvSpPr/>
      </xdr:nvSpPr>
      <xdr:spPr>
        <a:xfrm>
          <a:off x="115254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73</xdr:row>
      <xdr:rowOff>158760</xdr:rowOff>
    </xdr:from>
    <xdr:to>
      <xdr:col>73</xdr:col>
      <xdr:colOff>174240</xdr:colOff>
      <xdr:row>75</xdr:row>
      <xdr:rowOff>69480</xdr:rowOff>
    </xdr:to>
    <xdr:sp>
      <xdr:nvSpPr>
        <xdr:cNvPr id="3639" name="正方形/長方形 559"/>
        <xdr:cNvSpPr/>
      </xdr:nvSpPr>
      <xdr:spPr>
        <a:xfrm>
          <a:off x="115254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28/79</a:t>
          </a:r>
          <a:endParaRPr b="0" lang="en-US" sz="1200" spc="-1" strike="noStrike">
            <a:latin typeface="游明朝"/>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3640" name="正方形/長方形 560"/>
        <xdr:cNvSpPr/>
      </xdr:nvSpPr>
      <xdr:spPr>
        <a:xfrm>
          <a:off x="124617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3641" name="正方形/長方形 561"/>
        <xdr:cNvSpPr/>
      </xdr:nvSpPr>
      <xdr:spPr>
        <a:xfrm>
          <a:off x="124617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58.7</a:t>
          </a:r>
          <a:endParaRPr b="0" lang="en-US" sz="1200" spc="-1" strike="noStrike">
            <a:latin typeface="游明朝"/>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3642" name="正方形/長方形 562"/>
        <xdr:cNvSpPr/>
      </xdr:nvSpPr>
      <xdr:spPr>
        <a:xfrm>
          <a:off x="135093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3643" name="正方形/長方形 563"/>
        <xdr:cNvSpPr/>
      </xdr:nvSpPr>
      <xdr:spPr>
        <a:xfrm>
          <a:off x="135093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77.0</a:t>
          </a:r>
          <a:endParaRPr b="0" lang="en-US" sz="1200" spc="-1" strike="noStrike">
            <a:latin typeface="游明朝"/>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3644" name="正方形/長方形 564"/>
        <xdr:cNvSpPr/>
      </xdr:nvSpPr>
      <xdr:spPr>
        <a:xfrm>
          <a:off x="11414160" y="12954240"/>
          <a:ext cx="43268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74</xdr:row>
      <xdr:rowOff>76320</xdr:rowOff>
    </xdr:from>
    <xdr:to>
      <xdr:col>66</xdr:col>
      <xdr:colOff>146880</xdr:colOff>
      <xdr:row>75</xdr:row>
      <xdr:rowOff>96120</xdr:rowOff>
    </xdr:to>
    <xdr:sp>
      <xdr:nvSpPr>
        <xdr:cNvPr id="3645" name="テキスト ボックス 565"/>
        <xdr:cNvSpPr/>
      </xdr:nvSpPr>
      <xdr:spPr>
        <a:xfrm>
          <a:off x="11378520" y="127638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88</xdr:row>
      <xdr:rowOff>152280</xdr:rowOff>
    </xdr:from>
    <xdr:to>
      <xdr:col>90</xdr:col>
      <xdr:colOff>2880</xdr:colOff>
      <xdr:row>88</xdr:row>
      <xdr:rowOff>152280</xdr:rowOff>
    </xdr:to>
    <xdr:cxnSp>
      <xdr:nvCxnSpPr>
        <xdr:cNvPr id="3646" name="直線コネクタ 566"/>
        <xdr:cNvCxnSpPr/>
      </xdr:nvCxnSpPr>
      <xdr:spPr>
        <a:xfrm>
          <a:off x="11414160" y="15239880"/>
          <a:ext cx="4305240" cy="360"/>
        </a:xfrm>
        <a:prstGeom prst="straightConnector1">
          <a:avLst/>
        </a:prstGeom>
        <a:ln>
          <a:solidFill>
            <a:srgbClr val="c0c0c0"/>
          </a:solidFill>
        </a:ln>
      </xdr:spPr>
    </xdr:cxnSp>
    <xdr:clientData/>
  </xdr:twoCellAnchor>
  <xdr:twoCellAnchor editAs="oneCell">
    <xdr:from>
      <xdr:col>62</xdr:col>
      <xdr:colOff>170640</xdr:colOff>
      <xdr:row>88</xdr:row>
      <xdr:rowOff>31320</xdr:rowOff>
    </xdr:from>
    <xdr:to>
      <xdr:col>65</xdr:col>
      <xdr:colOff>107640</xdr:colOff>
      <xdr:row>89</xdr:row>
      <xdr:rowOff>76320</xdr:rowOff>
    </xdr:to>
    <xdr:sp>
      <xdr:nvSpPr>
        <xdr:cNvPr id="3647" name="テキスト ボックス 567"/>
        <xdr:cNvSpPr/>
      </xdr:nvSpPr>
      <xdr:spPr>
        <a:xfrm>
          <a:off x="10997280" y="1511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86</xdr:row>
      <xdr:rowOff>168480</xdr:rowOff>
    </xdr:from>
    <xdr:to>
      <xdr:col>90</xdr:col>
      <xdr:colOff>2880</xdr:colOff>
      <xdr:row>86</xdr:row>
      <xdr:rowOff>168480</xdr:rowOff>
    </xdr:to>
    <xdr:cxnSp>
      <xdr:nvCxnSpPr>
        <xdr:cNvPr id="3648" name="直線コネクタ 568"/>
        <xdr:cNvCxnSpPr/>
      </xdr:nvCxnSpPr>
      <xdr:spPr>
        <a:xfrm>
          <a:off x="11414160" y="14913360"/>
          <a:ext cx="4305240" cy="360"/>
        </a:xfrm>
        <a:prstGeom prst="straightConnector1">
          <a:avLst/>
        </a:prstGeom>
        <a:ln>
          <a:solidFill>
            <a:srgbClr val="c0c0c0"/>
          </a:solidFill>
        </a:ln>
      </xdr:spPr>
    </xdr:cxnSp>
    <xdr:clientData/>
  </xdr:twoCellAnchor>
  <xdr:twoCellAnchor editAs="oneCell">
    <xdr:from>
      <xdr:col>62</xdr:col>
      <xdr:colOff>170640</xdr:colOff>
      <xdr:row>86</xdr:row>
      <xdr:rowOff>47880</xdr:rowOff>
    </xdr:from>
    <xdr:to>
      <xdr:col>65</xdr:col>
      <xdr:colOff>107640</xdr:colOff>
      <xdr:row>87</xdr:row>
      <xdr:rowOff>92880</xdr:rowOff>
    </xdr:to>
    <xdr:sp>
      <xdr:nvSpPr>
        <xdr:cNvPr id="3649" name="テキスト ボックス 569"/>
        <xdr:cNvSpPr/>
      </xdr:nvSpPr>
      <xdr:spPr>
        <a:xfrm>
          <a:off x="10997280" y="1479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85</xdr:row>
      <xdr:rowOff>13320</xdr:rowOff>
    </xdr:from>
    <xdr:to>
      <xdr:col>90</xdr:col>
      <xdr:colOff>2880</xdr:colOff>
      <xdr:row>85</xdr:row>
      <xdr:rowOff>13320</xdr:rowOff>
    </xdr:to>
    <xdr:cxnSp>
      <xdr:nvCxnSpPr>
        <xdr:cNvPr id="3650" name="直線コネクタ 570"/>
        <xdr:cNvCxnSpPr/>
      </xdr:nvCxnSpPr>
      <xdr:spPr>
        <a:xfrm>
          <a:off x="11414160" y="14586480"/>
          <a:ext cx="4305240" cy="360"/>
        </a:xfrm>
        <a:prstGeom prst="straightConnector1">
          <a:avLst/>
        </a:prstGeom>
        <a:ln>
          <a:solidFill>
            <a:srgbClr val="c0c0c0"/>
          </a:solidFill>
        </a:ln>
      </xdr:spPr>
    </xdr:cxnSp>
    <xdr:clientData/>
  </xdr:twoCellAnchor>
  <xdr:twoCellAnchor editAs="oneCell">
    <xdr:from>
      <xdr:col>63</xdr:col>
      <xdr:colOff>43920</xdr:colOff>
      <xdr:row>84</xdr:row>
      <xdr:rowOff>64080</xdr:rowOff>
    </xdr:from>
    <xdr:to>
      <xdr:col>65</xdr:col>
      <xdr:colOff>92160</xdr:colOff>
      <xdr:row>85</xdr:row>
      <xdr:rowOff>109080</xdr:rowOff>
    </xdr:to>
    <xdr:sp>
      <xdr:nvSpPr>
        <xdr:cNvPr id="3651" name="テキスト ボックス 571"/>
        <xdr:cNvSpPr/>
      </xdr:nvSpPr>
      <xdr:spPr>
        <a:xfrm>
          <a:off x="11045160" y="14465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83</xdr:row>
      <xdr:rowOff>29880</xdr:rowOff>
    </xdr:from>
    <xdr:to>
      <xdr:col>90</xdr:col>
      <xdr:colOff>2880</xdr:colOff>
      <xdr:row>83</xdr:row>
      <xdr:rowOff>29880</xdr:rowOff>
    </xdr:to>
    <xdr:cxnSp>
      <xdr:nvCxnSpPr>
        <xdr:cNvPr id="3652" name="直線コネクタ 572"/>
        <xdr:cNvCxnSpPr/>
      </xdr:nvCxnSpPr>
      <xdr:spPr>
        <a:xfrm>
          <a:off x="11414160" y="14260320"/>
          <a:ext cx="4305240" cy="360"/>
        </a:xfrm>
        <a:prstGeom prst="straightConnector1">
          <a:avLst/>
        </a:prstGeom>
        <a:ln>
          <a:solidFill>
            <a:srgbClr val="c0c0c0"/>
          </a:solidFill>
        </a:ln>
      </xdr:spPr>
    </xdr:cxnSp>
    <xdr:clientData/>
  </xdr:twoCellAnchor>
  <xdr:twoCellAnchor editAs="oneCell">
    <xdr:from>
      <xdr:col>63</xdr:col>
      <xdr:colOff>43920</xdr:colOff>
      <xdr:row>82</xdr:row>
      <xdr:rowOff>80280</xdr:rowOff>
    </xdr:from>
    <xdr:to>
      <xdr:col>65</xdr:col>
      <xdr:colOff>92160</xdr:colOff>
      <xdr:row>83</xdr:row>
      <xdr:rowOff>125280</xdr:rowOff>
    </xdr:to>
    <xdr:sp>
      <xdr:nvSpPr>
        <xdr:cNvPr id="3653" name="テキスト ボックス 573"/>
        <xdr:cNvSpPr/>
      </xdr:nvSpPr>
      <xdr:spPr>
        <a:xfrm>
          <a:off x="11045160" y="14139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81</xdr:row>
      <xdr:rowOff>46080</xdr:rowOff>
    </xdr:from>
    <xdr:to>
      <xdr:col>90</xdr:col>
      <xdr:colOff>2880</xdr:colOff>
      <xdr:row>81</xdr:row>
      <xdr:rowOff>46080</xdr:rowOff>
    </xdr:to>
    <xdr:cxnSp>
      <xdr:nvCxnSpPr>
        <xdr:cNvPr id="3654" name="直線コネクタ 574"/>
        <xdr:cNvCxnSpPr/>
      </xdr:nvCxnSpPr>
      <xdr:spPr>
        <a:xfrm>
          <a:off x="11414160" y="13933440"/>
          <a:ext cx="4305240" cy="360"/>
        </a:xfrm>
        <a:prstGeom prst="straightConnector1">
          <a:avLst/>
        </a:prstGeom>
        <a:ln>
          <a:solidFill>
            <a:srgbClr val="c0c0c0"/>
          </a:solidFill>
        </a:ln>
      </xdr:spPr>
    </xdr:cxnSp>
    <xdr:clientData/>
  </xdr:twoCellAnchor>
  <xdr:twoCellAnchor editAs="oneCell">
    <xdr:from>
      <xdr:col>63</xdr:col>
      <xdr:colOff>43920</xdr:colOff>
      <xdr:row>80</xdr:row>
      <xdr:rowOff>96840</xdr:rowOff>
    </xdr:from>
    <xdr:to>
      <xdr:col>65</xdr:col>
      <xdr:colOff>92160</xdr:colOff>
      <xdr:row>81</xdr:row>
      <xdr:rowOff>141840</xdr:rowOff>
    </xdr:to>
    <xdr:sp>
      <xdr:nvSpPr>
        <xdr:cNvPr id="3655" name="テキスト ボックス 575"/>
        <xdr:cNvSpPr/>
      </xdr:nvSpPr>
      <xdr:spPr>
        <a:xfrm>
          <a:off x="11045160" y="13812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79</xdr:row>
      <xdr:rowOff>62280</xdr:rowOff>
    </xdr:from>
    <xdr:to>
      <xdr:col>90</xdr:col>
      <xdr:colOff>2880</xdr:colOff>
      <xdr:row>79</xdr:row>
      <xdr:rowOff>62280</xdr:rowOff>
    </xdr:to>
    <xdr:cxnSp>
      <xdr:nvCxnSpPr>
        <xdr:cNvPr id="3656" name="直線コネクタ 576"/>
        <xdr:cNvCxnSpPr/>
      </xdr:nvCxnSpPr>
      <xdr:spPr>
        <a:xfrm>
          <a:off x="11414160" y="13606920"/>
          <a:ext cx="4305240" cy="360"/>
        </a:xfrm>
        <a:prstGeom prst="straightConnector1">
          <a:avLst/>
        </a:prstGeom>
        <a:ln>
          <a:solidFill>
            <a:srgbClr val="c0c0c0"/>
          </a:solidFill>
        </a:ln>
      </xdr:spPr>
    </xdr:cxnSp>
    <xdr:clientData/>
  </xdr:twoCellAnchor>
  <xdr:twoCellAnchor editAs="oneCell">
    <xdr:from>
      <xdr:col>63</xdr:col>
      <xdr:colOff>43920</xdr:colOff>
      <xdr:row>78</xdr:row>
      <xdr:rowOff>113040</xdr:rowOff>
    </xdr:from>
    <xdr:to>
      <xdr:col>65</xdr:col>
      <xdr:colOff>92160</xdr:colOff>
      <xdr:row>79</xdr:row>
      <xdr:rowOff>158040</xdr:rowOff>
    </xdr:to>
    <xdr:sp>
      <xdr:nvSpPr>
        <xdr:cNvPr id="3657" name="テキスト ボックス 577"/>
        <xdr:cNvSpPr/>
      </xdr:nvSpPr>
      <xdr:spPr>
        <a:xfrm>
          <a:off x="11045160" y="13486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77</xdr:row>
      <xdr:rowOff>78840</xdr:rowOff>
    </xdr:from>
    <xdr:to>
      <xdr:col>90</xdr:col>
      <xdr:colOff>2880</xdr:colOff>
      <xdr:row>77</xdr:row>
      <xdr:rowOff>78840</xdr:rowOff>
    </xdr:to>
    <xdr:cxnSp>
      <xdr:nvCxnSpPr>
        <xdr:cNvPr id="3658" name="直線コネクタ 578"/>
        <xdr:cNvCxnSpPr/>
      </xdr:nvCxnSpPr>
      <xdr:spPr>
        <a:xfrm>
          <a:off x="11414160" y="13280400"/>
          <a:ext cx="4305240" cy="360"/>
        </a:xfrm>
        <a:prstGeom prst="straightConnector1">
          <a:avLst/>
        </a:prstGeom>
        <a:ln>
          <a:solidFill>
            <a:srgbClr val="c0c0c0"/>
          </a:solidFill>
        </a:ln>
      </xdr:spPr>
    </xdr:cxnSp>
    <xdr:clientData/>
  </xdr:twoCellAnchor>
  <xdr:twoCellAnchor editAs="oneCell">
    <xdr:from>
      <xdr:col>63</xdr:col>
      <xdr:colOff>107640</xdr:colOff>
      <xdr:row>76</xdr:row>
      <xdr:rowOff>129240</xdr:rowOff>
    </xdr:from>
    <xdr:to>
      <xdr:col>65</xdr:col>
      <xdr:colOff>92160</xdr:colOff>
      <xdr:row>78</xdr:row>
      <xdr:rowOff>2520</xdr:rowOff>
    </xdr:to>
    <xdr:sp>
      <xdr:nvSpPr>
        <xdr:cNvPr id="3659" name="テキスト ボックス 579"/>
        <xdr:cNvSpPr/>
      </xdr:nvSpPr>
      <xdr:spPr>
        <a:xfrm>
          <a:off x="11108880" y="1315944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75</xdr:row>
      <xdr:rowOff>95040</xdr:rowOff>
    </xdr:from>
    <xdr:to>
      <xdr:col>90</xdr:col>
      <xdr:colOff>2880</xdr:colOff>
      <xdr:row>75</xdr:row>
      <xdr:rowOff>95040</xdr:rowOff>
    </xdr:to>
    <xdr:cxnSp>
      <xdr:nvCxnSpPr>
        <xdr:cNvPr id="3660" name="直線コネクタ 580"/>
        <xdr:cNvCxnSpPr/>
      </xdr:nvCxnSpPr>
      <xdr:spPr>
        <a:xfrm>
          <a:off x="11414160" y="12953880"/>
          <a:ext cx="4305240" cy="360"/>
        </a:xfrm>
        <a:prstGeom prst="straightConnector1">
          <a:avLst/>
        </a:prstGeom>
        <a:ln>
          <a:solidFill>
            <a:srgbClr val="c0c0c0"/>
          </a:solidFill>
        </a:ln>
      </xdr:spPr>
    </xdr:cxnSp>
    <xdr:clientData/>
  </xdr:twoCellAnchor>
  <xdr:twoCellAnchor editAs="twoCell">
    <xdr:from>
      <xdr:col>65</xdr:col>
      <xdr:colOff>63360</xdr:colOff>
      <xdr:row>75</xdr:row>
      <xdr:rowOff>95400</xdr:rowOff>
    </xdr:from>
    <xdr:to>
      <xdr:col>90</xdr:col>
      <xdr:colOff>24840</xdr:colOff>
      <xdr:row>88</xdr:row>
      <xdr:rowOff>152280</xdr:rowOff>
    </xdr:to>
    <xdr:sp>
      <xdr:nvSpPr>
        <xdr:cNvPr id="3661" name="【児童館】&#10;有形固定資産減価償却率グラフ枠"/>
        <xdr:cNvSpPr/>
      </xdr:nvSpPr>
      <xdr:spPr>
        <a:xfrm>
          <a:off x="11414160" y="12954240"/>
          <a:ext cx="43268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78</xdr:row>
      <xdr:rowOff>5400</xdr:rowOff>
    </xdr:from>
    <xdr:to>
      <xdr:col>85</xdr:col>
      <xdr:colOff>126360</xdr:colOff>
      <xdr:row>86</xdr:row>
      <xdr:rowOff>168480</xdr:rowOff>
    </xdr:to>
    <xdr:cxnSp>
      <xdr:nvCxnSpPr>
        <xdr:cNvPr id="3662" name="直線コネクタ 582"/>
        <xdr:cNvCxnSpPr/>
      </xdr:nvCxnSpPr>
      <xdr:spPr>
        <a:xfrm flipV="1">
          <a:off x="14969520" y="13378680"/>
          <a:ext cx="360" cy="1535040"/>
        </a:xfrm>
        <a:prstGeom prst="straightConnector1">
          <a:avLst/>
        </a:prstGeom>
        <a:ln w="31750">
          <a:solidFill>
            <a:srgbClr val="808080"/>
          </a:solidFill>
        </a:ln>
      </xdr:spPr>
    </xdr:cxnSp>
    <xdr:clientData/>
  </xdr:twoCellAnchor>
  <xdr:twoCellAnchor editAs="oneCell">
    <xdr:from>
      <xdr:col>85</xdr:col>
      <xdr:colOff>169200</xdr:colOff>
      <xdr:row>87</xdr:row>
      <xdr:rowOff>22320</xdr:rowOff>
    </xdr:from>
    <xdr:to>
      <xdr:col>88</xdr:col>
      <xdr:colOff>106560</xdr:colOff>
      <xdr:row>88</xdr:row>
      <xdr:rowOff>67320</xdr:rowOff>
    </xdr:to>
    <xdr:sp>
      <xdr:nvSpPr>
        <xdr:cNvPr id="3663" name="【児童館】&#10;有形固定資産減価償却率最小値テキスト"/>
        <xdr:cNvSpPr/>
      </xdr:nvSpPr>
      <xdr:spPr>
        <a:xfrm>
          <a:off x="15012360" y="14938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86</xdr:row>
      <xdr:rowOff>168480</xdr:rowOff>
    </xdr:from>
    <xdr:to>
      <xdr:col>86</xdr:col>
      <xdr:colOff>25200</xdr:colOff>
      <xdr:row>86</xdr:row>
      <xdr:rowOff>168480</xdr:rowOff>
    </xdr:to>
    <xdr:cxnSp>
      <xdr:nvCxnSpPr>
        <xdr:cNvPr id="3664" name="直線コネクタ 584"/>
        <xdr:cNvCxnSpPr/>
      </xdr:nvCxnSpPr>
      <xdr:spPr>
        <a:xfrm>
          <a:off x="14880960" y="14913360"/>
          <a:ext cx="162360" cy="360"/>
        </a:xfrm>
        <a:prstGeom prst="straightConnector1">
          <a:avLst/>
        </a:prstGeom>
        <a:ln w="19050">
          <a:solidFill>
            <a:srgbClr val="000000"/>
          </a:solidFill>
        </a:ln>
      </xdr:spPr>
    </xdr:cxnSp>
    <xdr:clientData/>
  </xdr:twoCellAnchor>
  <xdr:twoCellAnchor editAs="oneCell">
    <xdr:from>
      <xdr:col>85</xdr:col>
      <xdr:colOff>168120</xdr:colOff>
      <xdr:row>76</xdr:row>
      <xdr:rowOff>144720</xdr:rowOff>
    </xdr:from>
    <xdr:to>
      <xdr:col>87</xdr:col>
      <xdr:colOff>153000</xdr:colOff>
      <xdr:row>78</xdr:row>
      <xdr:rowOff>18000</xdr:rowOff>
    </xdr:to>
    <xdr:sp>
      <xdr:nvSpPr>
        <xdr:cNvPr id="3665" name="【児童館】&#10;有形固定資産減価償却率最大値テキスト"/>
        <xdr:cNvSpPr/>
      </xdr:nvSpPr>
      <xdr:spPr>
        <a:xfrm>
          <a:off x="15011280" y="1317492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85</xdr:col>
      <xdr:colOff>37800</xdr:colOff>
      <xdr:row>78</xdr:row>
      <xdr:rowOff>5400</xdr:rowOff>
    </xdr:from>
    <xdr:to>
      <xdr:col>86</xdr:col>
      <xdr:colOff>25200</xdr:colOff>
      <xdr:row>78</xdr:row>
      <xdr:rowOff>5400</xdr:rowOff>
    </xdr:to>
    <xdr:cxnSp>
      <xdr:nvCxnSpPr>
        <xdr:cNvPr id="3666" name="直線コネクタ 586"/>
        <xdr:cNvCxnSpPr/>
      </xdr:nvCxnSpPr>
      <xdr:spPr>
        <a:xfrm>
          <a:off x="14880960" y="13378680"/>
          <a:ext cx="162360" cy="360"/>
        </a:xfrm>
        <a:prstGeom prst="straightConnector1">
          <a:avLst/>
        </a:prstGeom>
        <a:ln w="19050">
          <a:solidFill>
            <a:srgbClr val="000000"/>
          </a:solidFill>
        </a:ln>
      </xdr:spPr>
    </xdr:cxnSp>
    <xdr:clientData/>
  </xdr:twoCellAnchor>
  <xdr:twoCellAnchor editAs="oneCell">
    <xdr:from>
      <xdr:col>85</xdr:col>
      <xdr:colOff>168480</xdr:colOff>
      <xdr:row>82</xdr:row>
      <xdr:rowOff>1800</xdr:rowOff>
    </xdr:from>
    <xdr:to>
      <xdr:col>88</xdr:col>
      <xdr:colOff>42480</xdr:colOff>
      <xdr:row>83</xdr:row>
      <xdr:rowOff>46800</xdr:rowOff>
    </xdr:to>
    <xdr:sp>
      <xdr:nvSpPr>
        <xdr:cNvPr id="3667" name="【児童館】&#10;有形固定資産減価償却率平均値テキスト"/>
        <xdr:cNvSpPr/>
      </xdr:nvSpPr>
      <xdr:spPr>
        <a:xfrm>
          <a:off x="15011640" y="14060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58.7</a:t>
          </a:r>
          <a:endParaRPr b="0" lang="en-US" sz="1000" spc="-1" strike="noStrike">
            <a:latin typeface="游明朝"/>
          </a:endParaRPr>
        </a:p>
      </xdr:txBody>
    </xdr:sp>
    <xdr:clientData/>
  </xdr:twoCellAnchor>
  <xdr:twoCellAnchor editAs="twoCell">
    <xdr:from>
      <xdr:col>85</xdr:col>
      <xdr:colOff>76320</xdr:colOff>
      <xdr:row>82</xdr:row>
      <xdr:rowOff>129240</xdr:rowOff>
    </xdr:from>
    <xdr:to>
      <xdr:col>86</xdr:col>
      <xdr:colOff>2880</xdr:colOff>
      <xdr:row>83</xdr:row>
      <xdr:rowOff>59040</xdr:rowOff>
    </xdr:to>
    <xdr:sp>
      <xdr:nvSpPr>
        <xdr:cNvPr id="3668" name="フローチャート: 判断 588"/>
        <xdr:cNvSpPr/>
      </xdr:nvSpPr>
      <xdr:spPr>
        <a:xfrm>
          <a:off x="14919480" y="14188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82</xdr:row>
      <xdr:rowOff>77040</xdr:rowOff>
    </xdr:from>
    <xdr:to>
      <xdr:col>81</xdr:col>
      <xdr:colOff>101160</xdr:colOff>
      <xdr:row>83</xdr:row>
      <xdr:rowOff>6840</xdr:rowOff>
    </xdr:to>
    <xdr:sp>
      <xdr:nvSpPr>
        <xdr:cNvPr id="3669" name="フローチャート: 判断 589"/>
        <xdr:cNvSpPr/>
      </xdr:nvSpPr>
      <xdr:spPr>
        <a:xfrm>
          <a:off x="14144760" y="14136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82</xdr:row>
      <xdr:rowOff>37800</xdr:rowOff>
    </xdr:from>
    <xdr:to>
      <xdr:col>76</xdr:col>
      <xdr:colOff>164520</xdr:colOff>
      <xdr:row>82</xdr:row>
      <xdr:rowOff>138960</xdr:rowOff>
    </xdr:to>
    <xdr:sp>
      <xdr:nvSpPr>
        <xdr:cNvPr id="3670" name="フローチャート: 判断 590"/>
        <xdr:cNvSpPr/>
      </xdr:nvSpPr>
      <xdr:spPr>
        <a:xfrm>
          <a:off x="13334760" y="14096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82</xdr:row>
      <xdr:rowOff>93600</xdr:rowOff>
    </xdr:from>
    <xdr:to>
      <xdr:col>72</xdr:col>
      <xdr:colOff>37800</xdr:colOff>
      <xdr:row>83</xdr:row>
      <xdr:rowOff>23400</xdr:rowOff>
    </xdr:to>
    <xdr:sp>
      <xdr:nvSpPr>
        <xdr:cNvPr id="3671" name="フローチャート: 判断 591"/>
        <xdr:cNvSpPr/>
      </xdr:nvSpPr>
      <xdr:spPr>
        <a:xfrm>
          <a:off x="12525480" y="1415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82</xdr:row>
      <xdr:rowOff>103320</xdr:rowOff>
    </xdr:from>
    <xdr:to>
      <xdr:col>67</xdr:col>
      <xdr:colOff>101160</xdr:colOff>
      <xdr:row>83</xdr:row>
      <xdr:rowOff>33120</xdr:rowOff>
    </xdr:to>
    <xdr:sp>
      <xdr:nvSpPr>
        <xdr:cNvPr id="3672" name="フローチャート: 判断 592"/>
        <xdr:cNvSpPr/>
      </xdr:nvSpPr>
      <xdr:spPr>
        <a:xfrm>
          <a:off x="11700000" y="14162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89</xdr:row>
      <xdr:rowOff>-360</xdr:rowOff>
    </xdr:from>
    <xdr:to>
      <xdr:col>89</xdr:col>
      <xdr:colOff>15840</xdr:colOff>
      <xdr:row>90</xdr:row>
      <xdr:rowOff>44280</xdr:rowOff>
    </xdr:to>
    <xdr:sp>
      <xdr:nvSpPr>
        <xdr:cNvPr id="3673" name="テキスト ボックス 593"/>
        <xdr:cNvSpPr/>
      </xdr:nvSpPr>
      <xdr:spPr>
        <a:xfrm>
          <a:off x="147956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89</xdr:row>
      <xdr:rowOff>-360</xdr:rowOff>
    </xdr:from>
    <xdr:to>
      <xdr:col>84</xdr:col>
      <xdr:colOff>114120</xdr:colOff>
      <xdr:row>90</xdr:row>
      <xdr:rowOff>44280</xdr:rowOff>
    </xdr:to>
    <xdr:sp>
      <xdr:nvSpPr>
        <xdr:cNvPr id="3674" name="テキスト ボックス 594"/>
        <xdr:cNvSpPr/>
      </xdr:nvSpPr>
      <xdr:spPr>
        <a:xfrm>
          <a:off x="140209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89</xdr:row>
      <xdr:rowOff>-360</xdr:rowOff>
    </xdr:from>
    <xdr:to>
      <xdr:col>80</xdr:col>
      <xdr:colOff>2880</xdr:colOff>
      <xdr:row>90</xdr:row>
      <xdr:rowOff>44280</xdr:rowOff>
    </xdr:to>
    <xdr:sp>
      <xdr:nvSpPr>
        <xdr:cNvPr id="3675" name="テキスト ボックス 595"/>
        <xdr:cNvSpPr/>
      </xdr:nvSpPr>
      <xdr:spPr>
        <a:xfrm>
          <a:off x="132112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89</xdr:row>
      <xdr:rowOff>-360</xdr:rowOff>
    </xdr:from>
    <xdr:to>
      <xdr:col>75</xdr:col>
      <xdr:colOff>66600</xdr:colOff>
      <xdr:row>90</xdr:row>
      <xdr:rowOff>44280</xdr:rowOff>
    </xdr:to>
    <xdr:sp>
      <xdr:nvSpPr>
        <xdr:cNvPr id="3676" name="テキスト ボックス 596"/>
        <xdr:cNvSpPr/>
      </xdr:nvSpPr>
      <xdr:spPr>
        <a:xfrm>
          <a:off x="124016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89</xdr:row>
      <xdr:rowOff>-360</xdr:rowOff>
    </xdr:from>
    <xdr:to>
      <xdr:col>70</xdr:col>
      <xdr:colOff>114120</xdr:colOff>
      <xdr:row>90</xdr:row>
      <xdr:rowOff>44280</xdr:rowOff>
    </xdr:to>
    <xdr:sp>
      <xdr:nvSpPr>
        <xdr:cNvPr id="3677" name="テキスト ボックス 597"/>
        <xdr:cNvSpPr/>
      </xdr:nvSpPr>
      <xdr:spPr>
        <a:xfrm>
          <a:off x="115761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83</xdr:row>
      <xdr:rowOff>122760</xdr:rowOff>
    </xdr:from>
    <xdr:to>
      <xdr:col>86</xdr:col>
      <xdr:colOff>2880</xdr:colOff>
      <xdr:row>84</xdr:row>
      <xdr:rowOff>52560</xdr:rowOff>
    </xdr:to>
    <xdr:sp>
      <xdr:nvSpPr>
        <xdr:cNvPr id="3678" name="楕円 598"/>
        <xdr:cNvSpPr/>
      </xdr:nvSpPr>
      <xdr:spPr>
        <a:xfrm>
          <a:off x="14919480" y="14353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83</xdr:row>
      <xdr:rowOff>122400</xdr:rowOff>
    </xdr:from>
    <xdr:to>
      <xdr:col>88</xdr:col>
      <xdr:colOff>42480</xdr:colOff>
      <xdr:row>84</xdr:row>
      <xdr:rowOff>167400</xdr:rowOff>
    </xdr:to>
    <xdr:sp>
      <xdr:nvSpPr>
        <xdr:cNvPr id="3679" name="【児童館】&#10;有形固定資産減価償却率該当値テキスト"/>
        <xdr:cNvSpPr/>
      </xdr:nvSpPr>
      <xdr:spPr>
        <a:xfrm>
          <a:off x="15011640" y="14352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68.8</a:t>
          </a:r>
          <a:endParaRPr b="0" lang="en-US" sz="1000" spc="-1" strike="noStrike">
            <a:latin typeface="游明朝"/>
          </a:endParaRPr>
        </a:p>
      </xdr:txBody>
    </xdr:sp>
    <xdr:clientData/>
  </xdr:twoCellAnchor>
  <xdr:twoCellAnchor editAs="twoCell">
    <xdr:from>
      <xdr:col>81</xdr:col>
      <xdr:colOff>0</xdr:colOff>
      <xdr:row>84</xdr:row>
      <xdr:rowOff>3600</xdr:rowOff>
    </xdr:from>
    <xdr:to>
      <xdr:col>81</xdr:col>
      <xdr:colOff>101160</xdr:colOff>
      <xdr:row>84</xdr:row>
      <xdr:rowOff>104760</xdr:rowOff>
    </xdr:to>
    <xdr:sp>
      <xdr:nvSpPr>
        <xdr:cNvPr id="3680" name="楕円 600"/>
        <xdr:cNvSpPr/>
      </xdr:nvSpPr>
      <xdr:spPr>
        <a:xfrm>
          <a:off x="14144760" y="1440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84</xdr:row>
      <xdr:rowOff>2160</xdr:rowOff>
    </xdr:from>
    <xdr:to>
      <xdr:col>85</xdr:col>
      <xdr:colOff>126720</xdr:colOff>
      <xdr:row>84</xdr:row>
      <xdr:rowOff>54360</xdr:rowOff>
    </xdr:to>
    <xdr:cxnSp>
      <xdr:nvCxnSpPr>
        <xdr:cNvPr id="3681" name="直線コネクタ 601"/>
        <xdr:cNvCxnSpPr/>
      </xdr:nvCxnSpPr>
      <xdr:spPr>
        <a:xfrm flipV="1">
          <a:off x="14195520" y="14403960"/>
          <a:ext cx="774720" cy="52560"/>
        </a:xfrm>
        <a:prstGeom prst="straightConnector1">
          <a:avLst/>
        </a:prstGeom>
        <a:ln>
          <a:solidFill>
            <a:srgbClr val="ff0000"/>
          </a:solidFill>
        </a:ln>
      </xdr:spPr>
    </xdr:cxnSp>
    <xdr:clientData/>
  </xdr:twoCellAnchor>
  <xdr:twoCellAnchor editAs="twoCell">
    <xdr:from>
      <xdr:col>76</xdr:col>
      <xdr:colOff>63360</xdr:colOff>
      <xdr:row>83</xdr:row>
      <xdr:rowOff>156960</xdr:rowOff>
    </xdr:from>
    <xdr:to>
      <xdr:col>76</xdr:col>
      <xdr:colOff>164520</xdr:colOff>
      <xdr:row>84</xdr:row>
      <xdr:rowOff>86760</xdr:rowOff>
    </xdr:to>
    <xdr:sp>
      <xdr:nvSpPr>
        <xdr:cNvPr id="3682" name="楕円 602"/>
        <xdr:cNvSpPr/>
      </xdr:nvSpPr>
      <xdr:spPr>
        <a:xfrm>
          <a:off x="13334760" y="14387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84</xdr:row>
      <xdr:rowOff>36360</xdr:rowOff>
    </xdr:from>
    <xdr:to>
      <xdr:col>81</xdr:col>
      <xdr:colOff>50760</xdr:colOff>
      <xdr:row>84</xdr:row>
      <xdr:rowOff>54360</xdr:rowOff>
    </xdr:to>
    <xdr:cxnSp>
      <xdr:nvCxnSpPr>
        <xdr:cNvPr id="3683" name="直線コネクタ 603"/>
        <xdr:cNvCxnSpPr/>
      </xdr:nvCxnSpPr>
      <xdr:spPr>
        <a:xfrm>
          <a:off x="13385520" y="14438160"/>
          <a:ext cx="810360" cy="18360"/>
        </a:xfrm>
        <a:prstGeom prst="straightConnector1">
          <a:avLst/>
        </a:prstGeom>
        <a:ln>
          <a:solidFill>
            <a:srgbClr val="ff0000"/>
          </a:solidFill>
        </a:ln>
      </xdr:spPr>
    </xdr:cxnSp>
    <xdr:clientData/>
  </xdr:twoCellAnchor>
  <xdr:twoCellAnchor editAs="oneCell">
    <xdr:from>
      <xdr:col>80</xdr:col>
      <xdr:colOff>29160</xdr:colOff>
      <xdr:row>81</xdr:row>
      <xdr:rowOff>45000</xdr:rowOff>
    </xdr:from>
    <xdr:to>
      <xdr:col>82</xdr:col>
      <xdr:colOff>77760</xdr:colOff>
      <xdr:row>82</xdr:row>
      <xdr:rowOff>89640</xdr:rowOff>
    </xdr:to>
    <xdr:sp>
      <xdr:nvSpPr>
        <xdr:cNvPr id="3684" name="n_1aveValue【児童館】&#10;有形固定資産減価償却率"/>
        <xdr:cNvSpPr/>
      </xdr:nvSpPr>
      <xdr:spPr>
        <a:xfrm>
          <a:off x="13999320" y="13932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55.5</a:t>
          </a:r>
          <a:endParaRPr b="0" lang="en-US" sz="1000" spc="-1" strike="noStrike">
            <a:latin typeface="游明朝"/>
          </a:endParaRPr>
        </a:p>
      </xdr:txBody>
    </xdr:sp>
    <xdr:clientData/>
  </xdr:twoCellAnchor>
  <xdr:twoCellAnchor editAs="oneCell">
    <xdr:from>
      <xdr:col>75</xdr:col>
      <xdr:colOff>105480</xdr:colOff>
      <xdr:row>81</xdr:row>
      <xdr:rowOff>5760</xdr:rowOff>
    </xdr:from>
    <xdr:to>
      <xdr:col>77</xdr:col>
      <xdr:colOff>154080</xdr:colOff>
      <xdr:row>82</xdr:row>
      <xdr:rowOff>50400</xdr:rowOff>
    </xdr:to>
    <xdr:sp>
      <xdr:nvSpPr>
        <xdr:cNvPr id="3685" name="n_2aveValue【児童館】&#10;有形固定資産減価償却率"/>
        <xdr:cNvSpPr/>
      </xdr:nvSpPr>
      <xdr:spPr>
        <a:xfrm>
          <a:off x="13202280" y="13893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53.1</a:t>
          </a:r>
          <a:endParaRPr b="0" lang="en-US" sz="1000" spc="-1" strike="noStrike">
            <a:latin typeface="游明朝"/>
          </a:endParaRPr>
        </a:p>
      </xdr:txBody>
    </xdr:sp>
    <xdr:clientData/>
  </xdr:twoCellAnchor>
  <xdr:twoCellAnchor editAs="oneCell">
    <xdr:from>
      <xdr:col>70</xdr:col>
      <xdr:colOff>168840</xdr:colOff>
      <xdr:row>81</xdr:row>
      <xdr:rowOff>61200</xdr:rowOff>
    </xdr:from>
    <xdr:to>
      <xdr:col>73</xdr:col>
      <xdr:colOff>42840</xdr:colOff>
      <xdr:row>82</xdr:row>
      <xdr:rowOff>105840</xdr:rowOff>
    </xdr:to>
    <xdr:sp>
      <xdr:nvSpPr>
        <xdr:cNvPr id="3686" name="n_3aveValue【児童館】&#10;有形固定資産減価償却率"/>
        <xdr:cNvSpPr/>
      </xdr:nvSpPr>
      <xdr:spPr>
        <a:xfrm>
          <a:off x="12392640" y="139485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56.5</a:t>
          </a:r>
          <a:endParaRPr b="0" lang="en-US" sz="1000" spc="-1" strike="noStrike">
            <a:latin typeface="游明朝"/>
          </a:endParaRPr>
        </a:p>
      </xdr:txBody>
    </xdr:sp>
    <xdr:clientData/>
  </xdr:twoCellAnchor>
  <xdr:twoCellAnchor editAs="oneCell">
    <xdr:from>
      <xdr:col>66</xdr:col>
      <xdr:colOff>42120</xdr:colOff>
      <xdr:row>81</xdr:row>
      <xdr:rowOff>71280</xdr:rowOff>
    </xdr:from>
    <xdr:to>
      <xdr:col>68</xdr:col>
      <xdr:colOff>90720</xdr:colOff>
      <xdr:row>82</xdr:row>
      <xdr:rowOff>115920</xdr:rowOff>
    </xdr:to>
    <xdr:sp>
      <xdr:nvSpPr>
        <xdr:cNvPr id="3687" name="n_4aveValue【児童館】&#10;有形固定資産減価償却率"/>
        <xdr:cNvSpPr/>
      </xdr:nvSpPr>
      <xdr:spPr>
        <a:xfrm>
          <a:off x="11567520" y="13958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57.1</a:t>
          </a:r>
          <a:endParaRPr b="0" lang="en-US" sz="1000" spc="-1" strike="noStrike">
            <a:latin typeface="游明朝"/>
          </a:endParaRPr>
        </a:p>
      </xdr:txBody>
    </xdr:sp>
    <xdr:clientData/>
  </xdr:twoCellAnchor>
  <xdr:twoCellAnchor editAs="oneCell">
    <xdr:from>
      <xdr:col>80</xdr:col>
      <xdr:colOff>29160</xdr:colOff>
      <xdr:row>84</xdr:row>
      <xdr:rowOff>117720</xdr:rowOff>
    </xdr:from>
    <xdr:to>
      <xdr:col>82</xdr:col>
      <xdr:colOff>77760</xdr:colOff>
      <xdr:row>85</xdr:row>
      <xdr:rowOff>162720</xdr:rowOff>
    </xdr:to>
    <xdr:sp>
      <xdr:nvSpPr>
        <xdr:cNvPr id="3688" name="n_1mainValue【児童館】&#10;有形固定資産減価償却率"/>
        <xdr:cNvSpPr/>
      </xdr:nvSpPr>
      <xdr:spPr>
        <a:xfrm>
          <a:off x="13999320" y="14519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72.0</a:t>
          </a:r>
          <a:endParaRPr b="0" lang="en-US" sz="1000" spc="-1" strike="noStrike">
            <a:latin typeface="游明朝"/>
          </a:endParaRPr>
        </a:p>
      </xdr:txBody>
    </xdr:sp>
    <xdr:clientData/>
  </xdr:twoCellAnchor>
  <xdr:twoCellAnchor editAs="oneCell">
    <xdr:from>
      <xdr:col>75</xdr:col>
      <xdr:colOff>105480</xdr:colOff>
      <xdr:row>84</xdr:row>
      <xdr:rowOff>99720</xdr:rowOff>
    </xdr:from>
    <xdr:to>
      <xdr:col>77</xdr:col>
      <xdr:colOff>154080</xdr:colOff>
      <xdr:row>85</xdr:row>
      <xdr:rowOff>144720</xdr:rowOff>
    </xdr:to>
    <xdr:sp>
      <xdr:nvSpPr>
        <xdr:cNvPr id="3689" name="n_2mainValue【児童館】&#10;有形固定資産減価償却率"/>
        <xdr:cNvSpPr/>
      </xdr:nvSpPr>
      <xdr:spPr>
        <a:xfrm>
          <a:off x="13202280" y="14501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70.9</a:t>
          </a:r>
          <a:endParaRPr b="0" lang="en-US" sz="1000" spc="-1" strike="noStrike">
            <a:latin typeface="游明朝"/>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3690" name="正方形/長方形 610"/>
        <xdr:cNvSpPr/>
      </xdr:nvSpPr>
      <xdr:spPr>
        <a:xfrm>
          <a:off x="16764120" y="1181088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児童館】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3691" name="正方形/長方形 611"/>
        <xdr:cNvSpPr/>
      </xdr:nvSpPr>
      <xdr:spPr>
        <a:xfrm>
          <a:off x="168912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3692" name="正方形/長方形 612"/>
        <xdr:cNvSpPr/>
      </xdr:nvSpPr>
      <xdr:spPr>
        <a:xfrm>
          <a:off x="168912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51/79</a:t>
          </a:r>
          <a:endParaRPr b="0" lang="en-US" sz="1200" spc="-1" strike="noStrike">
            <a:latin typeface="游明朝"/>
          </a:endParaRPr>
        </a:p>
      </xdr:txBody>
    </xdr:sp>
    <xdr:clientData/>
  </xdr:twoCellAnchor>
  <xdr:twoCellAnchor editAs="twoCell">
    <xdr:from>
      <xdr:col>102</xdr:col>
      <xdr:colOff>0</xdr:colOff>
      <xdr:row>72</xdr:row>
      <xdr:rowOff>127080</xdr:rowOff>
    </xdr:from>
    <xdr:to>
      <xdr:col>109</xdr:col>
      <xdr:colOff>174240</xdr:colOff>
      <xdr:row>74</xdr:row>
      <xdr:rowOff>37800</xdr:rowOff>
    </xdr:to>
    <xdr:sp>
      <xdr:nvSpPr>
        <xdr:cNvPr id="3693" name="正方形/長方形 613"/>
        <xdr:cNvSpPr/>
      </xdr:nvSpPr>
      <xdr:spPr>
        <a:xfrm>
          <a:off x="1781172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73</xdr:row>
      <xdr:rowOff>158760</xdr:rowOff>
    </xdr:from>
    <xdr:to>
      <xdr:col>109</xdr:col>
      <xdr:colOff>174240</xdr:colOff>
      <xdr:row>75</xdr:row>
      <xdr:rowOff>69480</xdr:rowOff>
    </xdr:to>
    <xdr:sp>
      <xdr:nvSpPr>
        <xdr:cNvPr id="3694" name="正方形/長方形 614"/>
        <xdr:cNvSpPr/>
      </xdr:nvSpPr>
      <xdr:spPr>
        <a:xfrm>
          <a:off x="1781172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0.021</a:t>
          </a:r>
          <a:endParaRPr b="0" lang="en-US" sz="1200" spc="-1" strike="noStrike">
            <a:latin typeface="游明朝"/>
          </a:endParaRPr>
        </a:p>
      </xdr:txBody>
    </xdr:sp>
    <xdr:clientData/>
  </xdr:twoCellAnchor>
  <xdr:twoCellAnchor editAs="twoCell">
    <xdr:from>
      <xdr:col>108</xdr:col>
      <xdr:colOff>0</xdr:colOff>
      <xdr:row>72</xdr:row>
      <xdr:rowOff>127080</xdr:rowOff>
    </xdr:from>
    <xdr:to>
      <xdr:col>115</xdr:col>
      <xdr:colOff>174240</xdr:colOff>
      <xdr:row>74</xdr:row>
      <xdr:rowOff>37800</xdr:rowOff>
    </xdr:to>
    <xdr:sp>
      <xdr:nvSpPr>
        <xdr:cNvPr id="3695" name="正方形/長方形 615"/>
        <xdr:cNvSpPr/>
      </xdr:nvSpPr>
      <xdr:spPr>
        <a:xfrm>
          <a:off x="1885968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73</xdr:row>
      <xdr:rowOff>158760</xdr:rowOff>
    </xdr:from>
    <xdr:to>
      <xdr:col>115</xdr:col>
      <xdr:colOff>174240</xdr:colOff>
      <xdr:row>75</xdr:row>
      <xdr:rowOff>69480</xdr:rowOff>
    </xdr:to>
    <xdr:sp>
      <xdr:nvSpPr>
        <xdr:cNvPr id="3696" name="正方形/長方形 616"/>
        <xdr:cNvSpPr/>
      </xdr:nvSpPr>
      <xdr:spPr>
        <a:xfrm>
          <a:off x="1885968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0.010</a:t>
          </a:r>
          <a:endParaRPr b="0" lang="en-US" sz="1200" spc="-1" strike="noStrike">
            <a:latin typeface="游明朝"/>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697" name="正方形/長方形 617"/>
        <xdr:cNvSpPr/>
      </xdr:nvSpPr>
      <xdr:spPr>
        <a:xfrm>
          <a:off x="16764120" y="1295424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74</xdr:row>
      <xdr:rowOff>76320</xdr:rowOff>
    </xdr:from>
    <xdr:to>
      <xdr:col>97</xdr:col>
      <xdr:colOff>150120</xdr:colOff>
      <xdr:row>75</xdr:row>
      <xdr:rowOff>96120</xdr:rowOff>
    </xdr:to>
    <xdr:sp>
      <xdr:nvSpPr>
        <xdr:cNvPr id="3698" name="テキスト ボックス 618"/>
        <xdr:cNvSpPr/>
      </xdr:nvSpPr>
      <xdr:spPr>
        <a:xfrm>
          <a:off x="16744320" y="127638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88</xdr:row>
      <xdr:rowOff>152280</xdr:rowOff>
    </xdr:from>
    <xdr:to>
      <xdr:col>120</xdr:col>
      <xdr:colOff>114120</xdr:colOff>
      <xdr:row>88</xdr:row>
      <xdr:rowOff>152280</xdr:rowOff>
    </xdr:to>
    <xdr:cxnSp>
      <xdr:nvCxnSpPr>
        <xdr:cNvPr id="3699" name="直線コネクタ 619"/>
        <xdr:cNvCxnSpPr/>
      </xdr:nvCxnSpPr>
      <xdr:spPr>
        <a:xfrm>
          <a:off x="16764120" y="15239880"/>
          <a:ext cx="4305240" cy="360"/>
        </a:xfrm>
        <a:prstGeom prst="straightConnector1">
          <a:avLst/>
        </a:prstGeom>
        <a:ln>
          <a:solidFill>
            <a:srgbClr val="c0c0c0"/>
          </a:solidFill>
        </a:ln>
      </xdr:spPr>
    </xdr:cxnSp>
    <xdr:clientData/>
  </xdr:twoCellAnchor>
  <xdr:twoCellAnchor editAs="twoCell">
    <xdr:from>
      <xdr:col>96</xdr:col>
      <xdr:colOff>0</xdr:colOff>
      <xdr:row>86</xdr:row>
      <xdr:rowOff>168480</xdr:rowOff>
    </xdr:from>
    <xdr:to>
      <xdr:col>120</xdr:col>
      <xdr:colOff>114120</xdr:colOff>
      <xdr:row>86</xdr:row>
      <xdr:rowOff>168480</xdr:rowOff>
    </xdr:to>
    <xdr:cxnSp>
      <xdr:nvCxnSpPr>
        <xdr:cNvPr id="3700" name="直線コネクタ 620"/>
        <xdr:cNvCxnSpPr/>
      </xdr:nvCxnSpPr>
      <xdr:spPr>
        <a:xfrm>
          <a:off x="16764120" y="14913360"/>
          <a:ext cx="4305240" cy="360"/>
        </a:xfrm>
        <a:prstGeom prst="straightConnector1">
          <a:avLst/>
        </a:prstGeom>
        <a:ln>
          <a:solidFill>
            <a:srgbClr val="c0c0c0"/>
          </a:solidFill>
        </a:ln>
      </xdr:spPr>
    </xdr:cxnSp>
    <xdr:clientData/>
  </xdr:twoCellAnchor>
  <xdr:twoCellAnchor editAs="oneCell">
    <xdr:from>
      <xdr:col>93</xdr:col>
      <xdr:colOff>107280</xdr:colOff>
      <xdr:row>86</xdr:row>
      <xdr:rowOff>47880</xdr:rowOff>
    </xdr:from>
    <xdr:to>
      <xdr:col>96</xdr:col>
      <xdr:colOff>44280</xdr:colOff>
      <xdr:row>87</xdr:row>
      <xdr:rowOff>92880</xdr:rowOff>
    </xdr:to>
    <xdr:sp>
      <xdr:nvSpPr>
        <xdr:cNvPr id="3701" name="テキスト ボックス 621"/>
        <xdr:cNvSpPr/>
      </xdr:nvSpPr>
      <xdr:spPr>
        <a:xfrm>
          <a:off x="16347240" y="1479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85</xdr:row>
      <xdr:rowOff>13320</xdr:rowOff>
    </xdr:from>
    <xdr:to>
      <xdr:col>120</xdr:col>
      <xdr:colOff>114120</xdr:colOff>
      <xdr:row>85</xdr:row>
      <xdr:rowOff>13320</xdr:rowOff>
    </xdr:to>
    <xdr:cxnSp>
      <xdr:nvCxnSpPr>
        <xdr:cNvPr id="3702" name="直線コネクタ 622"/>
        <xdr:cNvCxnSpPr/>
      </xdr:nvCxnSpPr>
      <xdr:spPr>
        <a:xfrm>
          <a:off x="16764120" y="14586480"/>
          <a:ext cx="4305240" cy="360"/>
        </a:xfrm>
        <a:prstGeom prst="straightConnector1">
          <a:avLst/>
        </a:prstGeom>
        <a:ln>
          <a:solidFill>
            <a:srgbClr val="c0c0c0"/>
          </a:solidFill>
        </a:ln>
      </xdr:spPr>
    </xdr:cxnSp>
    <xdr:clientData/>
  </xdr:twoCellAnchor>
  <xdr:twoCellAnchor editAs="oneCell">
    <xdr:from>
      <xdr:col>93</xdr:col>
      <xdr:colOff>107280</xdr:colOff>
      <xdr:row>84</xdr:row>
      <xdr:rowOff>64080</xdr:rowOff>
    </xdr:from>
    <xdr:to>
      <xdr:col>96</xdr:col>
      <xdr:colOff>44280</xdr:colOff>
      <xdr:row>85</xdr:row>
      <xdr:rowOff>109080</xdr:rowOff>
    </xdr:to>
    <xdr:sp>
      <xdr:nvSpPr>
        <xdr:cNvPr id="3703" name="テキスト ボックス 623"/>
        <xdr:cNvSpPr/>
      </xdr:nvSpPr>
      <xdr:spPr>
        <a:xfrm>
          <a:off x="16347240" y="14465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0.030</a:t>
          </a:r>
          <a:endParaRPr b="0" lang="en-US" sz="1000" spc="-1" strike="noStrike">
            <a:latin typeface="游明朝"/>
          </a:endParaRPr>
        </a:p>
      </xdr:txBody>
    </xdr:sp>
    <xdr:clientData/>
  </xdr:twoCellAnchor>
  <xdr:twoCellAnchor editAs="twoCell">
    <xdr:from>
      <xdr:col>96</xdr:col>
      <xdr:colOff>0</xdr:colOff>
      <xdr:row>83</xdr:row>
      <xdr:rowOff>29880</xdr:rowOff>
    </xdr:from>
    <xdr:to>
      <xdr:col>120</xdr:col>
      <xdr:colOff>114120</xdr:colOff>
      <xdr:row>83</xdr:row>
      <xdr:rowOff>29880</xdr:rowOff>
    </xdr:to>
    <xdr:cxnSp>
      <xdr:nvCxnSpPr>
        <xdr:cNvPr id="3704" name="直線コネクタ 624"/>
        <xdr:cNvCxnSpPr/>
      </xdr:nvCxnSpPr>
      <xdr:spPr>
        <a:xfrm>
          <a:off x="16764120" y="14260320"/>
          <a:ext cx="4305240" cy="360"/>
        </a:xfrm>
        <a:prstGeom prst="straightConnector1">
          <a:avLst/>
        </a:prstGeom>
        <a:ln>
          <a:solidFill>
            <a:srgbClr val="c0c0c0"/>
          </a:solidFill>
        </a:ln>
      </xdr:spPr>
    </xdr:cxnSp>
    <xdr:clientData/>
  </xdr:twoCellAnchor>
  <xdr:twoCellAnchor editAs="oneCell">
    <xdr:from>
      <xdr:col>93</xdr:col>
      <xdr:colOff>107280</xdr:colOff>
      <xdr:row>82</xdr:row>
      <xdr:rowOff>80280</xdr:rowOff>
    </xdr:from>
    <xdr:to>
      <xdr:col>96</xdr:col>
      <xdr:colOff>44280</xdr:colOff>
      <xdr:row>83</xdr:row>
      <xdr:rowOff>125280</xdr:rowOff>
    </xdr:to>
    <xdr:sp>
      <xdr:nvSpPr>
        <xdr:cNvPr id="3705" name="テキスト ボックス 625"/>
        <xdr:cNvSpPr/>
      </xdr:nvSpPr>
      <xdr:spPr>
        <a:xfrm>
          <a:off x="16347240" y="14139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0.060</a:t>
          </a:r>
          <a:endParaRPr b="0" lang="en-US" sz="1000" spc="-1" strike="noStrike">
            <a:latin typeface="游明朝"/>
          </a:endParaRPr>
        </a:p>
      </xdr:txBody>
    </xdr:sp>
    <xdr:clientData/>
  </xdr:twoCellAnchor>
  <xdr:twoCellAnchor editAs="twoCell">
    <xdr:from>
      <xdr:col>96</xdr:col>
      <xdr:colOff>0</xdr:colOff>
      <xdr:row>81</xdr:row>
      <xdr:rowOff>46080</xdr:rowOff>
    </xdr:from>
    <xdr:to>
      <xdr:col>120</xdr:col>
      <xdr:colOff>114120</xdr:colOff>
      <xdr:row>81</xdr:row>
      <xdr:rowOff>46080</xdr:rowOff>
    </xdr:to>
    <xdr:cxnSp>
      <xdr:nvCxnSpPr>
        <xdr:cNvPr id="3706" name="直線コネクタ 626"/>
        <xdr:cNvCxnSpPr/>
      </xdr:nvCxnSpPr>
      <xdr:spPr>
        <a:xfrm>
          <a:off x="16764120" y="13933440"/>
          <a:ext cx="4305240" cy="360"/>
        </a:xfrm>
        <a:prstGeom prst="straightConnector1">
          <a:avLst/>
        </a:prstGeom>
        <a:ln>
          <a:solidFill>
            <a:srgbClr val="c0c0c0"/>
          </a:solidFill>
        </a:ln>
      </xdr:spPr>
    </xdr:cxnSp>
    <xdr:clientData/>
  </xdr:twoCellAnchor>
  <xdr:twoCellAnchor editAs="oneCell">
    <xdr:from>
      <xdr:col>93</xdr:col>
      <xdr:colOff>107280</xdr:colOff>
      <xdr:row>80</xdr:row>
      <xdr:rowOff>96840</xdr:rowOff>
    </xdr:from>
    <xdr:to>
      <xdr:col>96</xdr:col>
      <xdr:colOff>44280</xdr:colOff>
      <xdr:row>81</xdr:row>
      <xdr:rowOff>141840</xdr:rowOff>
    </xdr:to>
    <xdr:sp>
      <xdr:nvSpPr>
        <xdr:cNvPr id="3707" name="テキスト ボックス 627"/>
        <xdr:cNvSpPr/>
      </xdr:nvSpPr>
      <xdr:spPr>
        <a:xfrm>
          <a:off x="16347240" y="13812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0.090</a:t>
          </a:r>
          <a:endParaRPr b="0" lang="en-US" sz="1000" spc="-1" strike="noStrike">
            <a:latin typeface="游明朝"/>
          </a:endParaRPr>
        </a:p>
      </xdr:txBody>
    </xdr:sp>
    <xdr:clientData/>
  </xdr:twoCellAnchor>
  <xdr:twoCellAnchor editAs="twoCell">
    <xdr:from>
      <xdr:col>96</xdr:col>
      <xdr:colOff>0</xdr:colOff>
      <xdr:row>79</xdr:row>
      <xdr:rowOff>62280</xdr:rowOff>
    </xdr:from>
    <xdr:to>
      <xdr:col>120</xdr:col>
      <xdr:colOff>114120</xdr:colOff>
      <xdr:row>79</xdr:row>
      <xdr:rowOff>62280</xdr:rowOff>
    </xdr:to>
    <xdr:cxnSp>
      <xdr:nvCxnSpPr>
        <xdr:cNvPr id="3708" name="直線コネクタ 628"/>
        <xdr:cNvCxnSpPr/>
      </xdr:nvCxnSpPr>
      <xdr:spPr>
        <a:xfrm>
          <a:off x="16764120" y="13606920"/>
          <a:ext cx="4305240" cy="360"/>
        </a:xfrm>
        <a:prstGeom prst="straightConnector1">
          <a:avLst/>
        </a:prstGeom>
        <a:ln>
          <a:solidFill>
            <a:srgbClr val="c0c0c0"/>
          </a:solidFill>
        </a:ln>
      </xdr:spPr>
    </xdr:cxnSp>
    <xdr:clientData/>
  </xdr:twoCellAnchor>
  <xdr:twoCellAnchor editAs="oneCell">
    <xdr:from>
      <xdr:col>93</xdr:col>
      <xdr:colOff>107280</xdr:colOff>
      <xdr:row>78</xdr:row>
      <xdr:rowOff>113040</xdr:rowOff>
    </xdr:from>
    <xdr:to>
      <xdr:col>96</xdr:col>
      <xdr:colOff>44280</xdr:colOff>
      <xdr:row>79</xdr:row>
      <xdr:rowOff>158040</xdr:rowOff>
    </xdr:to>
    <xdr:sp>
      <xdr:nvSpPr>
        <xdr:cNvPr id="3709" name="テキスト ボックス 629"/>
        <xdr:cNvSpPr/>
      </xdr:nvSpPr>
      <xdr:spPr>
        <a:xfrm>
          <a:off x="16347240" y="13486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0.120</a:t>
          </a:r>
          <a:endParaRPr b="0" lang="en-US" sz="1000" spc="-1" strike="noStrike">
            <a:latin typeface="游明朝"/>
          </a:endParaRPr>
        </a:p>
      </xdr:txBody>
    </xdr:sp>
    <xdr:clientData/>
  </xdr:twoCellAnchor>
  <xdr:twoCellAnchor editAs="twoCell">
    <xdr:from>
      <xdr:col>96</xdr:col>
      <xdr:colOff>0</xdr:colOff>
      <xdr:row>77</xdr:row>
      <xdr:rowOff>78840</xdr:rowOff>
    </xdr:from>
    <xdr:to>
      <xdr:col>120</xdr:col>
      <xdr:colOff>114120</xdr:colOff>
      <xdr:row>77</xdr:row>
      <xdr:rowOff>78840</xdr:rowOff>
    </xdr:to>
    <xdr:cxnSp>
      <xdr:nvCxnSpPr>
        <xdr:cNvPr id="3710" name="直線コネクタ 630"/>
        <xdr:cNvCxnSpPr/>
      </xdr:nvCxnSpPr>
      <xdr:spPr>
        <a:xfrm>
          <a:off x="16764120" y="13280400"/>
          <a:ext cx="4305240" cy="360"/>
        </a:xfrm>
        <a:prstGeom prst="straightConnector1">
          <a:avLst/>
        </a:prstGeom>
        <a:ln>
          <a:solidFill>
            <a:srgbClr val="c0c0c0"/>
          </a:solidFill>
        </a:ln>
      </xdr:spPr>
    </xdr:cxnSp>
    <xdr:clientData/>
  </xdr:twoCellAnchor>
  <xdr:twoCellAnchor editAs="oneCell">
    <xdr:from>
      <xdr:col>93</xdr:col>
      <xdr:colOff>107280</xdr:colOff>
      <xdr:row>76</xdr:row>
      <xdr:rowOff>129240</xdr:rowOff>
    </xdr:from>
    <xdr:to>
      <xdr:col>96</xdr:col>
      <xdr:colOff>44280</xdr:colOff>
      <xdr:row>78</xdr:row>
      <xdr:rowOff>2520</xdr:rowOff>
    </xdr:to>
    <xdr:sp>
      <xdr:nvSpPr>
        <xdr:cNvPr id="3711" name="テキスト ボックス 631"/>
        <xdr:cNvSpPr/>
      </xdr:nvSpPr>
      <xdr:spPr>
        <a:xfrm>
          <a:off x="16347240" y="13159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0.150</a:t>
          </a:r>
          <a:endParaRPr b="0" lang="en-US" sz="1000" spc="-1" strike="noStrike">
            <a:latin typeface="游明朝"/>
          </a:endParaRPr>
        </a:p>
      </xdr:txBody>
    </xdr:sp>
    <xdr:clientData/>
  </xdr:twoCellAnchor>
  <xdr:twoCellAnchor editAs="twoCell">
    <xdr:from>
      <xdr:col>96</xdr:col>
      <xdr:colOff>0</xdr:colOff>
      <xdr:row>75</xdr:row>
      <xdr:rowOff>95040</xdr:rowOff>
    </xdr:from>
    <xdr:to>
      <xdr:col>120</xdr:col>
      <xdr:colOff>114120</xdr:colOff>
      <xdr:row>75</xdr:row>
      <xdr:rowOff>95040</xdr:rowOff>
    </xdr:to>
    <xdr:cxnSp>
      <xdr:nvCxnSpPr>
        <xdr:cNvPr id="3712" name="直線コネクタ 632"/>
        <xdr:cNvCxnSpPr/>
      </xdr:nvCxnSpPr>
      <xdr:spPr>
        <a:xfrm>
          <a:off x="16764120" y="12953880"/>
          <a:ext cx="4305240" cy="360"/>
        </a:xfrm>
        <a:prstGeom prst="straightConnector1">
          <a:avLst/>
        </a:prstGeom>
        <a:ln>
          <a:solidFill>
            <a:srgbClr val="c0c0c0"/>
          </a:solidFill>
        </a:ln>
      </xdr:spPr>
    </xdr:cxnSp>
    <xdr:clientData/>
  </xdr:twoCellAnchor>
  <xdr:twoCellAnchor editAs="oneCell">
    <xdr:from>
      <xdr:col>93</xdr:col>
      <xdr:colOff>107280</xdr:colOff>
      <xdr:row>74</xdr:row>
      <xdr:rowOff>145800</xdr:rowOff>
    </xdr:from>
    <xdr:to>
      <xdr:col>96</xdr:col>
      <xdr:colOff>44280</xdr:colOff>
      <xdr:row>76</xdr:row>
      <xdr:rowOff>19440</xdr:rowOff>
    </xdr:to>
    <xdr:sp>
      <xdr:nvSpPr>
        <xdr:cNvPr id="3713" name="テキスト ボックス 633"/>
        <xdr:cNvSpPr/>
      </xdr:nvSpPr>
      <xdr:spPr>
        <a:xfrm>
          <a:off x="16347240" y="1283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0.180</a:t>
          </a:r>
          <a:endParaRPr b="0" lang="en-US" sz="1000" spc="-1" strike="noStrike">
            <a:latin typeface="游明朝"/>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3714" name="【児童館】&#10;一人当たり面積グラフ枠"/>
        <xdr:cNvSpPr/>
      </xdr:nvSpPr>
      <xdr:spPr>
        <a:xfrm>
          <a:off x="16764120" y="12954240"/>
          <a:ext cx="43426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78</xdr:row>
      <xdr:rowOff>103320</xdr:rowOff>
    </xdr:from>
    <xdr:to>
      <xdr:col>116</xdr:col>
      <xdr:colOff>62640</xdr:colOff>
      <xdr:row>86</xdr:row>
      <xdr:rowOff>146880</xdr:rowOff>
    </xdr:to>
    <xdr:cxnSp>
      <xdr:nvCxnSpPr>
        <xdr:cNvPr id="3715" name="直線コネクタ 635"/>
        <xdr:cNvCxnSpPr/>
      </xdr:nvCxnSpPr>
      <xdr:spPr>
        <a:xfrm flipV="1">
          <a:off x="20319120" y="13476600"/>
          <a:ext cx="360" cy="1415520"/>
        </a:xfrm>
        <a:prstGeom prst="straightConnector1">
          <a:avLst/>
        </a:prstGeom>
        <a:ln w="31750">
          <a:solidFill>
            <a:srgbClr val="808080"/>
          </a:solidFill>
        </a:ln>
      </xdr:spPr>
    </xdr:cxnSp>
    <xdr:clientData/>
  </xdr:twoCellAnchor>
  <xdr:twoCellAnchor editAs="oneCell">
    <xdr:from>
      <xdr:col>116</xdr:col>
      <xdr:colOff>105480</xdr:colOff>
      <xdr:row>87</xdr:row>
      <xdr:rowOff>720</xdr:rowOff>
    </xdr:from>
    <xdr:to>
      <xdr:col>119</xdr:col>
      <xdr:colOff>42840</xdr:colOff>
      <xdr:row>88</xdr:row>
      <xdr:rowOff>45720</xdr:rowOff>
    </xdr:to>
    <xdr:sp>
      <xdr:nvSpPr>
        <xdr:cNvPr id="3716" name="【児童館】&#10;一人当たり面積最小値テキスト"/>
        <xdr:cNvSpPr/>
      </xdr:nvSpPr>
      <xdr:spPr>
        <a:xfrm>
          <a:off x="20361960" y="14916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0.002</a:t>
          </a:r>
          <a:endParaRPr b="0" lang="en-US" sz="1000" spc="-1" strike="noStrike">
            <a:latin typeface="游明朝"/>
          </a:endParaRPr>
        </a:p>
      </xdr:txBody>
    </xdr:sp>
    <xdr:clientData/>
  </xdr:twoCellAnchor>
  <xdr:twoCellAnchor editAs="twoCell">
    <xdr:from>
      <xdr:col>115</xdr:col>
      <xdr:colOff>164880</xdr:colOff>
      <xdr:row>86</xdr:row>
      <xdr:rowOff>146880</xdr:rowOff>
    </xdr:from>
    <xdr:to>
      <xdr:col>116</xdr:col>
      <xdr:colOff>152280</xdr:colOff>
      <xdr:row>86</xdr:row>
      <xdr:rowOff>146880</xdr:rowOff>
    </xdr:to>
    <xdr:cxnSp>
      <xdr:nvCxnSpPr>
        <xdr:cNvPr id="3717" name="直線コネクタ 637"/>
        <xdr:cNvCxnSpPr/>
      </xdr:nvCxnSpPr>
      <xdr:spPr>
        <a:xfrm>
          <a:off x="20246760" y="14891760"/>
          <a:ext cx="162360" cy="360"/>
        </a:xfrm>
        <a:prstGeom prst="straightConnector1">
          <a:avLst/>
        </a:prstGeom>
        <a:ln w="19050">
          <a:solidFill>
            <a:srgbClr val="000000"/>
          </a:solidFill>
        </a:ln>
      </xdr:spPr>
    </xdr:cxnSp>
    <xdr:clientData/>
  </xdr:twoCellAnchor>
  <xdr:twoCellAnchor editAs="oneCell">
    <xdr:from>
      <xdr:col>116</xdr:col>
      <xdr:colOff>105480</xdr:colOff>
      <xdr:row>77</xdr:row>
      <xdr:rowOff>71280</xdr:rowOff>
    </xdr:from>
    <xdr:to>
      <xdr:col>119</xdr:col>
      <xdr:colOff>42840</xdr:colOff>
      <xdr:row>78</xdr:row>
      <xdr:rowOff>115920</xdr:rowOff>
    </xdr:to>
    <xdr:sp>
      <xdr:nvSpPr>
        <xdr:cNvPr id="3718" name="【児童館】&#10;一人当たり面積最大値テキスト"/>
        <xdr:cNvSpPr/>
      </xdr:nvSpPr>
      <xdr:spPr>
        <a:xfrm>
          <a:off x="20361960" y="13272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0.132</a:t>
          </a:r>
          <a:endParaRPr b="0" lang="en-US" sz="1000" spc="-1" strike="noStrike">
            <a:latin typeface="游明朝"/>
          </a:endParaRPr>
        </a:p>
      </xdr:txBody>
    </xdr:sp>
    <xdr:clientData/>
  </xdr:twoCellAnchor>
  <xdr:twoCellAnchor editAs="twoCell">
    <xdr:from>
      <xdr:col>115</xdr:col>
      <xdr:colOff>164880</xdr:colOff>
      <xdr:row>78</xdr:row>
      <xdr:rowOff>103320</xdr:rowOff>
    </xdr:from>
    <xdr:to>
      <xdr:col>116</xdr:col>
      <xdr:colOff>152280</xdr:colOff>
      <xdr:row>78</xdr:row>
      <xdr:rowOff>103320</xdr:rowOff>
    </xdr:to>
    <xdr:cxnSp>
      <xdr:nvCxnSpPr>
        <xdr:cNvPr id="3719" name="直線コネクタ 639"/>
        <xdr:cNvCxnSpPr/>
      </xdr:nvCxnSpPr>
      <xdr:spPr>
        <a:xfrm>
          <a:off x="20246760" y="13476600"/>
          <a:ext cx="162360" cy="360"/>
        </a:xfrm>
        <a:prstGeom prst="straightConnector1">
          <a:avLst/>
        </a:prstGeom>
        <a:ln w="19050">
          <a:solidFill>
            <a:srgbClr val="000000"/>
          </a:solidFill>
        </a:ln>
      </xdr:spPr>
    </xdr:cxnSp>
    <xdr:clientData/>
  </xdr:twoCellAnchor>
  <xdr:twoCellAnchor editAs="oneCell">
    <xdr:from>
      <xdr:col>116</xdr:col>
      <xdr:colOff>105480</xdr:colOff>
      <xdr:row>84</xdr:row>
      <xdr:rowOff>28800</xdr:rowOff>
    </xdr:from>
    <xdr:to>
      <xdr:col>119</xdr:col>
      <xdr:colOff>42840</xdr:colOff>
      <xdr:row>85</xdr:row>
      <xdr:rowOff>73800</xdr:rowOff>
    </xdr:to>
    <xdr:sp>
      <xdr:nvSpPr>
        <xdr:cNvPr id="3720" name="【児童館】&#10;一人当たり面積平均値テキスト"/>
        <xdr:cNvSpPr/>
      </xdr:nvSpPr>
      <xdr:spPr>
        <a:xfrm>
          <a:off x="20361960" y="14430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0.028</a:t>
          </a:r>
          <a:endParaRPr b="0" lang="en-US" sz="1000" spc="-1" strike="noStrike">
            <a:latin typeface="游明朝"/>
          </a:endParaRPr>
        </a:p>
      </xdr:txBody>
    </xdr:sp>
    <xdr:clientData/>
  </xdr:twoCellAnchor>
  <xdr:twoCellAnchor editAs="twoCell">
    <xdr:from>
      <xdr:col>116</xdr:col>
      <xdr:colOff>12600</xdr:colOff>
      <xdr:row>84</xdr:row>
      <xdr:rowOff>155880</xdr:rowOff>
    </xdr:from>
    <xdr:to>
      <xdr:col>116</xdr:col>
      <xdr:colOff>113760</xdr:colOff>
      <xdr:row>85</xdr:row>
      <xdr:rowOff>85680</xdr:rowOff>
    </xdr:to>
    <xdr:sp>
      <xdr:nvSpPr>
        <xdr:cNvPr id="3721" name="フローチャート: 判断 641"/>
        <xdr:cNvSpPr/>
      </xdr:nvSpPr>
      <xdr:spPr>
        <a:xfrm>
          <a:off x="20269080" y="14557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84</xdr:row>
      <xdr:rowOff>123480</xdr:rowOff>
    </xdr:from>
    <xdr:to>
      <xdr:col>112</xdr:col>
      <xdr:colOff>37800</xdr:colOff>
      <xdr:row>85</xdr:row>
      <xdr:rowOff>53280</xdr:rowOff>
    </xdr:to>
    <xdr:sp>
      <xdr:nvSpPr>
        <xdr:cNvPr id="3722" name="フローチャート: 判断 642"/>
        <xdr:cNvSpPr/>
      </xdr:nvSpPr>
      <xdr:spPr>
        <a:xfrm>
          <a:off x="19510560" y="145252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84</xdr:row>
      <xdr:rowOff>123480</xdr:rowOff>
    </xdr:from>
    <xdr:to>
      <xdr:col>107</xdr:col>
      <xdr:colOff>101160</xdr:colOff>
      <xdr:row>85</xdr:row>
      <xdr:rowOff>53280</xdr:rowOff>
    </xdr:to>
    <xdr:sp>
      <xdr:nvSpPr>
        <xdr:cNvPr id="3723" name="フローチャート: 判断 643"/>
        <xdr:cNvSpPr/>
      </xdr:nvSpPr>
      <xdr:spPr>
        <a:xfrm>
          <a:off x="18684720" y="14525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84</xdr:row>
      <xdr:rowOff>134280</xdr:rowOff>
    </xdr:from>
    <xdr:to>
      <xdr:col>102</xdr:col>
      <xdr:colOff>164520</xdr:colOff>
      <xdr:row>85</xdr:row>
      <xdr:rowOff>64080</xdr:rowOff>
    </xdr:to>
    <xdr:sp>
      <xdr:nvSpPr>
        <xdr:cNvPr id="3724" name="フローチャート: 判断 644"/>
        <xdr:cNvSpPr/>
      </xdr:nvSpPr>
      <xdr:spPr>
        <a:xfrm>
          <a:off x="17875080" y="14536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84</xdr:row>
      <xdr:rowOff>134280</xdr:rowOff>
    </xdr:from>
    <xdr:to>
      <xdr:col>98</xdr:col>
      <xdr:colOff>37800</xdr:colOff>
      <xdr:row>85</xdr:row>
      <xdr:rowOff>64080</xdr:rowOff>
    </xdr:to>
    <xdr:sp>
      <xdr:nvSpPr>
        <xdr:cNvPr id="3725" name="フローチャート: 判断 645"/>
        <xdr:cNvSpPr/>
      </xdr:nvSpPr>
      <xdr:spPr>
        <a:xfrm>
          <a:off x="17065800" y="14536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89</xdr:row>
      <xdr:rowOff>-360</xdr:rowOff>
    </xdr:from>
    <xdr:to>
      <xdr:col>119</xdr:col>
      <xdr:colOff>126720</xdr:colOff>
      <xdr:row>90</xdr:row>
      <xdr:rowOff>44280</xdr:rowOff>
    </xdr:to>
    <xdr:sp>
      <xdr:nvSpPr>
        <xdr:cNvPr id="3726" name="テキスト ボックス 646"/>
        <xdr:cNvSpPr/>
      </xdr:nvSpPr>
      <xdr:spPr>
        <a:xfrm>
          <a:off x="20145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89</xdr:row>
      <xdr:rowOff>-360</xdr:rowOff>
    </xdr:from>
    <xdr:to>
      <xdr:col>115</xdr:col>
      <xdr:colOff>66600</xdr:colOff>
      <xdr:row>90</xdr:row>
      <xdr:rowOff>44280</xdr:rowOff>
    </xdr:to>
    <xdr:sp>
      <xdr:nvSpPr>
        <xdr:cNvPr id="3727" name="テキスト ボックス 647"/>
        <xdr:cNvSpPr/>
      </xdr:nvSpPr>
      <xdr:spPr>
        <a:xfrm>
          <a:off x="193867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89</xdr:row>
      <xdr:rowOff>-360</xdr:rowOff>
    </xdr:from>
    <xdr:to>
      <xdr:col>110</xdr:col>
      <xdr:colOff>113760</xdr:colOff>
      <xdr:row>90</xdr:row>
      <xdr:rowOff>44280</xdr:rowOff>
    </xdr:to>
    <xdr:sp>
      <xdr:nvSpPr>
        <xdr:cNvPr id="3728" name="テキスト ボックス 648"/>
        <xdr:cNvSpPr/>
      </xdr:nvSpPr>
      <xdr:spPr>
        <a:xfrm>
          <a:off x="185608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89</xdr:row>
      <xdr:rowOff>-360</xdr:rowOff>
    </xdr:from>
    <xdr:to>
      <xdr:col>106</xdr:col>
      <xdr:colOff>3240</xdr:colOff>
      <xdr:row>90</xdr:row>
      <xdr:rowOff>44280</xdr:rowOff>
    </xdr:to>
    <xdr:sp>
      <xdr:nvSpPr>
        <xdr:cNvPr id="3729" name="テキスト ボックス 649"/>
        <xdr:cNvSpPr/>
      </xdr:nvSpPr>
      <xdr:spPr>
        <a:xfrm>
          <a:off x="177516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89</xdr:row>
      <xdr:rowOff>-360</xdr:rowOff>
    </xdr:from>
    <xdr:to>
      <xdr:col>101</xdr:col>
      <xdr:colOff>66600</xdr:colOff>
      <xdr:row>90</xdr:row>
      <xdr:rowOff>44280</xdr:rowOff>
    </xdr:to>
    <xdr:sp>
      <xdr:nvSpPr>
        <xdr:cNvPr id="3730" name="テキスト ボックス 650"/>
        <xdr:cNvSpPr/>
      </xdr:nvSpPr>
      <xdr:spPr>
        <a:xfrm>
          <a:off x="169419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85</xdr:row>
      <xdr:rowOff>136800</xdr:rowOff>
    </xdr:from>
    <xdr:to>
      <xdr:col>116</xdr:col>
      <xdr:colOff>113760</xdr:colOff>
      <xdr:row>86</xdr:row>
      <xdr:rowOff>66600</xdr:rowOff>
    </xdr:to>
    <xdr:sp>
      <xdr:nvSpPr>
        <xdr:cNvPr id="3731" name="楕円 651"/>
        <xdr:cNvSpPr/>
      </xdr:nvSpPr>
      <xdr:spPr>
        <a:xfrm>
          <a:off x="20269080" y="147099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85</xdr:row>
      <xdr:rowOff>136800</xdr:rowOff>
    </xdr:from>
    <xdr:to>
      <xdr:col>119</xdr:col>
      <xdr:colOff>42840</xdr:colOff>
      <xdr:row>87</xdr:row>
      <xdr:rowOff>10080</xdr:rowOff>
    </xdr:to>
    <xdr:sp>
      <xdr:nvSpPr>
        <xdr:cNvPr id="3732" name="【児童館】&#10;一人当たり面積該当値テキスト"/>
        <xdr:cNvSpPr/>
      </xdr:nvSpPr>
      <xdr:spPr>
        <a:xfrm>
          <a:off x="20361960" y="14709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0.014</a:t>
          </a:r>
          <a:endParaRPr b="0" lang="en-US" sz="1000" spc="-1" strike="noStrike">
            <a:latin typeface="游明朝"/>
          </a:endParaRPr>
        </a:p>
      </xdr:txBody>
    </xdr:sp>
    <xdr:clientData/>
  </xdr:twoCellAnchor>
  <xdr:twoCellAnchor editAs="twoCell">
    <xdr:from>
      <xdr:col>111</xdr:col>
      <xdr:colOff>127080</xdr:colOff>
      <xdr:row>85</xdr:row>
      <xdr:rowOff>147960</xdr:rowOff>
    </xdr:from>
    <xdr:to>
      <xdr:col>112</xdr:col>
      <xdr:colOff>37800</xdr:colOff>
      <xdr:row>86</xdr:row>
      <xdr:rowOff>77760</xdr:rowOff>
    </xdr:to>
    <xdr:sp>
      <xdr:nvSpPr>
        <xdr:cNvPr id="3733" name="楕円 653"/>
        <xdr:cNvSpPr/>
      </xdr:nvSpPr>
      <xdr:spPr>
        <a:xfrm>
          <a:off x="19510560" y="147211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86</xdr:row>
      <xdr:rowOff>16200</xdr:rowOff>
    </xdr:from>
    <xdr:to>
      <xdr:col>116</xdr:col>
      <xdr:colOff>63360</xdr:colOff>
      <xdr:row>86</xdr:row>
      <xdr:rowOff>27000</xdr:rowOff>
    </xdr:to>
    <xdr:cxnSp>
      <xdr:nvCxnSpPr>
        <xdr:cNvPr id="3734" name="直線コネクタ 654"/>
        <xdr:cNvCxnSpPr/>
      </xdr:nvCxnSpPr>
      <xdr:spPr>
        <a:xfrm flipV="1">
          <a:off x="19560960" y="14761080"/>
          <a:ext cx="759240" cy="11160"/>
        </a:xfrm>
        <a:prstGeom prst="straightConnector1">
          <a:avLst/>
        </a:prstGeom>
        <a:ln>
          <a:solidFill>
            <a:srgbClr val="ff0000"/>
          </a:solidFill>
        </a:ln>
      </xdr:spPr>
    </xdr:cxnSp>
    <xdr:clientData/>
  </xdr:twoCellAnchor>
  <xdr:twoCellAnchor editAs="twoCell">
    <xdr:from>
      <xdr:col>107</xdr:col>
      <xdr:colOff>0</xdr:colOff>
      <xdr:row>85</xdr:row>
      <xdr:rowOff>147960</xdr:rowOff>
    </xdr:from>
    <xdr:to>
      <xdr:col>107</xdr:col>
      <xdr:colOff>101160</xdr:colOff>
      <xdr:row>86</xdr:row>
      <xdr:rowOff>77760</xdr:rowOff>
    </xdr:to>
    <xdr:sp>
      <xdr:nvSpPr>
        <xdr:cNvPr id="3735" name="楕円 655"/>
        <xdr:cNvSpPr/>
      </xdr:nvSpPr>
      <xdr:spPr>
        <a:xfrm>
          <a:off x="18684720" y="147211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86</xdr:row>
      <xdr:rowOff>27000</xdr:rowOff>
    </xdr:from>
    <xdr:to>
      <xdr:col>112</xdr:col>
      <xdr:colOff>2880</xdr:colOff>
      <xdr:row>86</xdr:row>
      <xdr:rowOff>27000</xdr:rowOff>
    </xdr:to>
    <xdr:cxnSp>
      <xdr:nvCxnSpPr>
        <xdr:cNvPr id="3736" name="直線コネクタ 656"/>
        <xdr:cNvCxnSpPr/>
      </xdr:nvCxnSpPr>
      <xdr:spPr>
        <a:xfrm>
          <a:off x="18735480" y="14771880"/>
          <a:ext cx="825840" cy="360"/>
        </a:xfrm>
        <a:prstGeom prst="straightConnector1">
          <a:avLst/>
        </a:prstGeom>
        <a:ln>
          <a:solidFill>
            <a:srgbClr val="ff0000"/>
          </a:solidFill>
        </a:ln>
      </xdr:spPr>
    </xdr:cxnSp>
    <xdr:clientData/>
  </xdr:twoCellAnchor>
  <xdr:twoCellAnchor editAs="oneCell">
    <xdr:from>
      <xdr:col>110</xdr:col>
      <xdr:colOff>124560</xdr:colOff>
      <xdr:row>83</xdr:row>
      <xdr:rowOff>91440</xdr:rowOff>
    </xdr:from>
    <xdr:to>
      <xdr:col>113</xdr:col>
      <xdr:colOff>61920</xdr:colOff>
      <xdr:row>84</xdr:row>
      <xdr:rowOff>136440</xdr:rowOff>
    </xdr:to>
    <xdr:sp>
      <xdr:nvSpPr>
        <xdr:cNvPr id="3737" name="n_1aveValue【児童館】&#10;一人当たり面積"/>
        <xdr:cNvSpPr/>
      </xdr:nvSpPr>
      <xdr:spPr>
        <a:xfrm>
          <a:off x="19333440" y="14321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0.031</a:t>
          </a:r>
          <a:endParaRPr b="0" lang="en-US" sz="1000" spc="-1" strike="noStrike">
            <a:latin typeface="游明朝"/>
          </a:endParaRPr>
        </a:p>
      </xdr:txBody>
    </xdr:sp>
    <xdr:clientData/>
  </xdr:twoCellAnchor>
  <xdr:twoCellAnchor editAs="oneCell">
    <xdr:from>
      <xdr:col>106</xdr:col>
      <xdr:colOff>10440</xdr:colOff>
      <xdr:row>83</xdr:row>
      <xdr:rowOff>91440</xdr:rowOff>
    </xdr:from>
    <xdr:to>
      <xdr:col>108</xdr:col>
      <xdr:colOff>122040</xdr:colOff>
      <xdr:row>84</xdr:row>
      <xdr:rowOff>136440</xdr:rowOff>
    </xdr:to>
    <xdr:sp>
      <xdr:nvSpPr>
        <xdr:cNvPr id="3738" name="n_2aveValue【児童館】&#10;一人当たり面積"/>
        <xdr:cNvSpPr/>
      </xdr:nvSpPr>
      <xdr:spPr>
        <a:xfrm>
          <a:off x="18520560" y="14321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0.031</a:t>
          </a:r>
          <a:endParaRPr b="0" lang="en-US" sz="1000" spc="-1" strike="noStrike">
            <a:latin typeface="游明朝"/>
          </a:endParaRPr>
        </a:p>
      </xdr:txBody>
    </xdr:sp>
    <xdr:clientData/>
  </xdr:twoCellAnchor>
  <xdr:twoCellAnchor editAs="oneCell">
    <xdr:from>
      <xdr:col>101</xdr:col>
      <xdr:colOff>73800</xdr:colOff>
      <xdr:row>83</xdr:row>
      <xdr:rowOff>102240</xdr:rowOff>
    </xdr:from>
    <xdr:to>
      <xdr:col>104</xdr:col>
      <xdr:colOff>11160</xdr:colOff>
      <xdr:row>84</xdr:row>
      <xdr:rowOff>147240</xdr:rowOff>
    </xdr:to>
    <xdr:sp>
      <xdr:nvSpPr>
        <xdr:cNvPr id="3739" name="n_3aveValue【児童館】&#10;一人当たり面積"/>
        <xdr:cNvSpPr/>
      </xdr:nvSpPr>
      <xdr:spPr>
        <a:xfrm>
          <a:off x="17710920" y="14332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0.030</a:t>
          </a:r>
          <a:endParaRPr b="0" lang="en-US" sz="1000" spc="-1" strike="noStrike">
            <a:latin typeface="游明朝"/>
          </a:endParaRPr>
        </a:p>
      </xdr:txBody>
    </xdr:sp>
    <xdr:clientData/>
  </xdr:twoCellAnchor>
  <xdr:twoCellAnchor editAs="oneCell">
    <xdr:from>
      <xdr:col>96</xdr:col>
      <xdr:colOff>137520</xdr:colOff>
      <xdr:row>83</xdr:row>
      <xdr:rowOff>102240</xdr:rowOff>
    </xdr:from>
    <xdr:to>
      <xdr:col>99</xdr:col>
      <xdr:colOff>74880</xdr:colOff>
      <xdr:row>84</xdr:row>
      <xdr:rowOff>147240</xdr:rowOff>
    </xdr:to>
    <xdr:sp>
      <xdr:nvSpPr>
        <xdr:cNvPr id="3740" name="n_4aveValue【児童館】&#10;一人当たり面積"/>
        <xdr:cNvSpPr/>
      </xdr:nvSpPr>
      <xdr:spPr>
        <a:xfrm>
          <a:off x="16901640" y="14332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0.030</a:t>
          </a:r>
          <a:endParaRPr b="0" lang="en-US" sz="1000" spc="-1" strike="noStrike">
            <a:latin typeface="游明朝"/>
          </a:endParaRPr>
        </a:p>
      </xdr:txBody>
    </xdr:sp>
    <xdr:clientData/>
  </xdr:twoCellAnchor>
  <xdr:twoCellAnchor editAs="oneCell">
    <xdr:from>
      <xdr:col>110</xdr:col>
      <xdr:colOff>124560</xdr:colOff>
      <xdr:row>86</xdr:row>
      <xdr:rowOff>90360</xdr:rowOff>
    </xdr:from>
    <xdr:to>
      <xdr:col>113</xdr:col>
      <xdr:colOff>61920</xdr:colOff>
      <xdr:row>87</xdr:row>
      <xdr:rowOff>135360</xdr:rowOff>
    </xdr:to>
    <xdr:sp>
      <xdr:nvSpPr>
        <xdr:cNvPr id="3741" name="n_1mainValue【児童館】&#10;一人当たり面積"/>
        <xdr:cNvSpPr/>
      </xdr:nvSpPr>
      <xdr:spPr>
        <a:xfrm>
          <a:off x="19333440" y="14835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0.013</a:t>
          </a:r>
          <a:endParaRPr b="0" lang="en-US" sz="1000" spc="-1" strike="noStrike">
            <a:latin typeface="游明朝"/>
          </a:endParaRPr>
        </a:p>
      </xdr:txBody>
    </xdr:sp>
    <xdr:clientData/>
  </xdr:twoCellAnchor>
  <xdr:twoCellAnchor editAs="oneCell">
    <xdr:from>
      <xdr:col>106</xdr:col>
      <xdr:colOff>10440</xdr:colOff>
      <xdr:row>86</xdr:row>
      <xdr:rowOff>90360</xdr:rowOff>
    </xdr:from>
    <xdr:to>
      <xdr:col>108</xdr:col>
      <xdr:colOff>122040</xdr:colOff>
      <xdr:row>87</xdr:row>
      <xdr:rowOff>135360</xdr:rowOff>
    </xdr:to>
    <xdr:sp>
      <xdr:nvSpPr>
        <xdr:cNvPr id="3742" name="n_2mainValue【児童館】&#10;一人当たり面積"/>
        <xdr:cNvSpPr/>
      </xdr:nvSpPr>
      <xdr:spPr>
        <a:xfrm>
          <a:off x="18520560" y="14835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0.013</a:t>
          </a:r>
          <a:endParaRPr b="0" lang="en-US" sz="1000" spc="-1" strike="noStrike">
            <a:latin typeface="游明朝"/>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3743" name="正方形/長方形 663"/>
        <xdr:cNvSpPr/>
      </xdr:nvSpPr>
      <xdr:spPr>
        <a:xfrm>
          <a:off x="11414160" y="1562112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94</xdr:row>
      <xdr:rowOff>165240</xdr:rowOff>
    </xdr:from>
    <xdr:to>
      <xdr:col>73</xdr:col>
      <xdr:colOff>174240</xdr:colOff>
      <xdr:row>96</xdr:row>
      <xdr:rowOff>75960</xdr:rowOff>
    </xdr:to>
    <xdr:sp>
      <xdr:nvSpPr>
        <xdr:cNvPr id="3744" name="正方形/長方形 664"/>
        <xdr:cNvSpPr/>
      </xdr:nvSpPr>
      <xdr:spPr>
        <a:xfrm>
          <a:off x="115254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96</xdr:row>
      <xdr:rowOff>25560</xdr:rowOff>
    </xdr:from>
    <xdr:to>
      <xdr:col>73</xdr:col>
      <xdr:colOff>174240</xdr:colOff>
      <xdr:row>97</xdr:row>
      <xdr:rowOff>107640</xdr:rowOff>
    </xdr:to>
    <xdr:sp>
      <xdr:nvSpPr>
        <xdr:cNvPr id="3745" name="正方形/長方形 665"/>
        <xdr:cNvSpPr/>
      </xdr:nvSpPr>
      <xdr:spPr>
        <a:xfrm>
          <a:off x="115254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44/115</a:t>
          </a:r>
          <a:endParaRPr b="0" lang="en-US" sz="1200" spc="-1" strike="noStrike">
            <a:latin typeface="游明朝"/>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3746" name="正方形/長方形 666"/>
        <xdr:cNvSpPr/>
      </xdr:nvSpPr>
      <xdr:spPr>
        <a:xfrm>
          <a:off x="124617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3747" name="正方形/長方形 667"/>
        <xdr:cNvSpPr/>
      </xdr:nvSpPr>
      <xdr:spPr>
        <a:xfrm>
          <a:off x="124617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60.9</a:t>
          </a:r>
          <a:endParaRPr b="0" lang="en-US" sz="1200" spc="-1" strike="noStrike">
            <a:latin typeface="游明朝"/>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3748" name="正方形/長方形 668"/>
        <xdr:cNvSpPr/>
      </xdr:nvSpPr>
      <xdr:spPr>
        <a:xfrm>
          <a:off x="135093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3749" name="正方形/長方形 669"/>
        <xdr:cNvSpPr/>
      </xdr:nvSpPr>
      <xdr:spPr>
        <a:xfrm>
          <a:off x="135093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65.4</a:t>
          </a:r>
          <a:endParaRPr b="0" lang="en-US" sz="1200" spc="-1" strike="noStrike">
            <a:latin typeface="游明朝"/>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750" name="正方形/長方形 670"/>
        <xdr:cNvSpPr/>
      </xdr:nvSpPr>
      <xdr:spPr>
        <a:xfrm>
          <a:off x="11414160" y="1676376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96</xdr:row>
      <xdr:rowOff>114480</xdr:rowOff>
    </xdr:from>
    <xdr:to>
      <xdr:col>66</xdr:col>
      <xdr:colOff>146880</xdr:colOff>
      <xdr:row>97</xdr:row>
      <xdr:rowOff>134280</xdr:rowOff>
    </xdr:to>
    <xdr:sp>
      <xdr:nvSpPr>
        <xdr:cNvPr id="3751" name="テキスト ボックス 671"/>
        <xdr:cNvSpPr/>
      </xdr:nvSpPr>
      <xdr:spPr>
        <a:xfrm>
          <a:off x="11378520" y="1657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111</xdr:row>
      <xdr:rowOff>18720</xdr:rowOff>
    </xdr:from>
    <xdr:to>
      <xdr:col>90</xdr:col>
      <xdr:colOff>2880</xdr:colOff>
      <xdr:row>111</xdr:row>
      <xdr:rowOff>18720</xdr:rowOff>
    </xdr:to>
    <xdr:cxnSp>
      <xdr:nvCxnSpPr>
        <xdr:cNvPr id="3752" name="直線コネクタ 672"/>
        <xdr:cNvCxnSpPr/>
      </xdr:nvCxnSpPr>
      <xdr:spPr>
        <a:xfrm>
          <a:off x="11414160" y="19049760"/>
          <a:ext cx="4305240" cy="360"/>
        </a:xfrm>
        <a:prstGeom prst="straightConnector1">
          <a:avLst/>
        </a:prstGeom>
        <a:ln>
          <a:solidFill>
            <a:srgbClr val="c0c0c0"/>
          </a:solidFill>
        </a:ln>
      </xdr:spPr>
    </xdr:cxnSp>
    <xdr:clientData/>
  </xdr:twoCellAnchor>
  <xdr:twoCellAnchor editAs="oneCell">
    <xdr:from>
      <xdr:col>62</xdr:col>
      <xdr:colOff>170640</xdr:colOff>
      <xdr:row>110</xdr:row>
      <xdr:rowOff>69480</xdr:rowOff>
    </xdr:from>
    <xdr:to>
      <xdr:col>65</xdr:col>
      <xdr:colOff>107640</xdr:colOff>
      <xdr:row>111</xdr:row>
      <xdr:rowOff>114480</xdr:rowOff>
    </xdr:to>
    <xdr:sp>
      <xdr:nvSpPr>
        <xdr:cNvPr id="3753" name="テキスト ボックス 673"/>
        <xdr:cNvSpPr/>
      </xdr:nvSpPr>
      <xdr:spPr>
        <a:xfrm>
          <a:off x="10997280" y="1892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108</xdr:row>
      <xdr:rowOff>152280</xdr:rowOff>
    </xdr:from>
    <xdr:to>
      <xdr:col>90</xdr:col>
      <xdr:colOff>2880</xdr:colOff>
      <xdr:row>108</xdr:row>
      <xdr:rowOff>152280</xdr:rowOff>
    </xdr:to>
    <xdr:cxnSp>
      <xdr:nvCxnSpPr>
        <xdr:cNvPr id="3754" name="直線コネクタ 674"/>
        <xdr:cNvCxnSpPr/>
      </xdr:nvCxnSpPr>
      <xdr:spPr>
        <a:xfrm>
          <a:off x="11414160" y="18668880"/>
          <a:ext cx="4305240" cy="360"/>
        </a:xfrm>
        <a:prstGeom prst="straightConnector1">
          <a:avLst/>
        </a:prstGeom>
        <a:ln>
          <a:solidFill>
            <a:srgbClr val="c0c0c0"/>
          </a:solidFill>
        </a:ln>
      </xdr:spPr>
    </xdr:cxnSp>
    <xdr:clientData/>
  </xdr:twoCellAnchor>
  <xdr:twoCellAnchor editAs="oneCell">
    <xdr:from>
      <xdr:col>62</xdr:col>
      <xdr:colOff>170640</xdr:colOff>
      <xdr:row>108</xdr:row>
      <xdr:rowOff>31320</xdr:rowOff>
    </xdr:from>
    <xdr:to>
      <xdr:col>65</xdr:col>
      <xdr:colOff>107640</xdr:colOff>
      <xdr:row>109</xdr:row>
      <xdr:rowOff>76320</xdr:rowOff>
    </xdr:to>
    <xdr:sp>
      <xdr:nvSpPr>
        <xdr:cNvPr id="3755" name="テキスト ボックス 675"/>
        <xdr:cNvSpPr/>
      </xdr:nvSpPr>
      <xdr:spPr>
        <a:xfrm>
          <a:off x="10997280" y="1854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106</xdr:row>
      <xdr:rowOff>114120</xdr:rowOff>
    </xdr:from>
    <xdr:to>
      <xdr:col>90</xdr:col>
      <xdr:colOff>2880</xdr:colOff>
      <xdr:row>106</xdr:row>
      <xdr:rowOff>114120</xdr:rowOff>
    </xdr:to>
    <xdr:cxnSp>
      <xdr:nvCxnSpPr>
        <xdr:cNvPr id="3756" name="直線コネクタ 676"/>
        <xdr:cNvCxnSpPr/>
      </xdr:nvCxnSpPr>
      <xdr:spPr>
        <a:xfrm>
          <a:off x="11414160" y="18288000"/>
          <a:ext cx="4305240" cy="360"/>
        </a:xfrm>
        <a:prstGeom prst="straightConnector1">
          <a:avLst/>
        </a:prstGeom>
        <a:ln>
          <a:solidFill>
            <a:srgbClr val="c0c0c0"/>
          </a:solidFill>
        </a:ln>
      </xdr:spPr>
    </xdr:cxnSp>
    <xdr:clientData/>
  </xdr:twoCellAnchor>
  <xdr:twoCellAnchor editAs="oneCell">
    <xdr:from>
      <xdr:col>63</xdr:col>
      <xdr:colOff>43920</xdr:colOff>
      <xdr:row>105</xdr:row>
      <xdr:rowOff>164880</xdr:rowOff>
    </xdr:from>
    <xdr:to>
      <xdr:col>65</xdr:col>
      <xdr:colOff>92160</xdr:colOff>
      <xdr:row>107</xdr:row>
      <xdr:rowOff>38160</xdr:rowOff>
    </xdr:to>
    <xdr:sp>
      <xdr:nvSpPr>
        <xdr:cNvPr id="3757" name="テキスト ボックス 677"/>
        <xdr:cNvSpPr/>
      </xdr:nvSpPr>
      <xdr:spPr>
        <a:xfrm>
          <a:off x="11045160" y="18167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104</xdr:row>
      <xdr:rowOff>75960</xdr:rowOff>
    </xdr:from>
    <xdr:to>
      <xdr:col>90</xdr:col>
      <xdr:colOff>2880</xdr:colOff>
      <xdr:row>104</xdr:row>
      <xdr:rowOff>75960</xdr:rowOff>
    </xdr:to>
    <xdr:cxnSp>
      <xdr:nvCxnSpPr>
        <xdr:cNvPr id="3758" name="直線コネクタ 678"/>
        <xdr:cNvCxnSpPr/>
      </xdr:nvCxnSpPr>
      <xdr:spPr>
        <a:xfrm>
          <a:off x="11414160" y="17906760"/>
          <a:ext cx="4305240" cy="360"/>
        </a:xfrm>
        <a:prstGeom prst="straightConnector1">
          <a:avLst/>
        </a:prstGeom>
        <a:ln>
          <a:solidFill>
            <a:srgbClr val="c0c0c0"/>
          </a:solidFill>
        </a:ln>
      </xdr:spPr>
    </xdr:cxnSp>
    <xdr:clientData/>
  </xdr:twoCellAnchor>
  <xdr:twoCellAnchor editAs="oneCell">
    <xdr:from>
      <xdr:col>63</xdr:col>
      <xdr:colOff>43920</xdr:colOff>
      <xdr:row>103</xdr:row>
      <xdr:rowOff>126720</xdr:rowOff>
    </xdr:from>
    <xdr:to>
      <xdr:col>65</xdr:col>
      <xdr:colOff>92160</xdr:colOff>
      <xdr:row>104</xdr:row>
      <xdr:rowOff>171720</xdr:rowOff>
    </xdr:to>
    <xdr:sp>
      <xdr:nvSpPr>
        <xdr:cNvPr id="3759" name="テキスト ボックス 679"/>
        <xdr:cNvSpPr/>
      </xdr:nvSpPr>
      <xdr:spPr>
        <a:xfrm>
          <a:off x="11045160" y="1778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102</xdr:row>
      <xdr:rowOff>37800</xdr:rowOff>
    </xdr:from>
    <xdr:to>
      <xdr:col>90</xdr:col>
      <xdr:colOff>2880</xdr:colOff>
      <xdr:row>102</xdr:row>
      <xdr:rowOff>37800</xdr:rowOff>
    </xdr:to>
    <xdr:cxnSp>
      <xdr:nvCxnSpPr>
        <xdr:cNvPr id="3760" name="直線コネクタ 680"/>
        <xdr:cNvCxnSpPr/>
      </xdr:nvCxnSpPr>
      <xdr:spPr>
        <a:xfrm>
          <a:off x="11414160" y="17525880"/>
          <a:ext cx="4305240" cy="360"/>
        </a:xfrm>
        <a:prstGeom prst="straightConnector1">
          <a:avLst/>
        </a:prstGeom>
        <a:ln>
          <a:solidFill>
            <a:srgbClr val="c0c0c0"/>
          </a:solidFill>
        </a:ln>
      </xdr:spPr>
    </xdr:cxnSp>
    <xdr:clientData/>
  </xdr:twoCellAnchor>
  <xdr:twoCellAnchor editAs="oneCell">
    <xdr:from>
      <xdr:col>63</xdr:col>
      <xdr:colOff>43920</xdr:colOff>
      <xdr:row>101</xdr:row>
      <xdr:rowOff>88560</xdr:rowOff>
    </xdr:from>
    <xdr:to>
      <xdr:col>65</xdr:col>
      <xdr:colOff>92160</xdr:colOff>
      <xdr:row>102</xdr:row>
      <xdr:rowOff>133200</xdr:rowOff>
    </xdr:to>
    <xdr:sp>
      <xdr:nvSpPr>
        <xdr:cNvPr id="3761" name="テキスト ボックス 681"/>
        <xdr:cNvSpPr/>
      </xdr:nvSpPr>
      <xdr:spPr>
        <a:xfrm>
          <a:off x="11045160" y="17404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100</xdr:row>
      <xdr:rowOff>0</xdr:rowOff>
    </xdr:from>
    <xdr:to>
      <xdr:col>90</xdr:col>
      <xdr:colOff>2880</xdr:colOff>
      <xdr:row>100</xdr:row>
      <xdr:rowOff>0</xdr:rowOff>
    </xdr:to>
    <xdr:cxnSp>
      <xdr:nvCxnSpPr>
        <xdr:cNvPr id="3762" name="直線コネクタ 682"/>
        <xdr:cNvCxnSpPr/>
      </xdr:nvCxnSpPr>
      <xdr:spPr>
        <a:xfrm>
          <a:off x="11414160" y="17145000"/>
          <a:ext cx="4305240" cy="360"/>
        </a:xfrm>
        <a:prstGeom prst="straightConnector1">
          <a:avLst/>
        </a:prstGeom>
        <a:ln>
          <a:solidFill>
            <a:srgbClr val="c0c0c0"/>
          </a:solidFill>
        </a:ln>
      </xdr:spPr>
    </xdr:cxnSp>
    <xdr:clientData/>
  </xdr:twoCellAnchor>
  <xdr:twoCellAnchor editAs="oneCell">
    <xdr:from>
      <xdr:col>63</xdr:col>
      <xdr:colOff>43920</xdr:colOff>
      <xdr:row>99</xdr:row>
      <xdr:rowOff>50400</xdr:rowOff>
    </xdr:from>
    <xdr:to>
      <xdr:col>65</xdr:col>
      <xdr:colOff>92160</xdr:colOff>
      <xdr:row>100</xdr:row>
      <xdr:rowOff>95400</xdr:rowOff>
    </xdr:to>
    <xdr:sp>
      <xdr:nvSpPr>
        <xdr:cNvPr id="3763" name="テキスト ボックス 683"/>
        <xdr:cNvSpPr/>
      </xdr:nvSpPr>
      <xdr:spPr>
        <a:xfrm>
          <a:off x="11045160" y="1702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97</xdr:row>
      <xdr:rowOff>133200</xdr:rowOff>
    </xdr:from>
    <xdr:to>
      <xdr:col>90</xdr:col>
      <xdr:colOff>2880</xdr:colOff>
      <xdr:row>97</xdr:row>
      <xdr:rowOff>133200</xdr:rowOff>
    </xdr:to>
    <xdr:cxnSp>
      <xdr:nvCxnSpPr>
        <xdr:cNvPr id="3764" name="直線コネクタ 684"/>
        <xdr:cNvCxnSpPr/>
      </xdr:nvCxnSpPr>
      <xdr:spPr>
        <a:xfrm>
          <a:off x="11414160" y="16763760"/>
          <a:ext cx="4305240" cy="360"/>
        </a:xfrm>
        <a:prstGeom prst="straightConnector1">
          <a:avLst/>
        </a:prstGeom>
        <a:ln>
          <a:solidFill>
            <a:srgbClr val="c0c0c0"/>
          </a:solidFill>
        </a:ln>
      </xdr:spPr>
    </xdr:cxnSp>
    <xdr:clientData/>
  </xdr:twoCellAnchor>
  <xdr:twoCellAnchor editAs="oneCell">
    <xdr:from>
      <xdr:col>63</xdr:col>
      <xdr:colOff>107640</xdr:colOff>
      <xdr:row>97</xdr:row>
      <xdr:rowOff>12600</xdr:rowOff>
    </xdr:from>
    <xdr:to>
      <xdr:col>65</xdr:col>
      <xdr:colOff>92160</xdr:colOff>
      <xdr:row>98</xdr:row>
      <xdr:rowOff>57240</xdr:rowOff>
    </xdr:to>
    <xdr:sp>
      <xdr:nvSpPr>
        <xdr:cNvPr id="3765" name="テキスト ボックス 685"/>
        <xdr:cNvSpPr/>
      </xdr:nvSpPr>
      <xdr:spPr>
        <a:xfrm>
          <a:off x="11108880" y="166431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3766" name="【公民館】&#10;有形固定資産減価償却率グラフ枠"/>
        <xdr:cNvSpPr/>
      </xdr:nvSpPr>
      <xdr:spPr>
        <a:xfrm>
          <a:off x="11414160" y="16763760"/>
          <a:ext cx="43268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99</xdr:row>
      <xdr:rowOff>158040</xdr:rowOff>
    </xdr:from>
    <xdr:to>
      <xdr:col>85</xdr:col>
      <xdr:colOff>126360</xdr:colOff>
      <xdr:row>108</xdr:row>
      <xdr:rowOff>152280</xdr:rowOff>
    </xdr:to>
    <xdr:cxnSp>
      <xdr:nvCxnSpPr>
        <xdr:cNvPr id="3767" name="直線コネクタ 687"/>
        <xdr:cNvCxnSpPr/>
      </xdr:nvCxnSpPr>
      <xdr:spPr>
        <a:xfrm flipV="1">
          <a:off x="14969520" y="17131680"/>
          <a:ext cx="360" cy="1537560"/>
        </a:xfrm>
        <a:prstGeom prst="straightConnector1">
          <a:avLst/>
        </a:prstGeom>
        <a:ln w="31750">
          <a:solidFill>
            <a:srgbClr val="808080"/>
          </a:solidFill>
        </a:ln>
      </xdr:spPr>
    </xdr:cxnSp>
    <xdr:clientData/>
  </xdr:twoCellAnchor>
  <xdr:twoCellAnchor editAs="oneCell">
    <xdr:from>
      <xdr:col>85</xdr:col>
      <xdr:colOff>169200</xdr:colOff>
      <xdr:row>109</xdr:row>
      <xdr:rowOff>6120</xdr:rowOff>
    </xdr:from>
    <xdr:to>
      <xdr:col>88</xdr:col>
      <xdr:colOff>106560</xdr:colOff>
      <xdr:row>110</xdr:row>
      <xdr:rowOff>50760</xdr:rowOff>
    </xdr:to>
    <xdr:sp>
      <xdr:nvSpPr>
        <xdr:cNvPr id="3768" name="【公民館】&#10;有形固定資産減価償却率最小値テキスト"/>
        <xdr:cNvSpPr/>
      </xdr:nvSpPr>
      <xdr:spPr>
        <a:xfrm>
          <a:off x="15012360" y="18694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108</xdr:row>
      <xdr:rowOff>152280</xdr:rowOff>
    </xdr:from>
    <xdr:to>
      <xdr:col>86</xdr:col>
      <xdr:colOff>25200</xdr:colOff>
      <xdr:row>108</xdr:row>
      <xdr:rowOff>152280</xdr:rowOff>
    </xdr:to>
    <xdr:cxnSp>
      <xdr:nvCxnSpPr>
        <xdr:cNvPr id="3769" name="直線コネクタ 689"/>
        <xdr:cNvCxnSpPr/>
      </xdr:nvCxnSpPr>
      <xdr:spPr>
        <a:xfrm>
          <a:off x="14880960" y="18668880"/>
          <a:ext cx="162360" cy="360"/>
        </a:xfrm>
        <a:prstGeom prst="straightConnector1">
          <a:avLst/>
        </a:prstGeom>
        <a:ln w="19050">
          <a:solidFill>
            <a:srgbClr val="000000"/>
          </a:solidFill>
        </a:ln>
      </xdr:spPr>
    </xdr:cxnSp>
    <xdr:clientData/>
  </xdr:twoCellAnchor>
  <xdr:twoCellAnchor editAs="oneCell">
    <xdr:from>
      <xdr:col>85</xdr:col>
      <xdr:colOff>168480</xdr:colOff>
      <xdr:row>98</xdr:row>
      <xdr:rowOff>126000</xdr:rowOff>
    </xdr:from>
    <xdr:to>
      <xdr:col>88</xdr:col>
      <xdr:colOff>42480</xdr:colOff>
      <xdr:row>99</xdr:row>
      <xdr:rowOff>171000</xdr:rowOff>
    </xdr:to>
    <xdr:sp>
      <xdr:nvSpPr>
        <xdr:cNvPr id="3770" name="【公民館】&#10;有形固定資産減価償却率最大値テキスト"/>
        <xdr:cNvSpPr/>
      </xdr:nvSpPr>
      <xdr:spPr>
        <a:xfrm>
          <a:off x="15011640" y="16928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19.3</a:t>
          </a:r>
          <a:endParaRPr b="0" lang="en-US" sz="1000" spc="-1" strike="noStrike">
            <a:latin typeface="游明朝"/>
          </a:endParaRPr>
        </a:p>
      </xdr:txBody>
    </xdr:sp>
    <xdr:clientData/>
  </xdr:twoCellAnchor>
  <xdr:twoCellAnchor editAs="twoCell">
    <xdr:from>
      <xdr:col>85</xdr:col>
      <xdr:colOff>37800</xdr:colOff>
      <xdr:row>99</xdr:row>
      <xdr:rowOff>158040</xdr:rowOff>
    </xdr:from>
    <xdr:to>
      <xdr:col>86</xdr:col>
      <xdr:colOff>25200</xdr:colOff>
      <xdr:row>99</xdr:row>
      <xdr:rowOff>158040</xdr:rowOff>
    </xdr:to>
    <xdr:cxnSp>
      <xdr:nvCxnSpPr>
        <xdr:cNvPr id="3771" name="直線コネクタ 691"/>
        <xdr:cNvCxnSpPr/>
      </xdr:nvCxnSpPr>
      <xdr:spPr>
        <a:xfrm>
          <a:off x="14880960" y="17131680"/>
          <a:ext cx="162360" cy="360"/>
        </a:xfrm>
        <a:prstGeom prst="straightConnector1">
          <a:avLst/>
        </a:prstGeom>
        <a:ln w="19050">
          <a:solidFill>
            <a:srgbClr val="000000"/>
          </a:solidFill>
        </a:ln>
      </xdr:spPr>
    </xdr:cxnSp>
    <xdr:clientData/>
  </xdr:twoCellAnchor>
  <xdr:twoCellAnchor editAs="oneCell">
    <xdr:from>
      <xdr:col>85</xdr:col>
      <xdr:colOff>168480</xdr:colOff>
      <xdr:row>103</xdr:row>
      <xdr:rowOff>141840</xdr:rowOff>
    </xdr:from>
    <xdr:to>
      <xdr:col>88</xdr:col>
      <xdr:colOff>42480</xdr:colOff>
      <xdr:row>105</xdr:row>
      <xdr:rowOff>15480</xdr:rowOff>
    </xdr:to>
    <xdr:sp>
      <xdr:nvSpPr>
        <xdr:cNvPr id="3772" name="【公民館】&#10;有形固定資産減価償却率平均値テキスト"/>
        <xdr:cNvSpPr/>
      </xdr:nvSpPr>
      <xdr:spPr>
        <a:xfrm>
          <a:off x="15011640" y="17801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63.8</a:t>
          </a:r>
          <a:endParaRPr b="0" lang="en-US" sz="1000" spc="-1" strike="noStrike">
            <a:latin typeface="游明朝"/>
          </a:endParaRPr>
        </a:p>
      </xdr:txBody>
    </xdr:sp>
    <xdr:clientData/>
  </xdr:twoCellAnchor>
  <xdr:twoCellAnchor editAs="twoCell">
    <xdr:from>
      <xdr:col>85</xdr:col>
      <xdr:colOff>76320</xdr:colOff>
      <xdr:row>104</xdr:row>
      <xdr:rowOff>97920</xdr:rowOff>
    </xdr:from>
    <xdr:to>
      <xdr:col>86</xdr:col>
      <xdr:colOff>2880</xdr:colOff>
      <xdr:row>105</xdr:row>
      <xdr:rowOff>27720</xdr:rowOff>
    </xdr:to>
    <xdr:sp>
      <xdr:nvSpPr>
        <xdr:cNvPr id="3773" name="フローチャート: 判断 693"/>
        <xdr:cNvSpPr/>
      </xdr:nvSpPr>
      <xdr:spPr>
        <a:xfrm>
          <a:off x="14919480" y="17928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120600</xdr:rowOff>
    </xdr:from>
    <xdr:to>
      <xdr:col>81</xdr:col>
      <xdr:colOff>101160</xdr:colOff>
      <xdr:row>105</xdr:row>
      <xdr:rowOff>50400</xdr:rowOff>
    </xdr:to>
    <xdr:sp>
      <xdr:nvSpPr>
        <xdr:cNvPr id="3774" name="フローチャート: 判断 694"/>
        <xdr:cNvSpPr/>
      </xdr:nvSpPr>
      <xdr:spPr>
        <a:xfrm>
          <a:off x="14144760" y="17951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104</xdr:row>
      <xdr:rowOff>122400</xdr:rowOff>
    </xdr:from>
    <xdr:to>
      <xdr:col>76</xdr:col>
      <xdr:colOff>164520</xdr:colOff>
      <xdr:row>105</xdr:row>
      <xdr:rowOff>52200</xdr:rowOff>
    </xdr:to>
    <xdr:sp>
      <xdr:nvSpPr>
        <xdr:cNvPr id="3775" name="フローチャート: 判断 695"/>
        <xdr:cNvSpPr/>
      </xdr:nvSpPr>
      <xdr:spPr>
        <a:xfrm>
          <a:off x="13334760" y="17953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104</xdr:row>
      <xdr:rowOff>107280</xdr:rowOff>
    </xdr:from>
    <xdr:to>
      <xdr:col>72</xdr:col>
      <xdr:colOff>37800</xdr:colOff>
      <xdr:row>105</xdr:row>
      <xdr:rowOff>37080</xdr:rowOff>
    </xdr:to>
    <xdr:sp>
      <xdr:nvSpPr>
        <xdr:cNvPr id="3776" name="フローチャート: 判断 696"/>
        <xdr:cNvSpPr/>
      </xdr:nvSpPr>
      <xdr:spPr>
        <a:xfrm>
          <a:off x="12525480" y="17938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104</xdr:row>
      <xdr:rowOff>117000</xdr:rowOff>
    </xdr:from>
    <xdr:to>
      <xdr:col>67</xdr:col>
      <xdr:colOff>101160</xdr:colOff>
      <xdr:row>105</xdr:row>
      <xdr:rowOff>46800</xdr:rowOff>
    </xdr:to>
    <xdr:sp>
      <xdr:nvSpPr>
        <xdr:cNvPr id="3777" name="フローチャート: 判断 697"/>
        <xdr:cNvSpPr/>
      </xdr:nvSpPr>
      <xdr:spPr>
        <a:xfrm>
          <a:off x="11700000" y="17947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111</xdr:row>
      <xdr:rowOff>37800</xdr:rowOff>
    </xdr:from>
    <xdr:to>
      <xdr:col>89</xdr:col>
      <xdr:colOff>15840</xdr:colOff>
      <xdr:row>112</xdr:row>
      <xdr:rowOff>82800</xdr:rowOff>
    </xdr:to>
    <xdr:sp>
      <xdr:nvSpPr>
        <xdr:cNvPr id="3778" name="テキスト ボックス 698"/>
        <xdr:cNvSpPr/>
      </xdr:nvSpPr>
      <xdr:spPr>
        <a:xfrm>
          <a:off x="14795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111</xdr:row>
      <xdr:rowOff>37800</xdr:rowOff>
    </xdr:from>
    <xdr:to>
      <xdr:col>84</xdr:col>
      <xdr:colOff>114120</xdr:colOff>
      <xdr:row>112</xdr:row>
      <xdr:rowOff>82800</xdr:rowOff>
    </xdr:to>
    <xdr:sp>
      <xdr:nvSpPr>
        <xdr:cNvPr id="3779" name="テキスト ボックス 699"/>
        <xdr:cNvSpPr/>
      </xdr:nvSpPr>
      <xdr:spPr>
        <a:xfrm>
          <a:off x="140209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111</xdr:row>
      <xdr:rowOff>37800</xdr:rowOff>
    </xdr:from>
    <xdr:to>
      <xdr:col>80</xdr:col>
      <xdr:colOff>2880</xdr:colOff>
      <xdr:row>112</xdr:row>
      <xdr:rowOff>82800</xdr:rowOff>
    </xdr:to>
    <xdr:sp>
      <xdr:nvSpPr>
        <xdr:cNvPr id="3780" name="テキスト ボックス 700"/>
        <xdr:cNvSpPr/>
      </xdr:nvSpPr>
      <xdr:spPr>
        <a:xfrm>
          <a:off x="132112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111</xdr:row>
      <xdr:rowOff>37800</xdr:rowOff>
    </xdr:from>
    <xdr:to>
      <xdr:col>75</xdr:col>
      <xdr:colOff>66600</xdr:colOff>
      <xdr:row>112</xdr:row>
      <xdr:rowOff>82800</xdr:rowOff>
    </xdr:to>
    <xdr:sp>
      <xdr:nvSpPr>
        <xdr:cNvPr id="3781" name="テキスト ボックス 701"/>
        <xdr:cNvSpPr/>
      </xdr:nvSpPr>
      <xdr:spPr>
        <a:xfrm>
          <a:off x="12401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111</xdr:row>
      <xdr:rowOff>37800</xdr:rowOff>
    </xdr:from>
    <xdr:to>
      <xdr:col>70</xdr:col>
      <xdr:colOff>114120</xdr:colOff>
      <xdr:row>112</xdr:row>
      <xdr:rowOff>82800</xdr:rowOff>
    </xdr:to>
    <xdr:sp>
      <xdr:nvSpPr>
        <xdr:cNvPr id="3782" name="テキスト ボックス 702"/>
        <xdr:cNvSpPr/>
      </xdr:nvSpPr>
      <xdr:spPr>
        <a:xfrm>
          <a:off x="115761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104</xdr:row>
      <xdr:rowOff>149400</xdr:rowOff>
    </xdr:from>
    <xdr:to>
      <xdr:col>86</xdr:col>
      <xdr:colOff>2880</xdr:colOff>
      <xdr:row>105</xdr:row>
      <xdr:rowOff>79200</xdr:rowOff>
    </xdr:to>
    <xdr:sp>
      <xdr:nvSpPr>
        <xdr:cNvPr id="3783" name="楕円 703"/>
        <xdr:cNvSpPr/>
      </xdr:nvSpPr>
      <xdr:spPr>
        <a:xfrm>
          <a:off x="14919480" y="17980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104</xdr:row>
      <xdr:rowOff>149040</xdr:rowOff>
    </xdr:from>
    <xdr:to>
      <xdr:col>88</xdr:col>
      <xdr:colOff>42480</xdr:colOff>
      <xdr:row>106</xdr:row>
      <xdr:rowOff>22320</xdr:rowOff>
    </xdr:to>
    <xdr:sp>
      <xdr:nvSpPr>
        <xdr:cNvPr id="3784" name="【公民館】&#10;有形固定資産減価償却率該当値テキスト"/>
        <xdr:cNvSpPr/>
      </xdr:nvSpPr>
      <xdr:spPr>
        <a:xfrm>
          <a:off x="15011640" y="17979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66.5</a:t>
          </a:r>
          <a:endParaRPr b="0" lang="en-US" sz="1000" spc="-1" strike="noStrike">
            <a:latin typeface="游明朝"/>
          </a:endParaRPr>
        </a:p>
      </xdr:txBody>
    </xdr:sp>
    <xdr:clientData/>
  </xdr:twoCellAnchor>
  <xdr:twoCellAnchor editAs="twoCell">
    <xdr:from>
      <xdr:col>81</xdr:col>
      <xdr:colOff>0</xdr:colOff>
      <xdr:row>101</xdr:row>
      <xdr:rowOff>40680</xdr:rowOff>
    </xdr:from>
    <xdr:to>
      <xdr:col>81</xdr:col>
      <xdr:colOff>101160</xdr:colOff>
      <xdr:row>101</xdr:row>
      <xdr:rowOff>141840</xdr:rowOff>
    </xdr:to>
    <xdr:sp>
      <xdr:nvSpPr>
        <xdr:cNvPr id="3785" name="楕円 705"/>
        <xdr:cNvSpPr/>
      </xdr:nvSpPr>
      <xdr:spPr>
        <a:xfrm>
          <a:off x="14144760" y="1735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101</xdr:row>
      <xdr:rowOff>91080</xdr:rowOff>
    </xdr:from>
    <xdr:to>
      <xdr:col>85</xdr:col>
      <xdr:colOff>126720</xdr:colOff>
      <xdr:row>105</xdr:row>
      <xdr:rowOff>28440</xdr:rowOff>
    </xdr:to>
    <xdr:cxnSp>
      <xdr:nvCxnSpPr>
        <xdr:cNvPr id="3786" name="直線コネクタ 706"/>
        <xdr:cNvCxnSpPr/>
      </xdr:nvCxnSpPr>
      <xdr:spPr>
        <a:xfrm>
          <a:off x="14195520" y="17407440"/>
          <a:ext cx="774720" cy="623520"/>
        </a:xfrm>
        <a:prstGeom prst="straightConnector1">
          <a:avLst/>
        </a:prstGeom>
        <a:ln>
          <a:solidFill>
            <a:srgbClr val="ff0000"/>
          </a:solidFill>
        </a:ln>
      </xdr:spPr>
    </xdr:cxnSp>
    <xdr:clientData/>
  </xdr:twoCellAnchor>
  <xdr:twoCellAnchor editAs="twoCell">
    <xdr:from>
      <xdr:col>76</xdr:col>
      <xdr:colOff>63360</xdr:colOff>
      <xdr:row>101</xdr:row>
      <xdr:rowOff>54000</xdr:rowOff>
    </xdr:from>
    <xdr:to>
      <xdr:col>76</xdr:col>
      <xdr:colOff>164520</xdr:colOff>
      <xdr:row>101</xdr:row>
      <xdr:rowOff>155160</xdr:rowOff>
    </xdr:to>
    <xdr:sp>
      <xdr:nvSpPr>
        <xdr:cNvPr id="3787" name="楕円 707"/>
        <xdr:cNvSpPr/>
      </xdr:nvSpPr>
      <xdr:spPr>
        <a:xfrm>
          <a:off x="13334760" y="17370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101</xdr:row>
      <xdr:rowOff>91080</xdr:rowOff>
    </xdr:from>
    <xdr:to>
      <xdr:col>81</xdr:col>
      <xdr:colOff>50760</xdr:colOff>
      <xdr:row>101</xdr:row>
      <xdr:rowOff>104760</xdr:rowOff>
    </xdr:to>
    <xdr:cxnSp>
      <xdr:nvCxnSpPr>
        <xdr:cNvPr id="3788" name="直線コネクタ 708"/>
        <xdr:cNvCxnSpPr/>
      </xdr:nvCxnSpPr>
      <xdr:spPr>
        <a:xfrm flipV="1">
          <a:off x="13385520" y="17407440"/>
          <a:ext cx="810360" cy="14040"/>
        </a:xfrm>
        <a:prstGeom prst="straightConnector1">
          <a:avLst/>
        </a:prstGeom>
        <a:ln>
          <a:solidFill>
            <a:srgbClr val="ff0000"/>
          </a:solidFill>
        </a:ln>
      </xdr:spPr>
    </xdr:cxnSp>
    <xdr:clientData/>
  </xdr:twoCellAnchor>
  <xdr:twoCellAnchor editAs="oneCell">
    <xdr:from>
      <xdr:col>80</xdr:col>
      <xdr:colOff>29160</xdr:colOff>
      <xdr:row>105</xdr:row>
      <xdr:rowOff>63000</xdr:rowOff>
    </xdr:from>
    <xdr:to>
      <xdr:col>82</xdr:col>
      <xdr:colOff>77760</xdr:colOff>
      <xdr:row>106</xdr:row>
      <xdr:rowOff>107640</xdr:rowOff>
    </xdr:to>
    <xdr:sp>
      <xdr:nvSpPr>
        <xdr:cNvPr id="3789" name="n_1aveValue【公民館】&#10;有形固定資産減価償却率"/>
        <xdr:cNvSpPr/>
      </xdr:nvSpPr>
      <xdr:spPr>
        <a:xfrm>
          <a:off x="13999320" y="18065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65.0</a:t>
          </a:r>
          <a:endParaRPr b="0" lang="en-US" sz="1000" spc="-1" strike="noStrike">
            <a:latin typeface="游明朝"/>
          </a:endParaRPr>
        </a:p>
      </xdr:txBody>
    </xdr:sp>
    <xdr:clientData/>
  </xdr:twoCellAnchor>
  <xdr:twoCellAnchor editAs="oneCell">
    <xdr:from>
      <xdr:col>75</xdr:col>
      <xdr:colOff>105480</xdr:colOff>
      <xdr:row>105</xdr:row>
      <xdr:rowOff>65160</xdr:rowOff>
    </xdr:from>
    <xdr:to>
      <xdr:col>77</xdr:col>
      <xdr:colOff>154080</xdr:colOff>
      <xdr:row>106</xdr:row>
      <xdr:rowOff>109800</xdr:rowOff>
    </xdr:to>
    <xdr:sp>
      <xdr:nvSpPr>
        <xdr:cNvPr id="3790" name="n_2aveValue【公民館】&#10;有形固定資産減価償却率"/>
        <xdr:cNvSpPr/>
      </xdr:nvSpPr>
      <xdr:spPr>
        <a:xfrm>
          <a:off x="13202280" y="18067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65.1</a:t>
          </a:r>
          <a:endParaRPr b="0" lang="en-US" sz="1000" spc="-1" strike="noStrike">
            <a:latin typeface="游明朝"/>
          </a:endParaRPr>
        </a:p>
      </xdr:txBody>
    </xdr:sp>
    <xdr:clientData/>
  </xdr:twoCellAnchor>
  <xdr:twoCellAnchor editAs="oneCell">
    <xdr:from>
      <xdr:col>70</xdr:col>
      <xdr:colOff>168840</xdr:colOff>
      <xdr:row>103</xdr:row>
      <xdr:rowOff>75240</xdr:rowOff>
    </xdr:from>
    <xdr:to>
      <xdr:col>73</xdr:col>
      <xdr:colOff>42840</xdr:colOff>
      <xdr:row>104</xdr:row>
      <xdr:rowOff>120240</xdr:rowOff>
    </xdr:to>
    <xdr:sp>
      <xdr:nvSpPr>
        <xdr:cNvPr id="3791" name="n_3aveValue【公民館】&#10;有形固定資産減価償却率"/>
        <xdr:cNvSpPr/>
      </xdr:nvSpPr>
      <xdr:spPr>
        <a:xfrm>
          <a:off x="12392640" y="17734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64.3</a:t>
          </a:r>
          <a:endParaRPr b="0" lang="en-US" sz="1000" spc="-1" strike="noStrike">
            <a:latin typeface="游明朝"/>
          </a:endParaRPr>
        </a:p>
      </xdr:txBody>
    </xdr:sp>
    <xdr:clientData/>
  </xdr:twoCellAnchor>
  <xdr:twoCellAnchor editAs="oneCell">
    <xdr:from>
      <xdr:col>66</xdr:col>
      <xdr:colOff>42120</xdr:colOff>
      <xdr:row>103</xdr:row>
      <xdr:rowOff>84600</xdr:rowOff>
    </xdr:from>
    <xdr:to>
      <xdr:col>68</xdr:col>
      <xdr:colOff>90720</xdr:colOff>
      <xdr:row>104</xdr:row>
      <xdr:rowOff>129600</xdr:rowOff>
    </xdr:to>
    <xdr:sp>
      <xdr:nvSpPr>
        <xdr:cNvPr id="3792" name="n_4aveValue【公民館】&#10;有形固定資産減価償却率"/>
        <xdr:cNvSpPr/>
      </xdr:nvSpPr>
      <xdr:spPr>
        <a:xfrm>
          <a:off x="11567520" y="1774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64.8</a:t>
          </a:r>
          <a:endParaRPr b="0" lang="en-US" sz="1000" spc="-1" strike="noStrike">
            <a:latin typeface="游明朝"/>
          </a:endParaRPr>
        </a:p>
      </xdr:txBody>
    </xdr:sp>
    <xdr:clientData/>
  </xdr:twoCellAnchor>
  <xdr:twoCellAnchor editAs="oneCell">
    <xdr:from>
      <xdr:col>80</xdr:col>
      <xdr:colOff>29160</xdr:colOff>
      <xdr:row>100</xdr:row>
      <xdr:rowOff>8640</xdr:rowOff>
    </xdr:from>
    <xdr:to>
      <xdr:col>82</xdr:col>
      <xdr:colOff>77760</xdr:colOff>
      <xdr:row>101</xdr:row>
      <xdr:rowOff>53640</xdr:rowOff>
    </xdr:to>
    <xdr:sp>
      <xdr:nvSpPr>
        <xdr:cNvPr id="3793" name="n_1mainValue【公民館】&#10;有形固定資産減価償却率"/>
        <xdr:cNvSpPr/>
      </xdr:nvSpPr>
      <xdr:spPr>
        <a:xfrm>
          <a:off x="13999320" y="17153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33.8</a:t>
          </a:r>
          <a:endParaRPr b="0" lang="en-US" sz="1000" spc="-1" strike="noStrike">
            <a:latin typeface="游明朝"/>
          </a:endParaRPr>
        </a:p>
      </xdr:txBody>
    </xdr:sp>
    <xdr:clientData/>
  </xdr:twoCellAnchor>
  <xdr:twoCellAnchor editAs="oneCell">
    <xdr:from>
      <xdr:col>75</xdr:col>
      <xdr:colOff>105480</xdr:colOff>
      <xdr:row>100</xdr:row>
      <xdr:rowOff>21960</xdr:rowOff>
    </xdr:from>
    <xdr:to>
      <xdr:col>77</xdr:col>
      <xdr:colOff>154080</xdr:colOff>
      <xdr:row>101</xdr:row>
      <xdr:rowOff>66960</xdr:rowOff>
    </xdr:to>
    <xdr:sp>
      <xdr:nvSpPr>
        <xdr:cNvPr id="3794" name="n_2mainValue【公民館】&#10;有形固定資産減価償却率"/>
        <xdr:cNvSpPr/>
      </xdr:nvSpPr>
      <xdr:spPr>
        <a:xfrm>
          <a:off x="13202280" y="17166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34.5</a:t>
          </a:r>
          <a:endParaRPr b="0" lang="en-US" sz="1000" spc="-1" strike="noStrike">
            <a:latin typeface="游明朝"/>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3795" name="正方形/長方形 715"/>
        <xdr:cNvSpPr/>
      </xdr:nvSpPr>
      <xdr:spPr>
        <a:xfrm>
          <a:off x="16764120" y="1562112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公民館】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3796" name="正方形/長方形 716"/>
        <xdr:cNvSpPr/>
      </xdr:nvSpPr>
      <xdr:spPr>
        <a:xfrm>
          <a:off x="168912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3797" name="正方形/長方形 717"/>
        <xdr:cNvSpPr/>
      </xdr:nvSpPr>
      <xdr:spPr>
        <a:xfrm>
          <a:off x="168912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79/115</a:t>
          </a:r>
          <a:endParaRPr b="0" lang="en-US" sz="1200" spc="-1" strike="noStrike">
            <a:latin typeface="游明朝"/>
          </a:endParaRPr>
        </a:p>
      </xdr:txBody>
    </xdr:sp>
    <xdr:clientData/>
  </xdr:twoCellAnchor>
  <xdr:twoCellAnchor editAs="twoCell">
    <xdr:from>
      <xdr:col>102</xdr:col>
      <xdr:colOff>0</xdr:colOff>
      <xdr:row>94</xdr:row>
      <xdr:rowOff>165240</xdr:rowOff>
    </xdr:from>
    <xdr:to>
      <xdr:col>109</xdr:col>
      <xdr:colOff>174240</xdr:colOff>
      <xdr:row>96</xdr:row>
      <xdr:rowOff>75960</xdr:rowOff>
    </xdr:to>
    <xdr:sp>
      <xdr:nvSpPr>
        <xdr:cNvPr id="3798" name="正方形/長方形 718"/>
        <xdr:cNvSpPr/>
      </xdr:nvSpPr>
      <xdr:spPr>
        <a:xfrm>
          <a:off x="1781172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96</xdr:row>
      <xdr:rowOff>25560</xdr:rowOff>
    </xdr:from>
    <xdr:to>
      <xdr:col>109</xdr:col>
      <xdr:colOff>174240</xdr:colOff>
      <xdr:row>97</xdr:row>
      <xdr:rowOff>107640</xdr:rowOff>
    </xdr:to>
    <xdr:sp>
      <xdr:nvSpPr>
        <xdr:cNvPr id="3799" name="正方形/長方形 719"/>
        <xdr:cNvSpPr/>
      </xdr:nvSpPr>
      <xdr:spPr>
        <a:xfrm>
          <a:off x="1781172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0.106</a:t>
          </a:r>
          <a:endParaRPr b="0" lang="en-US" sz="1200" spc="-1" strike="noStrike">
            <a:latin typeface="游明朝"/>
          </a:endParaRPr>
        </a:p>
      </xdr:txBody>
    </xdr:sp>
    <xdr:clientData/>
  </xdr:twoCellAnchor>
  <xdr:twoCellAnchor editAs="twoCell">
    <xdr:from>
      <xdr:col>108</xdr:col>
      <xdr:colOff>0</xdr:colOff>
      <xdr:row>94</xdr:row>
      <xdr:rowOff>165240</xdr:rowOff>
    </xdr:from>
    <xdr:to>
      <xdr:col>115</xdr:col>
      <xdr:colOff>174240</xdr:colOff>
      <xdr:row>96</xdr:row>
      <xdr:rowOff>75960</xdr:rowOff>
    </xdr:to>
    <xdr:sp>
      <xdr:nvSpPr>
        <xdr:cNvPr id="3800" name="正方形/長方形 720"/>
        <xdr:cNvSpPr/>
      </xdr:nvSpPr>
      <xdr:spPr>
        <a:xfrm>
          <a:off x="1885968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96</xdr:row>
      <xdr:rowOff>25560</xdr:rowOff>
    </xdr:from>
    <xdr:to>
      <xdr:col>115</xdr:col>
      <xdr:colOff>174240</xdr:colOff>
      <xdr:row>97</xdr:row>
      <xdr:rowOff>107640</xdr:rowOff>
    </xdr:to>
    <xdr:sp>
      <xdr:nvSpPr>
        <xdr:cNvPr id="3801" name="正方形/長方形 721"/>
        <xdr:cNvSpPr/>
      </xdr:nvSpPr>
      <xdr:spPr>
        <a:xfrm>
          <a:off x="188596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0.125</a:t>
          </a:r>
          <a:endParaRPr b="0" lang="en-US" sz="12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802" name="正方形/長方形 722"/>
        <xdr:cNvSpPr/>
      </xdr:nvSpPr>
      <xdr:spPr>
        <a:xfrm>
          <a:off x="16764120" y="1676376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96</xdr:row>
      <xdr:rowOff>114480</xdr:rowOff>
    </xdr:from>
    <xdr:to>
      <xdr:col>97</xdr:col>
      <xdr:colOff>150120</xdr:colOff>
      <xdr:row>97</xdr:row>
      <xdr:rowOff>134280</xdr:rowOff>
    </xdr:to>
    <xdr:sp>
      <xdr:nvSpPr>
        <xdr:cNvPr id="3803" name="テキスト ボックス 723"/>
        <xdr:cNvSpPr/>
      </xdr:nvSpPr>
      <xdr:spPr>
        <a:xfrm>
          <a:off x="16744320" y="1657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cxnSp>
      <xdr:nvCxnSpPr>
        <xdr:cNvPr id="3804" name="直線コネクタ 724"/>
        <xdr:cNvCxnSpPr/>
      </xdr:nvCxnSpPr>
      <xdr:spPr>
        <a:xfrm>
          <a:off x="16764120" y="19049760"/>
          <a:ext cx="4305240" cy="360"/>
        </a:xfrm>
        <a:prstGeom prst="straightConnector1">
          <a:avLst/>
        </a:prstGeom>
        <a:ln>
          <a:solidFill>
            <a:srgbClr val="c0c0c0"/>
          </a:solidFill>
        </a:ln>
      </xdr:spPr>
    </xdr:cxnSp>
    <xdr:clientData/>
  </xdr:twoCellAnchor>
  <xdr:twoCellAnchor editAs="twoCell">
    <xdr:from>
      <xdr:col>96</xdr:col>
      <xdr:colOff>0</xdr:colOff>
      <xdr:row>109</xdr:row>
      <xdr:rowOff>35280</xdr:rowOff>
    </xdr:from>
    <xdr:to>
      <xdr:col>120</xdr:col>
      <xdr:colOff>114120</xdr:colOff>
      <xdr:row>109</xdr:row>
      <xdr:rowOff>35280</xdr:rowOff>
    </xdr:to>
    <xdr:cxnSp>
      <xdr:nvCxnSpPr>
        <xdr:cNvPr id="3805" name="直線コネクタ 725"/>
        <xdr:cNvCxnSpPr/>
      </xdr:nvCxnSpPr>
      <xdr:spPr>
        <a:xfrm>
          <a:off x="16764120" y="18723240"/>
          <a:ext cx="4305240" cy="360"/>
        </a:xfrm>
        <a:prstGeom prst="straightConnector1">
          <a:avLst/>
        </a:prstGeom>
        <a:ln>
          <a:solidFill>
            <a:srgbClr val="c0c0c0"/>
          </a:solidFill>
        </a:ln>
      </xdr:spPr>
    </xdr:cxnSp>
    <xdr:clientData/>
  </xdr:twoCellAnchor>
  <xdr:twoCellAnchor editAs="oneCell">
    <xdr:from>
      <xdr:col>93</xdr:col>
      <xdr:colOff>107280</xdr:colOff>
      <xdr:row>108</xdr:row>
      <xdr:rowOff>85680</xdr:rowOff>
    </xdr:from>
    <xdr:to>
      <xdr:col>96</xdr:col>
      <xdr:colOff>44280</xdr:colOff>
      <xdr:row>109</xdr:row>
      <xdr:rowOff>130680</xdr:rowOff>
    </xdr:to>
    <xdr:sp>
      <xdr:nvSpPr>
        <xdr:cNvPr id="3806" name="テキスト ボックス 726"/>
        <xdr:cNvSpPr/>
      </xdr:nvSpPr>
      <xdr:spPr>
        <a:xfrm>
          <a:off x="16347240" y="1860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107</xdr:row>
      <xdr:rowOff>51480</xdr:rowOff>
    </xdr:from>
    <xdr:to>
      <xdr:col>120</xdr:col>
      <xdr:colOff>114120</xdr:colOff>
      <xdr:row>107</xdr:row>
      <xdr:rowOff>51480</xdr:rowOff>
    </xdr:to>
    <xdr:cxnSp>
      <xdr:nvCxnSpPr>
        <xdr:cNvPr id="3807" name="直線コネクタ 727"/>
        <xdr:cNvCxnSpPr/>
      </xdr:nvCxnSpPr>
      <xdr:spPr>
        <a:xfrm>
          <a:off x="16764120" y="18396720"/>
          <a:ext cx="4305240" cy="360"/>
        </a:xfrm>
        <a:prstGeom prst="straightConnector1">
          <a:avLst/>
        </a:prstGeom>
        <a:ln>
          <a:solidFill>
            <a:srgbClr val="c0c0c0"/>
          </a:solidFill>
        </a:ln>
      </xdr:spPr>
    </xdr:cxnSp>
    <xdr:clientData/>
  </xdr:twoCellAnchor>
  <xdr:twoCellAnchor editAs="oneCell">
    <xdr:from>
      <xdr:col>93</xdr:col>
      <xdr:colOff>107280</xdr:colOff>
      <xdr:row>106</xdr:row>
      <xdr:rowOff>102240</xdr:rowOff>
    </xdr:from>
    <xdr:to>
      <xdr:col>96</xdr:col>
      <xdr:colOff>44280</xdr:colOff>
      <xdr:row>107</xdr:row>
      <xdr:rowOff>147240</xdr:rowOff>
    </xdr:to>
    <xdr:sp>
      <xdr:nvSpPr>
        <xdr:cNvPr id="3808" name="テキスト ボックス 728"/>
        <xdr:cNvSpPr/>
      </xdr:nvSpPr>
      <xdr:spPr>
        <a:xfrm>
          <a:off x="16347240" y="18276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游明朝"/>
          </a:endParaRPr>
        </a:p>
      </xdr:txBody>
    </xdr:sp>
    <xdr:clientData/>
  </xdr:twoCellAnchor>
  <xdr:twoCellAnchor editAs="twoCell">
    <xdr:from>
      <xdr:col>96</xdr:col>
      <xdr:colOff>0</xdr:colOff>
      <xdr:row>105</xdr:row>
      <xdr:rowOff>67680</xdr:rowOff>
    </xdr:from>
    <xdr:to>
      <xdr:col>120</xdr:col>
      <xdr:colOff>114120</xdr:colOff>
      <xdr:row>105</xdr:row>
      <xdr:rowOff>67680</xdr:rowOff>
    </xdr:to>
    <xdr:cxnSp>
      <xdr:nvCxnSpPr>
        <xdr:cNvPr id="3809" name="直線コネクタ 729"/>
        <xdr:cNvCxnSpPr/>
      </xdr:nvCxnSpPr>
      <xdr:spPr>
        <a:xfrm>
          <a:off x="16764120" y="18069840"/>
          <a:ext cx="4305240" cy="360"/>
        </a:xfrm>
        <a:prstGeom prst="straightConnector1">
          <a:avLst/>
        </a:prstGeom>
        <a:ln>
          <a:solidFill>
            <a:srgbClr val="c0c0c0"/>
          </a:solidFill>
        </a:ln>
      </xdr:spPr>
    </xdr:cxnSp>
    <xdr:clientData/>
  </xdr:twoCellAnchor>
  <xdr:twoCellAnchor editAs="oneCell">
    <xdr:from>
      <xdr:col>93</xdr:col>
      <xdr:colOff>107280</xdr:colOff>
      <xdr:row>104</xdr:row>
      <xdr:rowOff>118440</xdr:rowOff>
    </xdr:from>
    <xdr:to>
      <xdr:col>96</xdr:col>
      <xdr:colOff>44280</xdr:colOff>
      <xdr:row>105</xdr:row>
      <xdr:rowOff>163440</xdr:rowOff>
    </xdr:to>
    <xdr:sp>
      <xdr:nvSpPr>
        <xdr:cNvPr id="3810" name="テキスト ボックス 730"/>
        <xdr:cNvSpPr/>
      </xdr:nvSpPr>
      <xdr:spPr>
        <a:xfrm>
          <a:off x="16347240" y="17949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96</xdr:col>
      <xdr:colOff>0</xdr:colOff>
      <xdr:row>103</xdr:row>
      <xdr:rowOff>84240</xdr:rowOff>
    </xdr:from>
    <xdr:to>
      <xdr:col>120</xdr:col>
      <xdr:colOff>114120</xdr:colOff>
      <xdr:row>103</xdr:row>
      <xdr:rowOff>84240</xdr:rowOff>
    </xdr:to>
    <xdr:cxnSp>
      <xdr:nvCxnSpPr>
        <xdr:cNvPr id="3811" name="直線コネクタ 731"/>
        <xdr:cNvCxnSpPr/>
      </xdr:nvCxnSpPr>
      <xdr:spPr>
        <a:xfrm>
          <a:off x="16764120" y="17743680"/>
          <a:ext cx="4305240" cy="360"/>
        </a:xfrm>
        <a:prstGeom prst="straightConnector1">
          <a:avLst/>
        </a:prstGeom>
        <a:ln>
          <a:solidFill>
            <a:srgbClr val="c0c0c0"/>
          </a:solidFill>
        </a:ln>
      </xdr:spPr>
    </xdr:cxnSp>
    <xdr:clientData/>
  </xdr:twoCellAnchor>
  <xdr:twoCellAnchor editAs="oneCell">
    <xdr:from>
      <xdr:col>93</xdr:col>
      <xdr:colOff>107280</xdr:colOff>
      <xdr:row>102</xdr:row>
      <xdr:rowOff>135000</xdr:rowOff>
    </xdr:from>
    <xdr:to>
      <xdr:col>96</xdr:col>
      <xdr:colOff>44280</xdr:colOff>
      <xdr:row>104</xdr:row>
      <xdr:rowOff>8640</xdr:rowOff>
    </xdr:to>
    <xdr:sp>
      <xdr:nvSpPr>
        <xdr:cNvPr id="3812" name="テキスト ボックス 732"/>
        <xdr:cNvSpPr/>
      </xdr:nvSpPr>
      <xdr:spPr>
        <a:xfrm>
          <a:off x="16347240" y="17623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0.900</a:t>
          </a:r>
          <a:endParaRPr b="0" lang="en-US" sz="1000" spc="-1" strike="noStrike">
            <a:latin typeface="游明朝"/>
          </a:endParaRPr>
        </a:p>
      </xdr:txBody>
    </xdr:sp>
    <xdr:clientData/>
  </xdr:twoCellAnchor>
  <xdr:twoCellAnchor editAs="twoCell">
    <xdr:from>
      <xdr:col>96</xdr:col>
      <xdr:colOff>0</xdr:colOff>
      <xdr:row>101</xdr:row>
      <xdr:rowOff>100440</xdr:rowOff>
    </xdr:from>
    <xdr:to>
      <xdr:col>120</xdr:col>
      <xdr:colOff>114120</xdr:colOff>
      <xdr:row>101</xdr:row>
      <xdr:rowOff>100440</xdr:rowOff>
    </xdr:to>
    <xdr:cxnSp>
      <xdr:nvCxnSpPr>
        <xdr:cNvPr id="3813" name="直線コネクタ 733"/>
        <xdr:cNvCxnSpPr/>
      </xdr:nvCxnSpPr>
      <xdr:spPr>
        <a:xfrm>
          <a:off x="16764120" y="17416800"/>
          <a:ext cx="4305240" cy="360"/>
        </a:xfrm>
        <a:prstGeom prst="straightConnector1">
          <a:avLst/>
        </a:prstGeom>
        <a:ln>
          <a:solidFill>
            <a:srgbClr val="c0c0c0"/>
          </a:solidFill>
        </a:ln>
      </xdr:spPr>
    </xdr:cxnSp>
    <xdr:clientData/>
  </xdr:twoCellAnchor>
  <xdr:twoCellAnchor editAs="oneCell">
    <xdr:from>
      <xdr:col>93</xdr:col>
      <xdr:colOff>107280</xdr:colOff>
      <xdr:row>100</xdr:row>
      <xdr:rowOff>151200</xdr:rowOff>
    </xdr:from>
    <xdr:to>
      <xdr:col>96</xdr:col>
      <xdr:colOff>44280</xdr:colOff>
      <xdr:row>102</xdr:row>
      <xdr:rowOff>24480</xdr:rowOff>
    </xdr:to>
    <xdr:sp>
      <xdr:nvSpPr>
        <xdr:cNvPr id="3814" name="テキスト ボックス 734"/>
        <xdr:cNvSpPr/>
      </xdr:nvSpPr>
      <xdr:spPr>
        <a:xfrm>
          <a:off x="16347240" y="17296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96</xdr:col>
      <xdr:colOff>0</xdr:colOff>
      <xdr:row>99</xdr:row>
      <xdr:rowOff>117000</xdr:rowOff>
    </xdr:from>
    <xdr:to>
      <xdr:col>120</xdr:col>
      <xdr:colOff>114120</xdr:colOff>
      <xdr:row>99</xdr:row>
      <xdr:rowOff>117000</xdr:rowOff>
    </xdr:to>
    <xdr:cxnSp>
      <xdr:nvCxnSpPr>
        <xdr:cNvPr id="3815" name="直線コネクタ 735"/>
        <xdr:cNvCxnSpPr/>
      </xdr:nvCxnSpPr>
      <xdr:spPr>
        <a:xfrm>
          <a:off x="16764120" y="17090640"/>
          <a:ext cx="4305240" cy="360"/>
        </a:xfrm>
        <a:prstGeom prst="straightConnector1">
          <a:avLst/>
        </a:prstGeom>
        <a:ln>
          <a:solidFill>
            <a:srgbClr val="c0c0c0"/>
          </a:solidFill>
        </a:ln>
      </xdr:spPr>
    </xdr:cxnSp>
    <xdr:clientData/>
  </xdr:twoCellAnchor>
  <xdr:twoCellAnchor editAs="oneCell">
    <xdr:from>
      <xdr:col>93</xdr:col>
      <xdr:colOff>107280</xdr:colOff>
      <xdr:row>98</xdr:row>
      <xdr:rowOff>167400</xdr:rowOff>
    </xdr:from>
    <xdr:to>
      <xdr:col>96</xdr:col>
      <xdr:colOff>44280</xdr:colOff>
      <xdr:row>100</xdr:row>
      <xdr:rowOff>41040</xdr:rowOff>
    </xdr:to>
    <xdr:sp>
      <xdr:nvSpPr>
        <xdr:cNvPr id="3816" name="テキスト ボックス 736"/>
        <xdr:cNvSpPr/>
      </xdr:nvSpPr>
      <xdr:spPr>
        <a:xfrm>
          <a:off x="16347240" y="16969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cxnSp>
      <xdr:nvCxnSpPr>
        <xdr:cNvPr id="3817" name="直線コネクタ 737"/>
        <xdr:cNvCxnSpPr/>
      </xdr:nvCxnSpPr>
      <xdr:spPr>
        <a:xfrm>
          <a:off x="16764120" y="16763760"/>
          <a:ext cx="4305240" cy="360"/>
        </a:xfrm>
        <a:prstGeom prst="straightConnector1">
          <a:avLst/>
        </a:prstGeom>
        <a:ln>
          <a:solidFill>
            <a:srgbClr val="c0c0c0"/>
          </a:solidFill>
        </a:ln>
      </xdr:spPr>
    </xdr:cxnSp>
    <xdr:clientData/>
  </xdr:twoCellAnchor>
  <xdr:twoCellAnchor editAs="oneCell">
    <xdr:from>
      <xdr:col>93</xdr:col>
      <xdr:colOff>107280</xdr:colOff>
      <xdr:row>97</xdr:row>
      <xdr:rowOff>12600</xdr:rowOff>
    </xdr:from>
    <xdr:to>
      <xdr:col>96</xdr:col>
      <xdr:colOff>44280</xdr:colOff>
      <xdr:row>98</xdr:row>
      <xdr:rowOff>57240</xdr:rowOff>
    </xdr:to>
    <xdr:sp>
      <xdr:nvSpPr>
        <xdr:cNvPr id="3818" name="テキスト ボックス 738"/>
        <xdr:cNvSpPr/>
      </xdr:nvSpPr>
      <xdr:spPr>
        <a:xfrm>
          <a:off x="16347240" y="1664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3819" name="【公民館】&#10;一人当たり面積グラフ枠"/>
        <xdr:cNvSpPr/>
      </xdr:nvSpPr>
      <xdr:spPr>
        <a:xfrm>
          <a:off x="16764120" y="1676376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99</xdr:row>
      <xdr:rowOff>151560</xdr:rowOff>
    </xdr:from>
    <xdr:to>
      <xdr:col>116</xdr:col>
      <xdr:colOff>62640</xdr:colOff>
      <xdr:row>109</xdr:row>
      <xdr:rowOff>25560</xdr:rowOff>
    </xdr:to>
    <xdr:cxnSp>
      <xdr:nvCxnSpPr>
        <xdr:cNvPr id="3820" name="直線コネクタ 740"/>
        <xdr:cNvCxnSpPr/>
      </xdr:nvCxnSpPr>
      <xdr:spPr>
        <a:xfrm flipV="1">
          <a:off x="20319120" y="17125200"/>
          <a:ext cx="360" cy="1588680"/>
        </a:xfrm>
        <a:prstGeom prst="straightConnector1">
          <a:avLst/>
        </a:prstGeom>
        <a:ln w="31750">
          <a:solidFill>
            <a:srgbClr val="808080"/>
          </a:solidFill>
        </a:ln>
      </xdr:spPr>
    </xdr:cxnSp>
    <xdr:clientData/>
  </xdr:twoCellAnchor>
  <xdr:twoCellAnchor editAs="oneCell">
    <xdr:from>
      <xdr:col>116</xdr:col>
      <xdr:colOff>105480</xdr:colOff>
      <xdr:row>109</xdr:row>
      <xdr:rowOff>50760</xdr:rowOff>
    </xdr:from>
    <xdr:to>
      <xdr:col>119</xdr:col>
      <xdr:colOff>42840</xdr:colOff>
      <xdr:row>110</xdr:row>
      <xdr:rowOff>95400</xdr:rowOff>
    </xdr:to>
    <xdr:sp>
      <xdr:nvSpPr>
        <xdr:cNvPr id="3821" name="【公民館】&#10;一人当たり面積最小値テキスト"/>
        <xdr:cNvSpPr/>
      </xdr:nvSpPr>
      <xdr:spPr>
        <a:xfrm>
          <a:off x="20361960" y="18738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0.009</a:t>
          </a:r>
          <a:endParaRPr b="0" lang="en-US" sz="1000" spc="-1" strike="noStrike">
            <a:latin typeface="游明朝"/>
          </a:endParaRPr>
        </a:p>
      </xdr:txBody>
    </xdr:sp>
    <xdr:clientData/>
  </xdr:twoCellAnchor>
  <xdr:twoCellAnchor editAs="twoCell">
    <xdr:from>
      <xdr:col>115</xdr:col>
      <xdr:colOff>164880</xdr:colOff>
      <xdr:row>109</xdr:row>
      <xdr:rowOff>25560</xdr:rowOff>
    </xdr:from>
    <xdr:to>
      <xdr:col>116</xdr:col>
      <xdr:colOff>152280</xdr:colOff>
      <xdr:row>109</xdr:row>
      <xdr:rowOff>25560</xdr:rowOff>
    </xdr:to>
    <xdr:cxnSp>
      <xdr:nvCxnSpPr>
        <xdr:cNvPr id="3822" name="直線コネクタ 742"/>
        <xdr:cNvCxnSpPr/>
      </xdr:nvCxnSpPr>
      <xdr:spPr>
        <a:xfrm>
          <a:off x="20246760" y="18713520"/>
          <a:ext cx="162360" cy="360"/>
        </a:xfrm>
        <a:prstGeom prst="straightConnector1">
          <a:avLst/>
        </a:prstGeom>
        <a:ln w="19050">
          <a:solidFill>
            <a:srgbClr val="000000"/>
          </a:solidFill>
        </a:ln>
      </xdr:spPr>
    </xdr:cxnSp>
    <xdr:clientData/>
  </xdr:twoCellAnchor>
  <xdr:twoCellAnchor editAs="oneCell">
    <xdr:from>
      <xdr:col>116</xdr:col>
      <xdr:colOff>105480</xdr:colOff>
      <xdr:row>98</xdr:row>
      <xdr:rowOff>119880</xdr:rowOff>
    </xdr:from>
    <xdr:to>
      <xdr:col>119</xdr:col>
      <xdr:colOff>42840</xdr:colOff>
      <xdr:row>99</xdr:row>
      <xdr:rowOff>164880</xdr:rowOff>
    </xdr:to>
    <xdr:sp>
      <xdr:nvSpPr>
        <xdr:cNvPr id="3823" name="【公民館】&#10;一人当たり面積最大値テキスト"/>
        <xdr:cNvSpPr/>
      </xdr:nvSpPr>
      <xdr:spPr>
        <a:xfrm>
          <a:off x="20361960" y="16922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1.468</a:t>
          </a:r>
          <a:endParaRPr b="0" lang="en-US" sz="1000" spc="-1" strike="noStrike">
            <a:latin typeface="游明朝"/>
          </a:endParaRPr>
        </a:p>
      </xdr:txBody>
    </xdr:sp>
    <xdr:clientData/>
  </xdr:twoCellAnchor>
  <xdr:twoCellAnchor editAs="twoCell">
    <xdr:from>
      <xdr:col>115</xdr:col>
      <xdr:colOff>164880</xdr:colOff>
      <xdr:row>99</xdr:row>
      <xdr:rowOff>151560</xdr:rowOff>
    </xdr:from>
    <xdr:to>
      <xdr:col>116</xdr:col>
      <xdr:colOff>152280</xdr:colOff>
      <xdr:row>99</xdr:row>
      <xdr:rowOff>151560</xdr:rowOff>
    </xdr:to>
    <xdr:cxnSp>
      <xdr:nvCxnSpPr>
        <xdr:cNvPr id="3824" name="直線コネクタ 744"/>
        <xdr:cNvCxnSpPr/>
      </xdr:nvCxnSpPr>
      <xdr:spPr>
        <a:xfrm>
          <a:off x="20246760" y="17125200"/>
          <a:ext cx="162360" cy="360"/>
        </a:xfrm>
        <a:prstGeom prst="straightConnector1">
          <a:avLst/>
        </a:prstGeom>
        <a:ln w="19050">
          <a:solidFill>
            <a:srgbClr val="000000"/>
          </a:solidFill>
        </a:ln>
      </xdr:spPr>
    </xdr:cxnSp>
    <xdr:clientData/>
  </xdr:twoCellAnchor>
  <xdr:twoCellAnchor editAs="oneCell">
    <xdr:from>
      <xdr:col>116</xdr:col>
      <xdr:colOff>105480</xdr:colOff>
      <xdr:row>106</xdr:row>
      <xdr:rowOff>137520</xdr:rowOff>
    </xdr:from>
    <xdr:to>
      <xdr:col>119</xdr:col>
      <xdr:colOff>42840</xdr:colOff>
      <xdr:row>108</xdr:row>
      <xdr:rowOff>11160</xdr:rowOff>
    </xdr:to>
    <xdr:sp>
      <xdr:nvSpPr>
        <xdr:cNvPr id="3825" name="【公民館】&#10;一人当たり面積平均値テキスト"/>
        <xdr:cNvSpPr/>
      </xdr:nvSpPr>
      <xdr:spPr>
        <a:xfrm>
          <a:off x="20361960" y="18311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0.215</a:t>
          </a:r>
          <a:endParaRPr b="0" lang="en-US" sz="1000" spc="-1" strike="noStrike">
            <a:latin typeface="游明朝"/>
          </a:endParaRPr>
        </a:p>
      </xdr:txBody>
    </xdr:sp>
    <xdr:clientData/>
  </xdr:twoCellAnchor>
  <xdr:twoCellAnchor editAs="twoCell">
    <xdr:from>
      <xdr:col>116</xdr:col>
      <xdr:colOff>12600</xdr:colOff>
      <xdr:row>107</xdr:row>
      <xdr:rowOff>93600</xdr:rowOff>
    </xdr:from>
    <xdr:to>
      <xdr:col>116</xdr:col>
      <xdr:colOff>113760</xdr:colOff>
      <xdr:row>108</xdr:row>
      <xdr:rowOff>23400</xdr:rowOff>
    </xdr:to>
    <xdr:sp>
      <xdr:nvSpPr>
        <xdr:cNvPr id="3826" name="フローチャート: 判断 746"/>
        <xdr:cNvSpPr/>
      </xdr:nvSpPr>
      <xdr:spPr>
        <a:xfrm>
          <a:off x="20269080" y="18438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107</xdr:row>
      <xdr:rowOff>96840</xdr:rowOff>
    </xdr:from>
    <xdr:to>
      <xdr:col>112</xdr:col>
      <xdr:colOff>37800</xdr:colOff>
      <xdr:row>108</xdr:row>
      <xdr:rowOff>26640</xdr:rowOff>
    </xdr:to>
    <xdr:sp>
      <xdr:nvSpPr>
        <xdr:cNvPr id="3827" name="フローチャート: 判断 747"/>
        <xdr:cNvSpPr/>
      </xdr:nvSpPr>
      <xdr:spPr>
        <a:xfrm>
          <a:off x="19510560" y="18442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107</xdr:row>
      <xdr:rowOff>91080</xdr:rowOff>
    </xdr:from>
    <xdr:to>
      <xdr:col>107</xdr:col>
      <xdr:colOff>101160</xdr:colOff>
      <xdr:row>108</xdr:row>
      <xdr:rowOff>20880</xdr:rowOff>
    </xdr:to>
    <xdr:sp>
      <xdr:nvSpPr>
        <xdr:cNvPr id="3828" name="フローチャート: 判断 748"/>
        <xdr:cNvSpPr/>
      </xdr:nvSpPr>
      <xdr:spPr>
        <a:xfrm>
          <a:off x="18684720" y="18436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107</xdr:row>
      <xdr:rowOff>96840</xdr:rowOff>
    </xdr:from>
    <xdr:to>
      <xdr:col>102</xdr:col>
      <xdr:colOff>164520</xdr:colOff>
      <xdr:row>108</xdr:row>
      <xdr:rowOff>26640</xdr:rowOff>
    </xdr:to>
    <xdr:sp>
      <xdr:nvSpPr>
        <xdr:cNvPr id="3829" name="フローチャート: 判断 749"/>
        <xdr:cNvSpPr/>
      </xdr:nvSpPr>
      <xdr:spPr>
        <a:xfrm>
          <a:off x="17875080" y="18442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107</xdr:row>
      <xdr:rowOff>97920</xdr:rowOff>
    </xdr:from>
    <xdr:to>
      <xdr:col>98</xdr:col>
      <xdr:colOff>37800</xdr:colOff>
      <xdr:row>108</xdr:row>
      <xdr:rowOff>27720</xdr:rowOff>
    </xdr:to>
    <xdr:sp>
      <xdr:nvSpPr>
        <xdr:cNvPr id="3830" name="フローチャート: 判断 750"/>
        <xdr:cNvSpPr/>
      </xdr:nvSpPr>
      <xdr:spPr>
        <a:xfrm>
          <a:off x="17065800" y="18443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111</xdr:row>
      <xdr:rowOff>37800</xdr:rowOff>
    </xdr:from>
    <xdr:to>
      <xdr:col>119</xdr:col>
      <xdr:colOff>126720</xdr:colOff>
      <xdr:row>112</xdr:row>
      <xdr:rowOff>82800</xdr:rowOff>
    </xdr:to>
    <xdr:sp>
      <xdr:nvSpPr>
        <xdr:cNvPr id="3831" name="テキスト ボックス 751"/>
        <xdr:cNvSpPr/>
      </xdr:nvSpPr>
      <xdr:spPr>
        <a:xfrm>
          <a:off x="20145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111</xdr:row>
      <xdr:rowOff>37800</xdr:rowOff>
    </xdr:from>
    <xdr:to>
      <xdr:col>115</xdr:col>
      <xdr:colOff>66600</xdr:colOff>
      <xdr:row>112</xdr:row>
      <xdr:rowOff>82800</xdr:rowOff>
    </xdr:to>
    <xdr:sp>
      <xdr:nvSpPr>
        <xdr:cNvPr id="3832" name="テキスト ボックス 752"/>
        <xdr:cNvSpPr/>
      </xdr:nvSpPr>
      <xdr:spPr>
        <a:xfrm>
          <a:off x="193867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111</xdr:row>
      <xdr:rowOff>37800</xdr:rowOff>
    </xdr:from>
    <xdr:to>
      <xdr:col>110</xdr:col>
      <xdr:colOff>113760</xdr:colOff>
      <xdr:row>112</xdr:row>
      <xdr:rowOff>82800</xdr:rowOff>
    </xdr:to>
    <xdr:sp>
      <xdr:nvSpPr>
        <xdr:cNvPr id="3833" name="テキスト ボックス 753"/>
        <xdr:cNvSpPr/>
      </xdr:nvSpPr>
      <xdr:spPr>
        <a:xfrm>
          <a:off x="185608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111</xdr:row>
      <xdr:rowOff>37800</xdr:rowOff>
    </xdr:from>
    <xdr:to>
      <xdr:col>106</xdr:col>
      <xdr:colOff>3240</xdr:colOff>
      <xdr:row>112</xdr:row>
      <xdr:rowOff>82800</xdr:rowOff>
    </xdr:to>
    <xdr:sp>
      <xdr:nvSpPr>
        <xdr:cNvPr id="3834" name="テキスト ボックス 754"/>
        <xdr:cNvSpPr/>
      </xdr:nvSpPr>
      <xdr:spPr>
        <a:xfrm>
          <a:off x="177516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111</xdr:row>
      <xdr:rowOff>37800</xdr:rowOff>
    </xdr:from>
    <xdr:to>
      <xdr:col>101</xdr:col>
      <xdr:colOff>66600</xdr:colOff>
      <xdr:row>112</xdr:row>
      <xdr:rowOff>82800</xdr:rowOff>
    </xdr:to>
    <xdr:sp>
      <xdr:nvSpPr>
        <xdr:cNvPr id="3835" name="テキスト ボックス 755"/>
        <xdr:cNvSpPr/>
      </xdr:nvSpPr>
      <xdr:spPr>
        <a:xfrm>
          <a:off x="169419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108</xdr:row>
      <xdr:rowOff>14400</xdr:rowOff>
    </xdr:from>
    <xdr:to>
      <xdr:col>116</xdr:col>
      <xdr:colOff>113760</xdr:colOff>
      <xdr:row>108</xdr:row>
      <xdr:rowOff>115560</xdr:rowOff>
    </xdr:to>
    <xdr:sp>
      <xdr:nvSpPr>
        <xdr:cNvPr id="3836" name="楕円 756"/>
        <xdr:cNvSpPr/>
      </xdr:nvSpPr>
      <xdr:spPr>
        <a:xfrm>
          <a:off x="20269080" y="18531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108</xdr:row>
      <xdr:rowOff>14400</xdr:rowOff>
    </xdr:from>
    <xdr:to>
      <xdr:col>119</xdr:col>
      <xdr:colOff>42840</xdr:colOff>
      <xdr:row>109</xdr:row>
      <xdr:rowOff>59400</xdr:rowOff>
    </xdr:to>
    <xdr:sp>
      <xdr:nvSpPr>
        <xdr:cNvPr id="3837" name="【公民館】&#10;一人当たり面積該当値テキスト"/>
        <xdr:cNvSpPr/>
      </xdr:nvSpPr>
      <xdr:spPr>
        <a:xfrm>
          <a:off x="20361960" y="18531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0.130</a:t>
          </a:r>
          <a:endParaRPr b="0" lang="en-US" sz="1000" spc="-1" strike="noStrike">
            <a:latin typeface="游明朝"/>
          </a:endParaRPr>
        </a:p>
      </xdr:txBody>
    </xdr:sp>
    <xdr:clientData/>
  </xdr:twoCellAnchor>
  <xdr:twoCellAnchor editAs="twoCell">
    <xdr:from>
      <xdr:col>111</xdr:col>
      <xdr:colOff>127080</xdr:colOff>
      <xdr:row>107</xdr:row>
      <xdr:rowOff>150120</xdr:rowOff>
    </xdr:from>
    <xdr:to>
      <xdr:col>112</xdr:col>
      <xdr:colOff>37800</xdr:colOff>
      <xdr:row>108</xdr:row>
      <xdr:rowOff>79920</xdr:rowOff>
    </xdr:to>
    <xdr:sp>
      <xdr:nvSpPr>
        <xdr:cNvPr id="3838" name="楕円 758"/>
        <xdr:cNvSpPr/>
      </xdr:nvSpPr>
      <xdr:spPr>
        <a:xfrm>
          <a:off x="19510560" y="18495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108</xdr:row>
      <xdr:rowOff>29160</xdr:rowOff>
    </xdr:from>
    <xdr:to>
      <xdr:col>116</xdr:col>
      <xdr:colOff>63360</xdr:colOff>
      <xdr:row>108</xdr:row>
      <xdr:rowOff>65160</xdr:rowOff>
    </xdr:to>
    <xdr:cxnSp>
      <xdr:nvCxnSpPr>
        <xdr:cNvPr id="3839" name="直線コネクタ 759"/>
        <xdr:cNvCxnSpPr/>
      </xdr:nvCxnSpPr>
      <xdr:spPr>
        <a:xfrm>
          <a:off x="19560960" y="18545760"/>
          <a:ext cx="759240" cy="36360"/>
        </a:xfrm>
        <a:prstGeom prst="straightConnector1">
          <a:avLst/>
        </a:prstGeom>
        <a:ln>
          <a:solidFill>
            <a:srgbClr val="ff0000"/>
          </a:solidFill>
        </a:ln>
      </xdr:spPr>
    </xdr:cxnSp>
    <xdr:clientData/>
  </xdr:twoCellAnchor>
  <xdr:twoCellAnchor editAs="twoCell">
    <xdr:from>
      <xdr:col>107</xdr:col>
      <xdr:colOff>0</xdr:colOff>
      <xdr:row>107</xdr:row>
      <xdr:rowOff>120600</xdr:rowOff>
    </xdr:from>
    <xdr:to>
      <xdr:col>107</xdr:col>
      <xdr:colOff>101160</xdr:colOff>
      <xdr:row>108</xdr:row>
      <xdr:rowOff>50400</xdr:rowOff>
    </xdr:to>
    <xdr:sp>
      <xdr:nvSpPr>
        <xdr:cNvPr id="3840" name="楕円 760"/>
        <xdr:cNvSpPr/>
      </xdr:nvSpPr>
      <xdr:spPr>
        <a:xfrm>
          <a:off x="18684720" y="18465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108</xdr:row>
      <xdr:rowOff>0</xdr:rowOff>
    </xdr:from>
    <xdr:to>
      <xdr:col>112</xdr:col>
      <xdr:colOff>2880</xdr:colOff>
      <xdr:row>108</xdr:row>
      <xdr:rowOff>29160</xdr:rowOff>
    </xdr:to>
    <xdr:cxnSp>
      <xdr:nvCxnSpPr>
        <xdr:cNvPr id="3841" name="直線コネクタ 761"/>
        <xdr:cNvCxnSpPr/>
      </xdr:nvCxnSpPr>
      <xdr:spPr>
        <a:xfrm>
          <a:off x="18735480" y="18516600"/>
          <a:ext cx="825840" cy="29520"/>
        </a:xfrm>
        <a:prstGeom prst="straightConnector1">
          <a:avLst/>
        </a:prstGeom>
        <a:ln>
          <a:solidFill>
            <a:srgbClr val="ff0000"/>
          </a:solidFill>
        </a:ln>
      </xdr:spPr>
    </xdr:cxnSp>
    <xdr:clientData/>
  </xdr:twoCellAnchor>
  <xdr:twoCellAnchor editAs="oneCell">
    <xdr:from>
      <xdr:col>110</xdr:col>
      <xdr:colOff>124560</xdr:colOff>
      <xdr:row>106</xdr:row>
      <xdr:rowOff>64440</xdr:rowOff>
    </xdr:from>
    <xdr:to>
      <xdr:col>113</xdr:col>
      <xdr:colOff>61920</xdr:colOff>
      <xdr:row>107</xdr:row>
      <xdr:rowOff>109440</xdr:rowOff>
    </xdr:to>
    <xdr:sp>
      <xdr:nvSpPr>
        <xdr:cNvPr id="3842" name="n_1aveValue【公民館】&#10;一人当たり面積"/>
        <xdr:cNvSpPr/>
      </xdr:nvSpPr>
      <xdr:spPr>
        <a:xfrm>
          <a:off x="19333440" y="1823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0.212</a:t>
          </a:r>
          <a:endParaRPr b="0" lang="en-US" sz="1000" spc="-1" strike="noStrike">
            <a:latin typeface="游明朝"/>
          </a:endParaRPr>
        </a:p>
      </xdr:txBody>
    </xdr:sp>
    <xdr:clientData/>
  </xdr:twoCellAnchor>
  <xdr:twoCellAnchor editAs="oneCell">
    <xdr:from>
      <xdr:col>106</xdr:col>
      <xdr:colOff>10440</xdr:colOff>
      <xdr:row>106</xdr:row>
      <xdr:rowOff>59040</xdr:rowOff>
    </xdr:from>
    <xdr:to>
      <xdr:col>108</xdr:col>
      <xdr:colOff>122040</xdr:colOff>
      <xdr:row>107</xdr:row>
      <xdr:rowOff>104040</xdr:rowOff>
    </xdr:to>
    <xdr:sp>
      <xdr:nvSpPr>
        <xdr:cNvPr id="3843" name="n_2aveValue【公民館】&#10;一人当たり面積"/>
        <xdr:cNvSpPr/>
      </xdr:nvSpPr>
      <xdr:spPr>
        <a:xfrm>
          <a:off x="18520560" y="18232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0.217</a:t>
          </a:r>
          <a:endParaRPr b="0" lang="en-US" sz="1000" spc="-1" strike="noStrike">
            <a:latin typeface="游明朝"/>
          </a:endParaRPr>
        </a:p>
      </xdr:txBody>
    </xdr:sp>
    <xdr:clientData/>
  </xdr:twoCellAnchor>
  <xdr:twoCellAnchor editAs="oneCell">
    <xdr:from>
      <xdr:col>101</xdr:col>
      <xdr:colOff>73800</xdr:colOff>
      <xdr:row>106</xdr:row>
      <xdr:rowOff>64440</xdr:rowOff>
    </xdr:from>
    <xdr:to>
      <xdr:col>104</xdr:col>
      <xdr:colOff>11160</xdr:colOff>
      <xdr:row>107</xdr:row>
      <xdr:rowOff>109440</xdr:rowOff>
    </xdr:to>
    <xdr:sp>
      <xdr:nvSpPr>
        <xdr:cNvPr id="3844" name="n_3aveValue【公民館】&#10;一人当たり面積"/>
        <xdr:cNvSpPr/>
      </xdr:nvSpPr>
      <xdr:spPr>
        <a:xfrm>
          <a:off x="17710920" y="1823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0.212</a:t>
          </a:r>
          <a:endParaRPr b="0" lang="en-US" sz="1000" spc="-1" strike="noStrike">
            <a:latin typeface="游明朝"/>
          </a:endParaRPr>
        </a:p>
      </xdr:txBody>
    </xdr:sp>
    <xdr:clientData/>
  </xdr:twoCellAnchor>
  <xdr:twoCellAnchor editAs="oneCell">
    <xdr:from>
      <xdr:col>96</xdr:col>
      <xdr:colOff>137520</xdr:colOff>
      <xdr:row>106</xdr:row>
      <xdr:rowOff>65880</xdr:rowOff>
    </xdr:from>
    <xdr:to>
      <xdr:col>99</xdr:col>
      <xdr:colOff>74880</xdr:colOff>
      <xdr:row>107</xdr:row>
      <xdr:rowOff>110880</xdr:rowOff>
    </xdr:to>
    <xdr:sp>
      <xdr:nvSpPr>
        <xdr:cNvPr id="3845" name="n_4aveValue【公民館】&#10;一人当たり面積"/>
        <xdr:cNvSpPr/>
      </xdr:nvSpPr>
      <xdr:spPr>
        <a:xfrm>
          <a:off x="16901640" y="18239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0.211</a:t>
          </a:r>
          <a:endParaRPr b="0" lang="en-US" sz="1000" spc="-1" strike="noStrike">
            <a:latin typeface="游明朝"/>
          </a:endParaRPr>
        </a:p>
      </xdr:txBody>
    </xdr:sp>
    <xdr:clientData/>
  </xdr:twoCellAnchor>
  <xdr:twoCellAnchor editAs="oneCell">
    <xdr:from>
      <xdr:col>110</xdr:col>
      <xdr:colOff>124560</xdr:colOff>
      <xdr:row>108</xdr:row>
      <xdr:rowOff>92520</xdr:rowOff>
    </xdr:from>
    <xdr:to>
      <xdr:col>113</xdr:col>
      <xdr:colOff>61920</xdr:colOff>
      <xdr:row>109</xdr:row>
      <xdr:rowOff>137520</xdr:rowOff>
    </xdr:to>
    <xdr:sp>
      <xdr:nvSpPr>
        <xdr:cNvPr id="3846" name="n_1mainValue【公民館】&#10;一人当たり面積"/>
        <xdr:cNvSpPr/>
      </xdr:nvSpPr>
      <xdr:spPr>
        <a:xfrm>
          <a:off x="19333440" y="18609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0.163</a:t>
          </a:r>
          <a:endParaRPr b="0" lang="en-US" sz="1000" spc="-1" strike="noStrike">
            <a:latin typeface="游明朝"/>
          </a:endParaRPr>
        </a:p>
      </xdr:txBody>
    </xdr:sp>
    <xdr:clientData/>
  </xdr:twoCellAnchor>
  <xdr:twoCellAnchor editAs="oneCell">
    <xdr:from>
      <xdr:col>106</xdr:col>
      <xdr:colOff>10440</xdr:colOff>
      <xdr:row>108</xdr:row>
      <xdr:rowOff>63000</xdr:rowOff>
    </xdr:from>
    <xdr:to>
      <xdr:col>108</xdr:col>
      <xdr:colOff>122040</xdr:colOff>
      <xdr:row>109</xdr:row>
      <xdr:rowOff>108000</xdr:rowOff>
    </xdr:to>
    <xdr:sp>
      <xdr:nvSpPr>
        <xdr:cNvPr id="3847" name="n_2mainValue【公民館】&#10;一人当たり面積"/>
        <xdr:cNvSpPr/>
      </xdr:nvSpPr>
      <xdr:spPr>
        <a:xfrm>
          <a:off x="18520560" y="18579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0.190</a:t>
          </a:r>
          <a:endParaRPr b="0" lang="en-US" sz="1000" spc="-1" strike="noStrike">
            <a:latin typeface="游明朝"/>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3848" name="正方形/長方形 768"/>
        <xdr:cNvSpPr/>
      </xdr:nvSpPr>
      <xdr:spPr>
        <a:xfrm>
          <a:off x="698400" y="19431000"/>
          <a:ext cx="204084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3849" name="正方形/長方形 769"/>
        <xdr:cNvSpPr/>
      </xdr:nvSpPr>
      <xdr:spPr>
        <a:xfrm>
          <a:off x="698400" y="19494360"/>
          <a:ext cx="35305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游明朝"/>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3850" name="テキスト ボックス 770"/>
        <xdr:cNvSpPr/>
      </xdr:nvSpPr>
      <xdr:spPr>
        <a:xfrm>
          <a:off x="774720" y="19748520"/>
          <a:ext cx="20243520" cy="14857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類似団体と比較して特に有形固定資産減価償却率が高くなっている施設は、学校施設や児童館であったが、その他の多くの施設で老朽化が進み、修繕を行いながら使用している状況にある。また、道路については、一人当たりの延長が類似団体平均値に比べ長くなっているが、本市は市域が広くいため道路延長が長くなってしまう現状にある。公民館については、令和元年度に複合施設のたいこまるプラザが完成したことで大きく低下していたが、複合施設の用途により面積按分を見直し算定した結果、類似団体と同程度となっている。こども園では老朽化とともに一人当たり面積も類似団体に比べ高い数値となっている。今後は、市街地に認定こども園の新設を予定しており、集約化や除却が予定されているが、他の施設についても公共施設等管理計画に基づき、適正に施設の建替え、集約・複合化、除却を進めていく。</a:t>
          </a:r>
          <a:endParaRPr b="0" lang="en-US" sz="1300" spc="-1" strike="noStrike">
            <a:latin typeface="游明朝"/>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3851"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en-US" sz="3200" spc="-1" strike="noStrike">
              <a:solidFill>
                <a:srgbClr val="000000"/>
              </a:solidFill>
              <a:latin typeface="ＭＳ Ｐゴシック"/>
              <a:ea typeface="ＭＳ Ｐゴシック"/>
            </a:rPr>
            <a:t>(13)-2</a:t>
          </a:r>
          <a:r>
            <a:rPr b="1" lang="ja-JP" sz="3200" spc="-1" strike="noStrike">
              <a:solidFill>
                <a:srgbClr val="000000"/>
              </a:solidFill>
              <a:latin typeface="ＭＳ Ｐゴシック"/>
              <a:ea typeface="ＭＳ Ｐゴシック"/>
            </a:rPr>
            <a:t>市町村施設類型別ストック情報分析表②</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151920</xdr:colOff>
      <xdr:row>4</xdr:row>
      <xdr:rowOff>63000</xdr:rowOff>
    </xdr:to>
    <xdr:sp>
      <xdr:nvSpPr>
        <xdr:cNvPr id="3852" name="正方形/長方形 2"/>
        <xdr:cNvSpPr/>
      </xdr:nvSpPr>
      <xdr:spPr>
        <a:xfrm>
          <a:off x="17462520" y="190440"/>
          <a:ext cx="36442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126720</xdr:colOff>
      <xdr:row>4</xdr:row>
      <xdr:rowOff>37440</xdr:rowOff>
    </xdr:to>
    <xdr:sp>
      <xdr:nvSpPr>
        <xdr:cNvPr id="3853" name="正方形/長方形 3"/>
        <xdr:cNvSpPr/>
      </xdr:nvSpPr>
      <xdr:spPr>
        <a:xfrm>
          <a:off x="17481600" y="215640"/>
          <a:ext cx="36000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94680</xdr:colOff>
      <xdr:row>3</xdr:row>
      <xdr:rowOff>171000</xdr:rowOff>
    </xdr:to>
    <xdr:sp>
      <xdr:nvSpPr>
        <xdr:cNvPr id="3854" name="正方形/長方形 4"/>
        <xdr:cNvSpPr/>
      </xdr:nvSpPr>
      <xdr:spPr>
        <a:xfrm>
          <a:off x="17506800" y="241200"/>
          <a:ext cx="354276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岡山県高梁市</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3855"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3856"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3857"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3858"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3859"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18</xdr:col>
      <xdr:colOff>126720</xdr:colOff>
      <xdr:row>15</xdr:row>
      <xdr:rowOff>63000</xdr:rowOff>
    </xdr:to>
    <xdr:sp>
      <xdr:nvSpPr>
        <xdr:cNvPr id="3860" name="正方形/長方形 10"/>
        <xdr:cNvSpPr/>
      </xdr:nvSpPr>
      <xdr:spPr>
        <a:xfrm>
          <a:off x="2048040" y="920520"/>
          <a:ext cx="122184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28,466</a:t>
          </a:r>
          <a:endParaRPr b="0" lang="en-US" sz="1100" spc="-1" strike="noStrike">
            <a:latin typeface="游明朝"/>
          </a:endParaRPr>
        </a:p>
        <a:p>
          <a:r>
            <a:rPr b="1" lang="en-US" sz="1100" spc="-1" strike="noStrike">
              <a:solidFill>
                <a:srgbClr val="000000"/>
              </a:solidFill>
              <a:latin typeface="ＭＳ ゴシック"/>
              <a:ea typeface="ＭＳ ゴシック"/>
            </a:rPr>
            <a:t>27,553</a:t>
          </a:r>
          <a:endParaRPr b="0" lang="en-US" sz="1100" spc="-1" strike="noStrike">
            <a:latin typeface="游明朝"/>
          </a:endParaRPr>
        </a:p>
        <a:p>
          <a:r>
            <a:rPr b="1" lang="en-US" sz="1100" spc="-1" strike="noStrike">
              <a:solidFill>
                <a:srgbClr val="000000"/>
              </a:solidFill>
              <a:latin typeface="ＭＳ ゴシック"/>
              <a:ea typeface="ＭＳ ゴシック"/>
            </a:rPr>
            <a:t>546.99</a:t>
          </a:r>
          <a:endParaRPr b="0" lang="en-US" sz="1100" spc="-1" strike="noStrike">
            <a:latin typeface="游明朝"/>
          </a:endParaRPr>
        </a:p>
        <a:p>
          <a:r>
            <a:rPr b="1" lang="en-US" sz="1100" spc="-1" strike="noStrike">
              <a:solidFill>
                <a:srgbClr val="000000"/>
              </a:solidFill>
              <a:latin typeface="ＭＳ ゴシック"/>
              <a:ea typeface="ＭＳ ゴシック"/>
            </a:rPr>
            <a:t>27,947,182</a:t>
          </a:r>
          <a:endParaRPr b="0" lang="en-US" sz="1100" spc="-1" strike="noStrike">
            <a:latin typeface="游明朝"/>
          </a:endParaRPr>
        </a:p>
        <a:p>
          <a:r>
            <a:rPr b="1" lang="en-US" sz="1100" spc="-1" strike="noStrike">
              <a:solidFill>
                <a:srgbClr val="000000"/>
              </a:solidFill>
              <a:latin typeface="ＭＳ ゴシック"/>
              <a:ea typeface="ＭＳ ゴシック"/>
            </a:rPr>
            <a:t>26,937,125</a:t>
          </a:r>
          <a:endParaRPr b="0" lang="en-US" sz="1100" spc="-1" strike="noStrike">
            <a:latin typeface="游明朝"/>
          </a:endParaRPr>
        </a:p>
        <a:p>
          <a:r>
            <a:rPr b="1" lang="en-US" sz="1100" spc="-1" strike="noStrike">
              <a:solidFill>
                <a:srgbClr val="000000"/>
              </a:solidFill>
              <a:latin typeface="ＭＳ ゴシック"/>
              <a:ea typeface="ＭＳ ゴシック"/>
            </a:rPr>
            <a:t>859,193</a:t>
          </a:r>
          <a:endParaRPr b="0" lang="en-US" sz="1100" spc="-1" strike="noStrike">
            <a:latin typeface="游明朝"/>
          </a:endParaRPr>
        </a:p>
        <a:p>
          <a:r>
            <a:rPr b="1" lang="en-US" sz="1100" spc="-1" strike="noStrike">
              <a:solidFill>
                <a:srgbClr val="000000"/>
              </a:solidFill>
              <a:latin typeface="ＭＳ ゴシック"/>
              <a:ea typeface="ＭＳ ゴシック"/>
            </a:rPr>
            <a:t>14,324,144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32,310,054</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3861"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3862"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3863"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11.9</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70.9</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3864"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3865"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55</xdr:col>
      <xdr:colOff>126720</xdr:colOff>
      <xdr:row>13</xdr:row>
      <xdr:rowOff>120240</xdr:rowOff>
    </xdr:to>
    <xdr:sp>
      <xdr:nvSpPr>
        <xdr:cNvPr id="3866" name="正方形/長方形 16"/>
        <xdr:cNvSpPr/>
      </xdr:nvSpPr>
      <xdr:spPr>
        <a:xfrm>
          <a:off x="6588360" y="1714680"/>
          <a:ext cx="31428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Ⅰ</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12</xdr:row>
      <xdr:rowOff>101160</xdr:rowOff>
    </xdr:to>
    <xdr:sp>
      <xdr:nvSpPr>
        <xdr:cNvPr id="3867" name="角丸四角形 17"/>
        <xdr:cNvSpPr/>
      </xdr:nvSpPr>
      <xdr:spPr>
        <a:xfrm>
          <a:off x="10153800" y="888840"/>
          <a:ext cx="1396800" cy="126972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66</xdr:col>
      <xdr:colOff>95040</xdr:colOff>
      <xdr:row>7</xdr:row>
      <xdr:rowOff>6120</xdr:rowOff>
    </xdr:to>
    <xdr:sp>
      <xdr:nvSpPr>
        <xdr:cNvPr id="3868" name="正方形/長方形 18"/>
        <xdr:cNvSpPr/>
      </xdr:nvSpPr>
      <xdr:spPr>
        <a:xfrm>
          <a:off x="10398240" y="952560"/>
          <a:ext cx="12222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66</xdr:col>
      <xdr:colOff>95040</xdr:colOff>
      <xdr:row>8</xdr:row>
      <xdr:rowOff>101160</xdr:rowOff>
    </xdr:to>
    <xdr:sp>
      <xdr:nvSpPr>
        <xdr:cNvPr id="3869" name="正方形/長方形 19"/>
        <xdr:cNvSpPr/>
      </xdr:nvSpPr>
      <xdr:spPr>
        <a:xfrm>
          <a:off x="10398240" y="1219320"/>
          <a:ext cx="12222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3870"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12600</xdr:rowOff>
    </xdr:from>
    <xdr:to>
      <xdr:col>59</xdr:col>
      <xdr:colOff>126720</xdr:colOff>
      <xdr:row>6</xdr:row>
      <xdr:rowOff>12600</xdr:rowOff>
    </xdr:to>
    <xdr:cxnSp>
      <xdr:nvCxnSpPr>
        <xdr:cNvPr id="3871" name="直線コネクタ 21"/>
        <xdr:cNvCxnSpPr/>
      </xdr:nvCxnSpPr>
      <xdr:spPr>
        <a:xfrm flipH="1">
          <a:off x="10235880" y="1041480"/>
          <a:ext cx="194040" cy="360"/>
        </a:xfrm>
        <a:prstGeom prst="straightConnector1">
          <a:avLst/>
        </a:prstGeom>
        <a:ln>
          <a:solidFill>
            <a:srgbClr val="ff0000"/>
          </a:solidFill>
        </a:ln>
      </xdr:spPr>
    </xdr:cxnSp>
    <xdr:clientData/>
  </xdr:twoCellAnchor>
  <xdr:twoCellAnchor editAs="twoCell">
    <xdr:from>
      <xdr:col>58</xdr:col>
      <xdr:colOff>162000</xdr:colOff>
      <xdr:row>5</xdr:row>
      <xdr:rowOff>133200</xdr:rowOff>
    </xdr:from>
    <xdr:to>
      <xdr:col>59</xdr:col>
      <xdr:colOff>72720</xdr:colOff>
      <xdr:row>6</xdr:row>
      <xdr:rowOff>63000</xdr:rowOff>
    </xdr:to>
    <xdr:sp>
      <xdr:nvSpPr>
        <xdr:cNvPr id="3872" name="楕円 22"/>
        <xdr:cNvSpPr/>
      </xdr:nvSpPr>
      <xdr:spPr>
        <a:xfrm>
          <a:off x="10290240" y="99036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57240</xdr:rowOff>
    </xdr:from>
    <xdr:to>
      <xdr:col>59</xdr:col>
      <xdr:colOff>72720</xdr:colOff>
      <xdr:row>7</xdr:row>
      <xdr:rowOff>158400</xdr:rowOff>
    </xdr:to>
    <xdr:sp>
      <xdr:nvSpPr>
        <xdr:cNvPr id="3873" name="フローチャート: 判断 23"/>
        <xdr:cNvSpPr/>
      </xdr:nvSpPr>
      <xdr:spPr>
        <a:xfrm>
          <a:off x="10290240" y="1257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15840</xdr:colOff>
      <xdr:row>8</xdr:row>
      <xdr:rowOff>152280</xdr:rowOff>
    </xdr:from>
    <xdr:to>
      <xdr:col>59</xdr:col>
      <xdr:colOff>15840</xdr:colOff>
      <xdr:row>9</xdr:row>
      <xdr:rowOff>120600</xdr:rowOff>
    </xdr:to>
    <xdr:cxnSp>
      <xdr:nvCxnSpPr>
        <xdr:cNvPr id="3874" name="直線コネクタ 24"/>
        <xdr:cNvCxnSpPr/>
      </xdr:nvCxnSpPr>
      <xdr:spPr>
        <a:xfrm>
          <a:off x="10318680" y="1523880"/>
          <a:ext cx="360" cy="14004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3875" name="直線コネクタ 25"/>
        <xdr:cNvCxnSpPr/>
      </xdr:nvCxnSpPr>
      <xdr:spPr>
        <a:xfrm>
          <a:off x="10254960" y="1523880"/>
          <a:ext cx="155880" cy="360"/>
        </a:xfrm>
        <a:prstGeom prst="straightConnector1">
          <a:avLst/>
        </a:prstGeom>
        <a:ln w="15875">
          <a:solidFill>
            <a:srgbClr val="000000"/>
          </a:solidFill>
        </a:ln>
      </xdr:spPr>
    </xdr:cxnSp>
    <xdr:clientData/>
  </xdr:twoCellAnchor>
  <xdr:twoCellAnchor editAs="twoCell">
    <xdr:from>
      <xdr:col>59</xdr:col>
      <xdr:colOff>15840</xdr:colOff>
      <xdr:row>10</xdr:row>
      <xdr:rowOff>47520</xdr:rowOff>
    </xdr:from>
    <xdr:to>
      <xdr:col>59</xdr:col>
      <xdr:colOff>15840</xdr:colOff>
      <xdr:row>11</xdr:row>
      <xdr:rowOff>15840</xdr:rowOff>
    </xdr:to>
    <xdr:cxnSp>
      <xdr:nvCxnSpPr>
        <xdr:cNvPr id="3876" name="直線コネクタ 26"/>
        <xdr:cNvCxnSpPr/>
      </xdr:nvCxnSpPr>
      <xdr:spPr>
        <a:xfrm flipV="1">
          <a:off x="10318680" y="1762200"/>
          <a:ext cx="360" cy="14004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3877" name="直線コネクタ 27"/>
        <xdr:cNvCxnSpPr/>
      </xdr:nvCxnSpPr>
      <xdr:spPr>
        <a:xfrm>
          <a:off x="10254960" y="1904760"/>
          <a:ext cx="155880" cy="360"/>
        </a:xfrm>
        <a:prstGeom prst="straightConnector1">
          <a:avLst/>
        </a:prstGeom>
        <a:ln w="15875">
          <a:solidFill>
            <a:srgbClr val="000000"/>
          </a:solidFill>
        </a:ln>
      </xdr:spPr>
    </xdr:cxnSp>
    <xdr:clientData/>
  </xdr:twoCellAnchor>
  <xdr:twoCellAnchor editAs="oneCell">
    <xdr:from>
      <xdr:col>3</xdr:col>
      <xdr:colOff>167040</xdr:colOff>
      <xdr:row>16</xdr:row>
      <xdr:rowOff>50760</xdr:rowOff>
    </xdr:from>
    <xdr:to>
      <xdr:col>54</xdr:col>
      <xdr:colOff>77040</xdr:colOff>
      <xdr:row>17</xdr:row>
      <xdr:rowOff>96120</xdr:rowOff>
    </xdr:to>
    <xdr:sp>
      <xdr:nvSpPr>
        <xdr:cNvPr id="3878" name="テキスト ボックス 28"/>
        <xdr:cNvSpPr/>
      </xdr:nvSpPr>
      <xdr:spPr>
        <a:xfrm>
          <a:off x="690840" y="27939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25560</xdr:rowOff>
    </xdr:from>
    <xdr:to>
      <xdr:col>38</xdr:col>
      <xdr:colOff>33480</xdr:colOff>
      <xdr:row>19</xdr:row>
      <xdr:rowOff>70920</xdr:rowOff>
    </xdr:to>
    <xdr:sp>
      <xdr:nvSpPr>
        <xdr:cNvPr id="3879" name="テキスト ボックス 29"/>
        <xdr:cNvSpPr/>
      </xdr:nvSpPr>
      <xdr:spPr>
        <a:xfrm>
          <a:off x="678240" y="311184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0</xdr:rowOff>
    </xdr:from>
    <xdr:to>
      <xdr:col>50</xdr:col>
      <xdr:colOff>114120</xdr:colOff>
      <xdr:row>21</xdr:row>
      <xdr:rowOff>45360</xdr:rowOff>
    </xdr:to>
    <xdr:sp>
      <xdr:nvSpPr>
        <xdr:cNvPr id="3880" name="テキスト ボックス 30"/>
        <xdr:cNvSpPr/>
      </xdr:nvSpPr>
      <xdr:spPr>
        <a:xfrm>
          <a:off x="687600" y="342900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147240</xdr:colOff>
      <xdr:row>21</xdr:row>
      <xdr:rowOff>146160</xdr:rowOff>
    </xdr:from>
    <xdr:to>
      <xdr:col>28</xdr:col>
      <xdr:colOff>174240</xdr:colOff>
      <xdr:row>23</xdr:row>
      <xdr:rowOff>19800</xdr:rowOff>
    </xdr:to>
    <xdr:sp>
      <xdr:nvSpPr>
        <xdr:cNvPr id="3881" name="テキスト ボックス 31"/>
        <xdr:cNvSpPr/>
      </xdr:nvSpPr>
      <xdr:spPr>
        <a:xfrm>
          <a:off x="671040" y="3746520"/>
          <a:ext cx="43927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類似団体関連の数値は、各年度の調査で回答のあった団体に関するもの。</a:t>
          </a:r>
          <a:endParaRPr b="0" lang="en-US" sz="1000" spc="-1" strike="noStrike">
            <a:latin typeface="游明朝"/>
          </a:endParaRPr>
        </a:p>
      </xdr:txBody>
    </xdr:sp>
    <xdr:clientData/>
  </xdr:twoCellAnchor>
  <xdr:twoCellAnchor editAs="twoCell">
    <xdr:from>
      <xdr:col>4</xdr:col>
      <xdr:colOff>0</xdr:colOff>
      <xdr:row>24</xdr:row>
      <xdr:rowOff>76320</xdr:rowOff>
    </xdr:from>
    <xdr:to>
      <xdr:col>28</xdr:col>
      <xdr:colOff>151920</xdr:colOff>
      <xdr:row>28</xdr:row>
      <xdr:rowOff>25200</xdr:rowOff>
    </xdr:to>
    <xdr:sp>
      <xdr:nvSpPr>
        <xdr:cNvPr id="3882" name="正方形/長方形 32"/>
        <xdr:cNvSpPr/>
      </xdr:nvSpPr>
      <xdr:spPr>
        <a:xfrm>
          <a:off x="698400" y="419112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28</xdr:row>
      <xdr:rowOff>50760</xdr:rowOff>
    </xdr:from>
    <xdr:to>
      <xdr:col>12</xdr:col>
      <xdr:colOff>126720</xdr:colOff>
      <xdr:row>29</xdr:row>
      <xdr:rowOff>132840</xdr:rowOff>
    </xdr:to>
    <xdr:sp>
      <xdr:nvSpPr>
        <xdr:cNvPr id="3883" name="正方形/長方形 33"/>
        <xdr:cNvSpPr/>
      </xdr:nvSpPr>
      <xdr:spPr>
        <a:xfrm>
          <a:off x="8254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29</xdr:row>
      <xdr:rowOff>82440</xdr:rowOff>
    </xdr:from>
    <xdr:to>
      <xdr:col>12</xdr:col>
      <xdr:colOff>126720</xdr:colOff>
      <xdr:row>30</xdr:row>
      <xdr:rowOff>164520</xdr:rowOff>
    </xdr:to>
    <xdr:sp>
      <xdr:nvSpPr>
        <xdr:cNvPr id="3884" name="正方形/長方形 34"/>
        <xdr:cNvSpPr/>
      </xdr:nvSpPr>
      <xdr:spPr>
        <a:xfrm>
          <a:off x="8254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8/122</a:t>
          </a:r>
          <a:endParaRPr b="0" lang="en-US" sz="1200" spc="-1" strike="noStrike">
            <a:latin typeface="游明朝"/>
          </a:endParaRPr>
        </a:p>
      </xdr:txBody>
    </xdr:sp>
    <xdr:clientData/>
  </xdr:twoCellAnchor>
  <xdr:twoCellAnchor editAs="twoCell">
    <xdr:from>
      <xdr:col>10</xdr:col>
      <xdr:colOff>0</xdr:colOff>
      <xdr:row>28</xdr:row>
      <xdr:rowOff>50760</xdr:rowOff>
    </xdr:from>
    <xdr:to>
      <xdr:col>17</xdr:col>
      <xdr:colOff>174240</xdr:colOff>
      <xdr:row>29</xdr:row>
      <xdr:rowOff>132840</xdr:rowOff>
    </xdr:to>
    <xdr:sp>
      <xdr:nvSpPr>
        <xdr:cNvPr id="3885" name="正方形/長方形 35"/>
        <xdr:cNvSpPr/>
      </xdr:nvSpPr>
      <xdr:spPr>
        <a:xfrm>
          <a:off x="17463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29</xdr:row>
      <xdr:rowOff>82440</xdr:rowOff>
    </xdr:from>
    <xdr:to>
      <xdr:col>17</xdr:col>
      <xdr:colOff>174240</xdr:colOff>
      <xdr:row>30</xdr:row>
      <xdr:rowOff>164520</xdr:rowOff>
    </xdr:to>
    <xdr:sp>
      <xdr:nvSpPr>
        <xdr:cNvPr id="3886" name="正方形/長方形 36"/>
        <xdr:cNvSpPr/>
      </xdr:nvSpPr>
      <xdr:spPr>
        <a:xfrm>
          <a:off x="17463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48.5</a:t>
          </a:r>
          <a:endParaRPr b="0" lang="en-US" sz="1200" spc="-1" strike="noStrike">
            <a:latin typeface="游明朝"/>
          </a:endParaRPr>
        </a:p>
      </xdr:txBody>
    </xdr:sp>
    <xdr:clientData/>
  </xdr:twoCellAnchor>
  <xdr:twoCellAnchor editAs="twoCell">
    <xdr:from>
      <xdr:col>16</xdr:col>
      <xdr:colOff>0</xdr:colOff>
      <xdr:row>28</xdr:row>
      <xdr:rowOff>50760</xdr:rowOff>
    </xdr:from>
    <xdr:to>
      <xdr:col>23</xdr:col>
      <xdr:colOff>174240</xdr:colOff>
      <xdr:row>29</xdr:row>
      <xdr:rowOff>132840</xdr:rowOff>
    </xdr:to>
    <xdr:sp>
      <xdr:nvSpPr>
        <xdr:cNvPr id="3887" name="正方形/長方形 37"/>
        <xdr:cNvSpPr/>
      </xdr:nvSpPr>
      <xdr:spPr>
        <a:xfrm>
          <a:off x="27939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29</xdr:row>
      <xdr:rowOff>82440</xdr:rowOff>
    </xdr:from>
    <xdr:to>
      <xdr:col>23</xdr:col>
      <xdr:colOff>174240</xdr:colOff>
      <xdr:row>30</xdr:row>
      <xdr:rowOff>164520</xdr:rowOff>
    </xdr:to>
    <xdr:sp>
      <xdr:nvSpPr>
        <xdr:cNvPr id="3888" name="正方形/長方形 38"/>
        <xdr:cNvSpPr/>
      </xdr:nvSpPr>
      <xdr:spPr>
        <a:xfrm>
          <a:off x="27939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a:t>
          </a:r>
          <a:endParaRPr b="0" lang="en-US" sz="1200" spc="-1" strike="noStrike">
            <a:latin typeface="游明朝"/>
          </a:endParaRPr>
        </a:p>
      </xdr:txBody>
    </xdr:sp>
    <xdr:clientData/>
  </xdr:twoCellAnchor>
  <xdr:twoCellAnchor editAs="twoCell">
    <xdr:from>
      <xdr:col>4</xdr:col>
      <xdr:colOff>0</xdr:colOff>
      <xdr:row>31</xdr:row>
      <xdr:rowOff>19080</xdr:rowOff>
    </xdr:from>
    <xdr:to>
      <xdr:col>28</xdr:col>
      <xdr:colOff>151920</xdr:colOff>
      <xdr:row>44</xdr:row>
      <xdr:rowOff>75960</xdr:rowOff>
    </xdr:to>
    <xdr:sp>
      <xdr:nvSpPr>
        <xdr:cNvPr id="3889" name="正方形/長方形 39"/>
        <xdr:cNvSpPr/>
      </xdr:nvSpPr>
      <xdr:spPr>
        <a:xfrm>
          <a:off x="698400" y="533412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30</xdr:row>
      <xdr:rowOff>0</xdr:rowOff>
    </xdr:from>
    <xdr:to>
      <xdr:col>5</xdr:col>
      <xdr:colOff>99000</xdr:colOff>
      <xdr:row>31</xdr:row>
      <xdr:rowOff>19800</xdr:rowOff>
    </xdr:to>
    <xdr:sp>
      <xdr:nvSpPr>
        <xdr:cNvPr id="3890" name="テキスト ボックス 40"/>
        <xdr:cNvSpPr/>
      </xdr:nvSpPr>
      <xdr:spPr>
        <a:xfrm>
          <a:off x="678240" y="514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44</xdr:row>
      <xdr:rowOff>75960</xdr:rowOff>
    </xdr:from>
    <xdr:to>
      <xdr:col>28</xdr:col>
      <xdr:colOff>114120</xdr:colOff>
      <xdr:row>44</xdr:row>
      <xdr:rowOff>75960</xdr:rowOff>
    </xdr:to>
    <xdr:cxnSp>
      <xdr:nvCxnSpPr>
        <xdr:cNvPr id="3891" name="直線コネクタ 41"/>
        <xdr:cNvCxnSpPr/>
      </xdr:nvCxnSpPr>
      <xdr:spPr>
        <a:xfrm>
          <a:off x="698400" y="7619760"/>
          <a:ext cx="4305600" cy="360"/>
        </a:xfrm>
        <a:prstGeom prst="straightConnector1">
          <a:avLst/>
        </a:prstGeom>
        <a:ln>
          <a:solidFill>
            <a:srgbClr val="c0c0c0"/>
          </a:solidFill>
        </a:ln>
      </xdr:spPr>
    </xdr:cxnSp>
    <xdr:clientData/>
  </xdr:twoCellAnchor>
  <xdr:twoCellAnchor editAs="oneCell">
    <xdr:from>
      <xdr:col>1</xdr:col>
      <xdr:colOff>107280</xdr:colOff>
      <xdr:row>43</xdr:row>
      <xdr:rowOff>126720</xdr:rowOff>
    </xdr:from>
    <xdr:to>
      <xdr:col>4</xdr:col>
      <xdr:colOff>44640</xdr:colOff>
      <xdr:row>44</xdr:row>
      <xdr:rowOff>171720</xdr:rowOff>
    </xdr:to>
    <xdr:sp>
      <xdr:nvSpPr>
        <xdr:cNvPr id="3892" name="テキスト ボックス 42"/>
        <xdr:cNvSpPr/>
      </xdr:nvSpPr>
      <xdr:spPr>
        <a:xfrm>
          <a:off x="281880" y="749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42</xdr:row>
      <xdr:rowOff>92520</xdr:rowOff>
    </xdr:from>
    <xdr:to>
      <xdr:col>28</xdr:col>
      <xdr:colOff>114120</xdr:colOff>
      <xdr:row>42</xdr:row>
      <xdr:rowOff>92520</xdr:rowOff>
    </xdr:to>
    <xdr:cxnSp>
      <xdr:nvCxnSpPr>
        <xdr:cNvPr id="3893" name="直線コネクタ 43"/>
        <xdr:cNvCxnSpPr/>
      </xdr:nvCxnSpPr>
      <xdr:spPr>
        <a:xfrm>
          <a:off x="698400" y="7293600"/>
          <a:ext cx="4305600" cy="360"/>
        </a:xfrm>
        <a:prstGeom prst="straightConnector1">
          <a:avLst/>
        </a:prstGeom>
        <a:ln>
          <a:solidFill>
            <a:srgbClr val="c0c0c0"/>
          </a:solidFill>
        </a:ln>
      </xdr:spPr>
    </xdr:cxnSp>
    <xdr:clientData/>
  </xdr:twoCellAnchor>
  <xdr:twoCellAnchor editAs="oneCell">
    <xdr:from>
      <xdr:col>1</xdr:col>
      <xdr:colOff>107280</xdr:colOff>
      <xdr:row>41</xdr:row>
      <xdr:rowOff>142920</xdr:rowOff>
    </xdr:from>
    <xdr:to>
      <xdr:col>4</xdr:col>
      <xdr:colOff>44640</xdr:colOff>
      <xdr:row>43</xdr:row>
      <xdr:rowOff>16200</xdr:rowOff>
    </xdr:to>
    <xdr:sp>
      <xdr:nvSpPr>
        <xdr:cNvPr id="3894" name="テキスト ボックス 44"/>
        <xdr:cNvSpPr/>
      </xdr:nvSpPr>
      <xdr:spPr>
        <a:xfrm>
          <a:off x="281880" y="717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40</xdr:row>
      <xdr:rowOff>108720</xdr:rowOff>
    </xdr:from>
    <xdr:to>
      <xdr:col>28</xdr:col>
      <xdr:colOff>114120</xdr:colOff>
      <xdr:row>40</xdr:row>
      <xdr:rowOff>108720</xdr:rowOff>
    </xdr:to>
    <xdr:cxnSp>
      <xdr:nvCxnSpPr>
        <xdr:cNvPr id="3895" name="直線コネクタ 45"/>
        <xdr:cNvCxnSpPr/>
      </xdr:nvCxnSpPr>
      <xdr:spPr>
        <a:xfrm>
          <a:off x="698400" y="6966720"/>
          <a:ext cx="4305600" cy="360"/>
        </a:xfrm>
        <a:prstGeom prst="straightConnector1">
          <a:avLst/>
        </a:prstGeom>
        <a:ln>
          <a:solidFill>
            <a:srgbClr val="c0c0c0"/>
          </a:solidFill>
        </a:ln>
      </xdr:spPr>
    </xdr:cxnSp>
    <xdr:clientData/>
  </xdr:twoCellAnchor>
  <xdr:twoCellAnchor editAs="oneCell">
    <xdr:from>
      <xdr:col>1</xdr:col>
      <xdr:colOff>171000</xdr:colOff>
      <xdr:row>39</xdr:row>
      <xdr:rowOff>159480</xdr:rowOff>
    </xdr:from>
    <xdr:to>
      <xdr:col>4</xdr:col>
      <xdr:colOff>45000</xdr:colOff>
      <xdr:row>41</xdr:row>
      <xdr:rowOff>33120</xdr:rowOff>
    </xdr:to>
    <xdr:sp>
      <xdr:nvSpPr>
        <xdr:cNvPr id="3896" name="テキスト ボックス 46"/>
        <xdr:cNvSpPr/>
      </xdr:nvSpPr>
      <xdr:spPr>
        <a:xfrm>
          <a:off x="345600" y="684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38</xdr:row>
      <xdr:rowOff>124920</xdr:rowOff>
    </xdr:from>
    <xdr:to>
      <xdr:col>28</xdr:col>
      <xdr:colOff>114120</xdr:colOff>
      <xdr:row>38</xdr:row>
      <xdr:rowOff>124920</xdr:rowOff>
    </xdr:to>
    <xdr:cxnSp>
      <xdr:nvCxnSpPr>
        <xdr:cNvPr id="3897" name="直線コネクタ 47"/>
        <xdr:cNvCxnSpPr/>
      </xdr:nvCxnSpPr>
      <xdr:spPr>
        <a:xfrm>
          <a:off x="698400" y="6640200"/>
          <a:ext cx="4305600" cy="360"/>
        </a:xfrm>
        <a:prstGeom prst="straightConnector1">
          <a:avLst/>
        </a:prstGeom>
        <a:ln>
          <a:solidFill>
            <a:srgbClr val="c0c0c0"/>
          </a:solidFill>
        </a:ln>
      </xdr:spPr>
    </xdr:cxnSp>
    <xdr:clientData/>
  </xdr:twoCellAnchor>
  <xdr:twoCellAnchor editAs="oneCell">
    <xdr:from>
      <xdr:col>1</xdr:col>
      <xdr:colOff>171000</xdr:colOff>
      <xdr:row>38</xdr:row>
      <xdr:rowOff>3960</xdr:rowOff>
    </xdr:from>
    <xdr:to>
      <xdr:col>4</xdr:col>
      <xdr:colOff>45000</xdr:colOff>
      <xdr:row>39</xdr:row>
      <xdr:rowOff>48960</xdr:rowOff>
    </xdr:to>
    <xdr:sp>
      <xdr:nvSpPr>
        <xdr:cNvPr id="3898" name="テキスト ボックス 48"/>
        <xdr:cNvSpPr/>
      </xdr:nvSpPr>
      <xdr:spPr>
        <a:xfrm>
          <a:off x="345600" y="651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36</xdr:row>
      <xdr:rowOff>141480</xdr:rowOff>
    </xdr:from>
    <xdr:to>
      <xdr:col>28</xdr:col>
      <xdr:colOff>114120</xdr:colOff>
      <xdr:row>36</xdr:row>
      <xdr:rowOff>141480</xdr:rowOff>
    </xdr:to>
    <xdr:cxnSp>
      <xdr:nvCxnSpPr>
        <xdr:cNvPr id="3899" name="直線コネクタ 49"/>
        <xdr:cNvCxnSpPr/>
      </xdr:nvCxnSpPr>
      <xdr:spPr>
        <a:xfrm>
          <a:off x="698400" y="6313680"/>
          <a:ext cx="4305600" cy="360"/>
        </a:xfrm>
        <a:prstGeom prst="straightConnector1">
          <a:avLst/>
        </a:prstGeom>
        <a:ln>
          <a:solidFill>
            <a:srgbClr val="c0c0c0"/>
          </a:solidFill>
        </a:ln>
      </xdr:spPr>
    </xdr:cxnSp>
    <xdr:clientData/>
  </xdr:twoCellAnchor>
  <xdr:twoCellAnchor editAs="oneCell">
    <xdr:from>
      <xdr:col>1</xdr:col>
      <xdr:colOff>171000</xdr:colOff>
      <xdr:row>36</xdr:row>
      <xdr:rowOff>20520</xdr:rowOff>
    </xdr:from>
    <xdr:to>
      <xdr:col>4</xdr:col>
      <xdr:colOff>45000</xdr:colOff>
      <xdr:row>37</xdr:row>
      <xdr:rowOff>65520</xdr:rowOff>
    </xdr:to>
    <xdr:sp>
      <xdr:nvSpPr>
        <xdr:cNvPr id="3900" name="テキスト ボックス 50"/>
        <xdr:cNvSpPr/>
      </xdr:nvSpPr>
      <xdr:spPr>
        <a:xfrm>
          <a:off x="345600" y="6192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34</xdr:row>
      <xdr:rowOff>157680</xdr:rowOff>
    </xdr:from>
    <xdr:to>
      <xdr:col>28</xdr:col>
      <xdr:colOff>114120</xdr:colOff>
      <xdr:row>34</xdr:row>
      <xdr:rowOff>157680</xdr:rowOff>
    </xdr:to>
    <xdr:cxnSp>
      <xdr:nvCxnSpPr>
        <xdr:cNvPr id="3901" name="直線コネクタ 51"/>
        <xdr:cNvCxnSpPr/>
      </xdr:nvCxnSpPr>
      <xdr:spPr>
        <a:xfrm>
          <a:off x="698400" y="5987160"/>
          <a:ext cx="4305600" cy="360"/>
        </a:xfrm>
        <a:prstGeom prst="straightConnector1">
          <a:avLst/>
        </a:prstGeom>
        <a:ln>
          <a:solidFill>
            <a:srgbClr val="c0c0c0"/>
          </a:solidFill>
        </a:ln>
      </xdr:spPr>
    </xdr:cxnSp>
    <xdr:clientData/>
  </xdr:twoCellAnchor>
  <xdr:twoCellAnchor editAs="oneCell">
    <xdr:from>
      <xdr:col>1</xdr:col>
      <xdr:colOff>171000</xdr:colOff>
      <xdr:row>34</xdr:row>
      <xdr:rowOff>36720</xdr:rowOff>
    </xdr:from>
    <xdr:to>
      <xdr:col>4</xdr:col>
      <xdr:colOff>45000</xdr:colOff>
      <xdr:row>35</xdr:row>
      <xdr:rowOff>81720</xdr:rowOff>
    </xdr:to>
    <xdr:sp>
      <xdr:nvSpPr>
        <xdr:cNvPr id="3902" name="テキスト ボックス 52"/>
        <xdr:cNvSpPr/>
      </xdr:nvSpPr>
      <xdr:spPr>
        <a:xfrm>
          <a:off x="345600" y="5866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33</xdr:row>
      <xdr:rowOff>2520</xdr:rowOff>
    </xdr:from>
    <xdr:to>
      <xdr:col>28</xdr:col>
      <xdr:colOff>114120</xdr:colOff>
      <xdr:row>33</xdr:row>
      <xdr:rowOff>2520</xdr:rowOff>
    </xdr:to>
    <xdr:cxnSp>
      <xdr:nvCxnSpPr>
        <xdr:cNvPr id="3903" name="直線コネクタ 53"/>
        <xdr:cNvCxnSpPr/>
      </xdr:nvCxnSpPr>
      <xdr:spPr>
        <a:xfrm>
          <a:off x="698400" y="5660280"/>
          <a:ext cx="4305600" cy="360"/>
        </a:xfrm>
        <a:prstGeom prst="straightConnector1">
          <a:avLst/>
        </a:prstGeom>
        <a:ln>
          <a:solidFill>
            <a:srgbClr val="c0c0c0"/>
          </a:solidFill>
        </a:ln>
      </xdr:spPr>
    </xdr:cxnSp>
    <xdr:clientData/>
  </xdr:twoCellAnchor>
  <xdr:twoCellAnchor editAs="oneCell">
    <xdr:from>
      <xdr:col>2</xdr:col>
      <xdr:colOff>44280</xdr:colOff>
      <xdr:row>32</xdr:row>
      <xdr:rowOff>53280</xdr:rowOff>
    </xdr:from>
    <xdr:to>
      <xdr:col>4</xdr:col>
      <xdr:colOff>29160</xdr:colOff>
      <xdr:row>33</xdr:row>
      <xdr:rowOff>98280</xdr:rowOff>
    </xdr:to>
    <xdr:sp>
      <xdr:nvSpPr>
        <xdr:cNvPr id="3904" name="テキスト ボックス 54"/>
        <xdr:cNvSpPr/>
      </xdr:nvSpPr>
      <xdr:spPr>
        <a:xfrm>
          <a:off x="393480" y="55396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31</xdr:row>
      <xdr:rowOff>18720</xdr:rowOff>
    </xdr:from>
    <xdr:to>
      <xdr:col>28</xdr:col>
      <xdr:colOff>114120</xdr:colOff>
      <xdr:row>31</xdr:row>
      <xdr:rowOff>18720</xdr:rowOff>
    </xdr:to>
    <xdr:cxnSp>
      <xdr:nvCxnSpPr>
        <xdr:cNvPr id="3905" name="直線コネクタ 55"/>
        <xdr:cNvCxnSpPr/>
      </xdr:nvCxnSpPr>
      <xdr:spPr>
        <a:xfrm>
          <a:off x="698400" y="5333760"/>
          <a:ext cx="4305600" cy="360"/>
        </a:xfrm>
        <a:prstGeom prst="straightConnector1">
          <a:avLst/>
        </a:prstGeom>
        <a:ln>
          <a:solidFill>
            <a:srgbClr val="c0c0c0"/>
          </a:solidFill>
        </a:ln>
      </xdr:spPr>
    </xdr:cxnSp>
    <xdr:clientData/>
  </xdr:twoCellAnchor>
  <xdr:twoCellAnchor editAs="twoCell">
    <xdr:from>
      <xdr:col>4</xdr:col>
      <xdr:colOff>0</xdr:colOff>
      <xdr:row>31</xdr:row>
      <xdr:rowOff>19080</xdr:rowOff>
    </xdr:from>
    <xdr:to>
      <xdr:col>28</xdr:col>
      <xdr:colOff>151920</xdr:colOff>
      <xdr:row>44</xdr:row>
      <xdr:rowOff>75960</xdr:rowOff>
    </xdr:to>
    <xdr:sp>
      <xdr:nvSpPr>
        <xdr:cNvPr id="3906" name="【図書館】&#10;有形固定資産減価償却率グラフ枠"/>
        <xdr:cNvSpPr/>
      </xdr:nvSpPr>
      <xdr:spPr>
        <a:xfrm>
          <a:off x="698400" y="533412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33</xdr:row>
      <xdr:rowOff>35280</xdr:rowOff>
    </xdr:from>
    <xdr:to>
      <xdr:col>24</xdr:col>
      <xdr:colOff>62640</xdr:colOff>
      <xdr:row>42</xdr:row>
      <xdr:rowOff>92520</xdr:rowOff>
    </xdr:to>
    <xdr:cxnSp>
      <xdr:nvCxnSpPr>
        <xdr:cNvPr id="3907" name="直線コネクタ 57"/>
        <xdr:cNvCxnSpPr/>
      </xdr:nvCxnSpPr>
      <xdr:spPr>
        <a:xfrm flipV="1">
          <a:off x="4253760" y="5693040"/>
          <a:ext cx="360" cy="1600920"/>
        </a:xfrm>
        <a:prstGeom prst="straightConnector1">
          <a:avLst/>
        </a:prstGeom>
        <a:ln w="31750">
          <a:solidFill>
            <a:srgbClr val="808080"/>
          </a:solidFill>
        </a:ln>
      </xdr:spPr>
    </xdr:cxnSp>
    <xdr:clientData/>
  </xdr:twoCellAnchor>
  <xdr:twoCellAnchor editAs="oneCell">
    <xdr:from>
      <xdr:col>24</xdr:col>
      <xdr:colOff>105480</xdr:colOff>
      <xdr:row>42</xdr:row>
      <xdr:rowOff>117720</xdr:rowOff>
    </xdr:from>
    <xdr:to>
      <xdr:col>27</xdr:col>
      <xdr:colOff>42840</xdr:colOff>
      <xdr:row>43</xdr:row>
      <xdr:rowOff>162720</xdr:rowOff>
    </xdr:to>
    <xdr:sp>
      <xdr:nvSpPr>
        <xdr:cNvPr id="3908" name="【図書館】&#10;有形固定資産減価償却率最小値テキスト"/>
        <xdr:cNvSpPr/>
      </xdr:nvSpPr>
      <xdr:spPr>
        <a:xfrm>
          <a:off x="4296600" y="7318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23</xdr:col>
      <xdr:colOff>164880</xdr:colOff>
      <xdr:row>42</xdr:row>
      <xdr:rowOff>92520</xdr:rowOff>
    </xdr:from>
    <xdr:to>
      <xdr:col>24</xdr:col>
      <xdr:colOff>152280</xdr:colOff>
      <xdr:row>42</xdr:row>
      <xdr:rowOff>92520</xdr:rowOff>
    </xdr:to>
    <xdr:cxnSp>
      <xdr:nvCxnSpPr>
        <xdr:cNvPr id="3909" name="直線コネクタ 59"/>
        <xdr:cNvCxnSpPr/>
      </xdr:nvCxnSpPr>
      <xdr:spPr>
        <a:xfrm>
          <a:off x="4181400" y="7293600"/>
          <a:ext cx="162360" cy="360"/>
        </a:xfrm>
        <a:prstGeom prst="straightConnector1">
          <a:avLst/>
        </a:prstGeom>
        <a:ln w="19050">
          <a:solidFill>
            <a:srgbClr val="000000"/>
          </a:solidFill>
        </a:ln>
      </xdr:spPr>
    </xdr:cxnSp>
    <xdr:clientData/>
  </xdr:twoCellAnchor>
  <xdr:twoCellAnchor editAs="oneCell">
    <xdr:from>
      <xdr:col>24</xdr:col>
      <xdr:colOff>104400</xdr:colOff>
      <xdr:row>32</xdr:row>
      <xdr:rowOff>3240</xdr:rowOff>
    </xdr:from>
    <xdr:to>
      <xdr:col>26</xdr:col>
      <xdr:colOff>89280</xdr:colOff>
      <xdr:row>33</xdr:row>
      <xdr:rowOff>48240</xdr:rowOff>
    </xdr:to>
    <xdr:sp>
      <xdr:nvSpPr>
        <xdr:cNvPr id="3910" name="【図書館】&#10;有形固定資産減価償却率最大値テキスト"/>
        <xdr:cNvSpPr/>
      </xdr:nvSpPr>
      <xdr:spPr>
        <a:xfrm>
          <a:off x="4295520" y="548964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23</xdr:col>
      <xdr:colOff>164880</xdr:colOff>
      <xdr:row>33</xdr:row>
      <xdr:rowOff>35280</xdr:rowOff>
    </xdr:from>
    <xdr:to>
      <xdr:col>24</xdr:col>
      <xdr:colOff>152280</xdr:colOff>
      <xdr:row>33</xdr:row>
      <xdr:rowOff>35280</xdr:rowOff>
    </xdr:to>
    <xdr:cxnSp>
      <xdr:nvCxnSpPr>
        <xdr:cNvPr id="3911" name="直線コネクタ 61"/>
        <xdr:cNvCxnSpPr/>
      </xdr:nvCxnSpPr>
      <xdr:spPr>
        <a:xfrm>
          <a:off x="4181400" y="5693040"/>
          <a:ext cx="162360" cy="360"/>
        </a:xfrm>
        <a:prstGeom prst="straightConnector1">
          <a:avLst/>
        </a:prstGeom>
        <a:ln w="19050">
          <a:solidFill>
            <a:srgbClr val="000000"/>
          </a:solidFill>
        </a:ln>
      </xdr:spPr>
    </xdr:cxnSp>
    <xdr:clientData/>
  </xdr:twoCellAnchor>
  <xdr:twoCellAnchor editAs="oneCell">
    <xdr:from>
      <xdr:col>24</xdr:col>
      <xdr:colOff>104760</xdr:colOff>
      <xdr:row>36</xdr:row>
      <xdr:rowOff>170280</xdr:rowOff>
    </xdr:from>
    <xdr:to>
      <xdr:col>26</xdr:col>
      <xdr:colOff>153360</xdr:colOff>
      <xdr:row>38</xdr:row>
      <xdr:rowOff>43560</xdr:rowOff>
    </xdr:to>
    <xdr:sp>
      <xdr:nvSpPr>
        <xdr:cNvPr id="3912" name="【図書館】&#10;有形固定資産減価償却率平均値テキスト"/>
        <xdr:cNvSpPr/>
      </xdr:nvSpPr>
      <xdr:spPr>
        <a:xfrm>
          <a:off x="4295880" y="6342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44.9</a:t>
          </a:r>
          <a:endParaRPr b="0" lang="en-US" sz="1000" spc="-1" strike="noStrike">
            <a:latin typeface="游明朝"/>
          </a:endParaRPr>
        </a:p>
      </xdr:txBody>
    </xdr:sp>
    <xdr:clientData/>
  </xdr:twoCellAnchor>
  <xdr:twoCellAnchor editAs="twoCell">
    <xdr:from>
      <xdr:col>24</xdr:col>
      <xdr:colOff>12600</xdr:colOff>
      <xdr:row>37</xdr:row>
      <xdr:rowOff>-720</xdr:rowOff>
    </xdr:from>
    <xdr:to>
      <xdr:col>24</xdr:col>
      <xdr:colOff>113760</xdr:colOff>
      <xdr:row>37</xdr:row>
      <xdr:rowOff>100440</xdr:rowOff>
    </xdr:to>
    <xdr:sp>
      <xdr:nvSpPr>
        <xdr:cNvPr id="3913" name="フローチャート: 判断 63"/>
        <xdr:cNvSpPr/>
      </xdr:nvSpPr>
      <xdr:spPr>
        <a:xfrm>
          <a:off x="4203720" y="6342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36</xdr:row>
      <xdr:rowOff>144720</xdr:rowOff>
    </xdr:from>
    <xdr:to>
      <xdr:col>20</xdr:col>
      <xdr:colOff>37800</xdr:colOff>
      <xdr:row>37</xdr:row>
      <xdr:rowOff>74520</xdr:rowOff>
    </xdr:to>
    <xdr:sp>
      <xdr:nvSpPr>
        <xdr:cNvPr id="3914" name="フローチャート: 判断 64"/>
        <xdr:cNvSpPr/>
      </xdr:nvSpPr>
      <xdr:spPr>
        <a:xfrm>
          <a:off x="3444840" y="6316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36</xdr:row>
      <xdr:rowOff>123480</xdr:rowOff>
    </xdr:from>
    <xdr:to>
      <xdr:col>15</xdr:col>
      <xdr:colOff>101160</xdr:colOff>
      <xdr:row>37</xdr:row>
      <xdr:rowOff>53280</xdr:rowOff>
    </xdr:to>
    <xdr:sp>
      <xdr:nvSpPr>
        <xdr:cNvPr id="3915" name="フローチャート: 判断 65"/>
        <xdr:cNvSpPr/>
      </xdr:nvSpPr>
      <xdr:spPr>
        <a:xfrm>
          <a:off x="2619360" y="6295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36</xdr:row>
      <xdr:rowOff>115200</xdr:rowOff>
    </xdr:from>
    <xdr:to>
      <xdr:col>10</xdr:col>
      <xdr:colOff>164520</xdr:colOff>
      <xdr:row>37</xdr:row>
      <xdr:rowOff>45000</xdr:rowOff>
    </xdr:to>
    <xdr:sp>
      <xdr:nvSpPr>
        <xdr:cNvPr id="3916" name="フローチャート: 判断 66"/>
        <xdr:cNvSpPr/>
      </xdr:nvSpPr>
      <xdr:spPr>
        <a:xfrm>
          <a:off x="1809720" y="628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36</xdr:row>
      <xdr:rowOff>115200</xdr:rowOff>
    </xdr:from>
    <xdr:to>
      <xdr:col>6</xdr:col>
      <xdr:colOff>37800</xdr:colOff>
      <xdr:row>37</xdr:row>
      <xdr:rowOff>45000</xdr:rowOff>
    </xdr:to>
    <xdr:sp>
      <xdr:nvSpPr>
        <xdr:cNvPr id="3917" name="フローチャート: 判断 67"/>
        <xdr:cNvSpPr/>
      </xdr:nvSpPr>
      <xdr:spPr>
        <a:xfrm>
          <a:off x="1000080" y="6287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44</xdr:row>
      <xdr:rowOff>95040</xdr:rowOff>
    </xdr:from>
    <xdr:to>
      <xdr:col>27</xdr:col>
      <xdr:colOff>126720</xdr:colOff>
      <xdr:row>45</xdr:row>
      <xdr:rowOff>140040</xdr:rowOff>
    </xdr:to>
    <xdr:sp>
      <xdr:nvSpPr>
        <xdr:cNvPr id="3918" name="テキスト ボックス 68"/>
        <xdr:cNvSpPr/>
      </xdr:nvSpPr>
      <xdr:spPr>
        <a:xfrm>
          <a:off x="40798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44</xdr:row>
      <xdr:rowOff>95040</xdr:rowOff>
    </xdr:from>
    <xdr:to>
      <xdr:col>23</xdr:col>
      <xdr:colOff>66240</xdr:colOff>
      <xdr:row>45</xdr:row>
      <xdr:rowOff>140040</xdr:rowOff>
    </xdr:to>
    <xdr:sp>
      <xdr:nvSpPr>
        <xdr:cNvPr id="3919" name="テキスト ボックス 69"/>
        <xdr:cNvSpPr/>
      </xdr:nvSpPr>
      <xdr:spPr>
        <a:xfrm>
          <a:off x="33210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44</xdr:row>
      <xdr:rowOff>95040</xdr:rowOff>
    </xdr:from>
    <xdr:to>
      <xdr:col>18</xdr:col>
      <xdr:colOff>114120</xdr:colOff>
      <xdr:row>45</xdr:row>
      <xdr:rowOff>140040</xdr:rowOff>
    </xdr:to>
    <xdr:sp>
      <xdr:nvSpPr>
        <xdr:cNvPr id="3920" name="テキスト ボックス 70"/>
        <xdr:cNvSpPr/>
      </xdr:nvSpPr>
      <xdr:spPr>
        <a:xfrm>
          <a:off x="24955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44</xdr:row>
      <xdr:rowOff>95040</xdr:rowOff>
    </xdr:from>
    <xdr:to>
      <xdr:col>14</xdr:col>
      <xdr:colOff>3240</xdr:colOff>
      <xdr:row>45</xdr:row>
      <xdr:rowOff>140040</xdr:rowOff>
    </xdr:to>
    <xdr:sp>
      <xdr:nvSpPr>
        <xdr:cNvPr id="3921" name="テキスト ボックス 71"/>
        <xdr:cNvSpPr/>
      </xdr:nvSpPr>
      <xdr:spPr>
        <a:xfrm>
          <a:off x="168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44</xdr:row>
      <xdr:rowOff>95040</xdr:rowOff>
    </xdr:from>
    <xdr:to>
      <xdr:col>9</xdr:col>
      <xdr:colOff>66240</xdr:colOff>
      <xdr:row>45</xdr:row>
      <xdr:rowOff>140040</xdr:rowOff>
    </xdr:to>
    <xdr:sp>
      <xdr:nvSpPr>
        <xdr:cNvPr id="3922" name="テキスト ボックス 72"/>
        <xdr:cNvSpPr/>
      </xdr:nvSpPr>
      <xdr:spPr>
        <a:xfrm>
          <a:off x="876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34</xdr:row>
      <xdr:rowOff>35280</xdr:rowOff>
    </xdr:from>
    <xdr:to>
      <xdr:col>24</xdr:col>
      <xdr:colOff>113760</xdr:colOff>
      <xdr:row>34</xdr:row>
      <xdr:rowOff>136440</xdr:rowOff>
    </xdr:to>
    <xdr:sp>
      <xdr:nvSpPr>
        <xdr:cNvPr id="3923" name="楕円 73"/>
        <xdr:cNvSpPr/>
      </xdr:nvSpPr>
      <xdr:spPr>
        <a:xfrm>
          <a:off x="4203720" y="5864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33</xdr:row>
      <xdr:rowOff>79200</xdr:rowOff>
    </xdr:from>
    <xdr:to>
      <xdr:col>26</xdr:col>
      <xdr:colOff>153360</xdr:colOff>
      <xdr:row>34</xdr:row>
      <xdr:rowOff>123840</xdr:rowOff>
    </xdr:to>
    <xdr:sp>
      <xdr:nvSpPr>
        <xdr:cNvPr id="3924" name="【図書館】&#10;有形固定資産減価償却率該当値テキスト"/>
        <xdr:cNvSpPr/>
      </xdr:nvSpPr>
      <xdr:spPr>
        <a:xfrm>
          <a:off x="4295880" y="5736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15.6</a:t>
          </a:r>
          <a:endParaRPr b="0" lang="en-US" sz="1000" spc="-1" strike="noStrike">
            <a:latin typeface="游明朝"/>
          </a:endParaRPr>
        </a:p>
      </xdr:txBody>
    </xdr:sp>
    <xdr:clientData/>
  </xdr:twoCellAnchor>
  <xdr:twoCellAnchor editAs="twoCell">
    <xdr:from>
      <xdr:col>19</xdr:col>
      <xdr:colOff>127080</xdr:colOff>
      <xdr:row>33</xdr:row>
      <xdr:rowOff>108720</xdr:rowOff>
    </xdr:from>
    <xdr:to>
      <xdr:col>20</xdr:col>
      <xdr:colOff>37800</xdr:colOff>
      <xdr:row>34</xdr:row>
      <xdr:rowOff>38520</xdr:rowOff>
    </xdr:to>
    <xdr:sp>
      <xdr:nvSpPr>
        <xdr:cNvPr id="3925" name="楕円 75"/>
        <xdr:cNvSpPr/>
      </xdr:nvSpPr>
      <xdr:spPr>
        <a:xfrm>
          <a:off x="3444840" y="57664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33</xdr:row>
      <xdr:rowOff>159120</xdr:rowOff>
    </xdr:from>
    <xdr:to>
      <xdr:col>24</xdr:col>
      <xdr:colOff>63360</xdr:colOff>
      <xdr:row>34</xdr:row>
      <xdr:rowOff>85680</xdr:rowOff>
    </xdr:to>
    <xdr:cxnSp>
      <xdr:nvCxnSpPr>
        <xdr:cNvPr id="3926" name="直線コネクタ 76"/>
        <xdr:cNvCxnSpPr/>
      </xdr:nvCxnSpPr>
      <xdr:spPr>
        <a:xfrm>
          <a:off x="3495240" y="5816880"/>
          <a:ext cx="759600" cy="98640"/>
        </a:xfrm>
        <a:prstGeom prst="straightConnector1">
          <a:avLst/>
        </a:prstGeom>
        <a:ln>
          <a:solidFill>
            <a:srgbClr val="ff0000"/>
          </a:solidFill>
        </a:ln>
      </xdr:spPr>
    </xdr:cxnSp>
    <xdr:clientData/>
  </xdr:twoCellAnchor>
  <xdr:twoCellAnchor editAs="twoCell">
    <xdr:from>
      <xdr:col>15</xdr:col>
      <xdr:colOff>0</xdr:colOff>
      <xdr:row>33</xdr:row>
      <xdr:rowOff>155880</xdr:rowOff>
    </xdr:from>
    <xdr:to>
      <xdr:col>15</xdr:col>
      <xdr:colOff>101160</xdr:colOff>
      <xdr:row>34</xdr:row>
      <xdr:rowOff>85680</xdr:rowOff>
    </xdr:to>
    <xdr:sp>
      <xdr:nvSpPr>
        <xdr:cNvPr id="3927" name="楕円 77"/>
        <xdr:cNvSpPr/>
      </xdr:nvSpPr>
      <xdr:spPr>
        <a:xfrm>
          <a:off x="2619360" y="58136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33</xdr:row>
      <xdr:rowOff>159120</xdr:rowOff>
    </xdr:from>
    <xdr:to>
      <xdr:col>20</xdr:col>
      <xdr:colOff>2880</xdr:colOff>
      <xdr:row>34</xdr:row>
      <xdr:rowOff>35280</xdr:rowOff>
    </xdr:to>
    <xdr:cxnSp>
      <xdr:nvCxnSpPr>
        <xdr:cNvPr id="3928" name="直線コネクタ 78"/>
        <xdr:cNvCxnSpPr/>
      </xdr:nvCxnSpPr>
      <xdr:spPr>
        <a:xfrm flipV="1">
          <a:off x="2670120" y="5816880"/>
          <a:ext cx="825480" cy="48240"/>
        </a:xfrm>
        <a:prstGeom prst="straightConnector1">
          <a:avLst/>
        </a:prstGeom>
        <a:ln>
          <a:solidFill>
            <a:srgbClr val="ff0000"/>
          </a:solidFill>
        </a:ln>
      </xdr:spPr>
    </xdr:cxnSp>
    <xdr:clientData/>
  </xdr:twoCellAnchor>
  <xdr:twoCellAnchor editAs="oneCell">
    <xdr:from>
      <xdr:col>18</xdr:col>
      <xdr:colOff>156240</xdr:colOff>
      <xdr:row>37</xdr:row>
      <xdr:rowOff>87120</xdr:rowOff>
    </xdr:from>
    <xdr:to>
      <xdr:col>21</xdr:col>
      <xdr:colOff>30240</xdr:colOff>
      <xdr:row>38</xdr:row>
      <xdr:rowOff>131760</xdr:rowOff>
    </xdr:to>
    <xdr:sp>
      <xdr:nvSpPr>
        <xdr:cNvPr id="3929" name="n_1aveValue【図書館】&#10;有形固定資産減価償却率"/>
        <xdr:cNvSpPr/>
      </xdr:nvSpPr>
      <xdr:spPr>
        <a:xfrm>
          <a:off x="3299400" y="6430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43.3</a:t>
          </a:r>
          <a:endParaRPr b="0" lang="en-US" sz="1000" spc="-1" strike="noStrike">
            <a:latin typeface="游明朝"/>
          </a:endParaRPr>
        </a:p>
      </xdr:txBody>
    </xdr:sp>
    <xdr:clientData/>
  </xdr:twoCellAnchor>
  <xdr:twoCellAnchor editAs="oneCell">
    <xdr:from>
      <xdr:col>14</xdr:col>
      <xdr:colOff>42120</xdr:colOff>
      <xdr:row>37</xdr:row>
      <xdr:rowOff>65880</xdr:rowOff>
    </xdr:from>
    <xdr:to>
      <xdr:col>16</xdr:col>
      <xdr:colOff>90720</xdr:colOff>
      <xdr:row>38</xdr:row>
      <xdr:rowOff>110520</xdr:rowOff>
    </xdr:to>
    <xdr:sp>
      <xdr:nvSpPr>
        <xdr:cNvPr id="3930" name="n_2aveValue【図書館】&#10;有形固定資産減価償却率"/>
        <xdr:cNvSpPr/>
      </xdr:nvSpPr>
      <xdr:spPr>
        <a:xfrm>
          <a:off x="2486880" y="6409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42.0</a:t>
          </a:r>
          <a:endParaRPr b="0" lang="en-US" sz="1000" spc="-1" strike="noStrike">
            <a:latin typeface="游明朝"/>
          </a:endParaRPr>
        </a:p>
      </xdr:txBody>
    </xdr:sp>
    <xdr:clientData/>
  </xdr:twoCellAnchor>
  <xdr:twoCellAnchor editAs="oneCell">
    <xdr:from>
      <xdr:col>9</xdr:col>
      <xdr:colOff>105480</xdr:colOff>
      <xdr:row>35</xdr:row>
      <xdr:rowOff>83160</xdr:rowOff>
    </xdr:from>
    <xdr:to>
      <xdr:col>11</xdr:col>
      <xdr:colOff>154080</xdr:colOff>
      <xdr:row>36</xdr:row>
      <xdr:rowOff>128160</xdr:rowOff>
    </xdr:to>
    <xdr:sp>
      <xdr:nvSpPr>
        <xdr:cNvPr id="3931" name="n_3aveValue【図書館】&#10;有形固定資産減価償却率"/>
        <xdr:cNvSpPr/>
      </xdr:nvSpPr>
      <xdr:spPr>
        <a:xfrm>
          <a:off x="1677240" y="6084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41.5</a:t>
          </a:r>
          <a:endParaRPr b="0" lang="en-US" sz="1000" spc="-1" strike="noStrike">
            <a:latin typeface="游明朝"/>
          </a:endParaRPr>
        </a:p>
      </xdr:txBody>
    </xdr:sp>
    <xdr:clientData/>
  </xdr:twoCellAnchor>
  <xdr:twoCellAnchor editAs="oneCell">
    <xdr:from>
      <xdr:col>4</xdr:col>
      <xdr:colOff>168840</xdr:colOff>
      <xdr:row>35</xdr:row>
      <xdr:rowOff>83160</xdr:rowOff>
    </xdr:from>
    <xdr:to>
      <xdr:col>7</xdr:col>
      <xdr:colOff>42840</xdr:colOff>
      <xdr:row>36</xdr:row>
      <xdr:rowOff>128160</xdr:rowOff>
    </xdr:to>
    <xdr:sp>
      <xdr:nvSpPr>
        <xdr:cNvPr id="3932" name="n_4aveValue【図書館】&#10;有形固定資産減価償却率"/>
        <xdr:cNvSpPr/>
      </xdr:nvSpPr>
      <xdr:spPr>
        <a:xfrm>
          <a:off x="867240" y="6084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41.5</a:t>
          </a:r>
          <a:endParaRPr b="0" lang="en-US" sz="1000" spc="-1" strike="noStrike">
            <a:latin typeface="游明朝"/>
          </a:endParaRPr>
        </a:p>
      </xdr:txBody>
    </xdr:sp>
    <xdr:clientData/>
  </xdr:twoCellAnchor>
  <xdr:twoCellAnchor editAs="oneCell">
    <xdr:from>
      <xdr:col>19</xdr:col>
      <xdr:colOff>13680</xdr:colOff>
      <xdr:row>32</xdr:row>
      <xdr:rowOff>76680</xdr:rowOff>
    </xdr:from>
    <xdr:to>
      <xdr:col>20</xdr:col>
      <xdr:colOff>173160</xdr:colOff>
      <xdr:row>33</xdr:row>
      <xdr:rowOff>121680</xdr:rowOff>
    </xdr:to>
    <xdr:sp>
      <xdr:nvSpPr>
        <xdr:cNvPr id="3933" name="n_1mainValue【図書館】&#10;有形固定資産減価償却率"/>
        <xdr:cNvSpPr/>
      </xdr:nvSpPr>
      <xdr:spPr>
        <a:xfrm>
          <a:off x="3331440" y="55630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a:t>
          </a:r>
          <a:endParaRPr b="0" lang="en-US" sz="1000" spc="-1" strike="noStrike">
            <a:latin typeface="游明朝"/>
          </a:endParaRPr>
        </a:p>
      </xdr:txBody>
    </xdr:sp>
    <xdr:clientData/>
  </xdr:twoCellAnchor>
  <xdr:twoCellAnchor editAs="oneCell">
    <xdr:from>
      <xdr:col>14</xdr:col>
      <xdr:colOff>42120</xdr:colOff>
      <xdr:row>32</xdr:row>
      <xdr:rowOff>123840</xdr:rowOff>
    </xdr:from>
    <xdr:to>
      <xdr:col>16</xdr:col>
      <xdr:colOff>90720</xdr:colOff>
      <xdr:row>33</xdr:row>
      <xdr:rowOff>168840</xdr:rowOff>
    </xdr:to>
    <xdr:sp>
      <xdr:nvSpPr>
        <xdr:cNvPr id="3934" name="n_2mainValue【図書館】&#10;有形固定資産減価償却率"/>
        <xdr:cNvSpPr/>
      </xdr:nvSpPr>
      <xdr:spPr>
        <a:xfrm>
          <a:off x="2486880" y="5610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游明朝"/>
          </a:endParaRPr>
        </a:p>
      </xdr:txBody>
    </xdr:sp>
    <xdr:clientData/>
  </xdr:twoCellAnchor>
  <xdr:twoCellAnchor editAs="twoCell">
    <xdr:from>
      <xdr:col>34</xdr:col>
      <xdr:colOff>127080</xdr:colOff>
      <xdr:row>24</xdr:row>
      <xdr:rowOff>76320</xdr:rowOff>
    </xdr:from>
    <xdr:to>
      <xdr:col>59</xdr:col>
      <xdr:colOff>88560</xdr:colOff>
      <xdr:row>28</xdr:row>
      <xdr:rowOff>25200</xdr:rowOff>
    </xdr:to>
    <xdr:sp>
      <xdr:nvSpPr>
        <xdr:cNvPr id="3935" name="正方形/長方形 85"/>
        <xdr:cNvSpPr/>
      </xdr:nvSpPr>
      <xdr:spPr>
        <a:xfrm>
          <a:off x="6064200" y="419112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図書館】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28</xdr:row>
      <xdr:rowOff>50760</xdr:rowOff>
    </xdr:from>
    <xdr:to>
      <xdr:col>43</xdr:col>
      <xdr:colOff>63000</xdr:colOff>
      <xdr:row>29</xdr:row>
      <xdr:rowOff>132840</xdr:rowOff>
    </xdr:to>
    <xdr:sp>
      <xdr:nvSpPr>
        <xdr:cNvPr id="3936" name="正方形/長方形 86"/>
        <xdr:cNvSpPr/>
      </xdr:nvSpPr>
      <xdr:spPr>
        <a:xfrm>
          <a:off x="617508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29</xdr:row>
      <xdr:rowOff>82440</xdr:rowOff>
    </xdr:from>
    <xdr:to>
      <xdr:col>43</xdr:col>
      <xdr:colOff>63000</xdr:colOff>
      <xdr:row>30</xdr:row>
      <xdr:rowOff>164520</xdr:rowOff>
    </xdr:to>
    <xdr:sp>
      <xdr:nvSpPr>
        <xdr:cNvPr id="3937" name="正方形/長方形 87"/>
        <xdr:cNvSpPr/>
      </xdr:nvSpPr>
      <xdr:spPr>
        <a:xfrm>
          <a:off x="617508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13/122</a:t>
          </a:r>
          <a:endParaRPr b="0" lang="en-US" sz="1200" spc="-1" strike="noStrike">
            <a:latin typeface="游明朝"/>
          </a:endParaRPr>
        </a:p>
      </xdr:txBody>
    </xdr:sp>
    <xdr:clientData/>
  </xdr:twoCellAnchor>
  <xdr:twoCellAnchor editAs="twoCell">
    <xdr:from>
      <xdr:col>40</xdr:col>
      <xdr:colOff>127080</xdr:colOff>
      <xdr:row>28</xdr:row>
      <xdr:rowOff>50760</xdr:rowOff>
    </xdr:from>
    <xdr:to>
      <xdr:col>48</xdr:col>
      <xdr:colOff>126720</xdr:colOff>
      <xdr:row>29</xdr:row>
      <xdr:rowOff>132840</xdr:rowOff>
    </xdr:to>
    <xdr:sp>
      <xdr:nvSpPr>
        <xdr:cNvPr id="3938" name="正方形/長方形 88"/>
        <xdr:cNvSpPr/>
      </xdr:nvSpPr>
      <xdr:spPr>
        <a:xfrm>
          <a:off x="71121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29</xdr:row>
      <xdr:rowOff>82440</xdr:rowOff>
    </xdr:from>
    <xdr:to>
      <xdr:col>48</xdr:col>
      <xdr:colOff>126720</xdr:colOff>
      <xdr:row>30</xdr:row>
      <xdr:rowOff>164520</xdr:rowOff>
    </xdr:to>
    <xdr:sp>
      <xdr:nvSpPr>
        <xdr:cNvPr id="3939" name="正方形/長方形 89"/>
        <xdr:cNvSpPr/>
      </xdr:nvSpPr>
      <xdr:spPr>
        <a:xfrm>
          <a:off x="71121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0.036</a:t>
          </a:r>
          <a:endParaRPr b="0" lang="en-US" sz="1200" spc="-1" strike="noStrike">
            <a:latin typeface="游明朝"/>
          </a:endParaRPr>
        </a:p>
      </xdr:txBody>
    </xdr:sp>
    <xdr:clientData/>
  </xdr:twoCellAnchor>
  <xdr:twoCellAnchor editAs="twoCell">
    <xdr:from>
      <xdr:col>46</xdr:col>
      <xdr:colOff>127080</xdr:colOff>
      <xdr:row>28</xdr:row>
      <xdr:rowOff>50760</xdr:rowOff>
    </xdr:from>
    <xdr:to>
      <xdr:col>54</xdr:col>
      <xdr:colOff>126720</xdr:colOff>
      <xdr:row>29</xdr:row>
      <xdr:rowOff>132840</xdr:rowOff>
    </xdr:to>
    <xdr:sp>
      <xdr:nvSpPr>
        <xdr:cNvPr id="3940" name="正方形/長方形 90"/>
        <xdr:cNvSpPr/>
      </xdr:nvSpPr>
      <xdr:spPr>
        <a:xfrm>
          <a:off x="81597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29</xdr:row>
      <xdr:rowOff>82440</xdr:rowOff>
    </xdr:from>
    <xdr:to>
      <xdr:col>54</xdr:col>
      <xdr:colOff>126720</xdr:colOff>
      <xdr:row>30</xdr:row>
      <xdr:rowOff>164520</xdr:rowOff>
    </xdr:to>
    <xdr:sp>
      <xdr:nvSpPr>
        <xdr:cNvPr id="3941" name="正方形/長方形 91"/>
        <xdr:cNvSpPr/>
      </xdr:nvSpPr>
      <xdr:spPr>
        <a:xfrm>
          <a:off x="81597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0.039</a:t>
          </a:r>
          <a:endParaRPr b="0" lang="en-US" sz="12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942" name="正方形/長方形 92"/>
        <xdr:cNvSpPr/>
      </xdr:nvSpPr>
      <xdr:spPr>
        <a:xfrm>
          <a:off x="6064200" y="533412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30</xdr:row>
      <xdr:rowOff>0</xdr:rowOff>
    </xdr:from>
    <xdr:to>
      <xdr:col>36</xdr:col>
      <xdr:colOff>86400</xdr:colOff>
      <xdr:row>31</xdr:row>
      <xdr:rowOff>19800</xdr:rowOff>
    </xdr:to>
    <xdr:sp>
      <xdr:nvSpPr>
        <xdr:cNvPr id="3943" name="テキスト ボックス 93"/>
        <xdr:cNvSpPr/>
      </xdr:nvSpPr>
      <xdr:spPr>
        <a:xfrm>
          <a:off x="6028560" y="514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44</xdr:row>
      <xdr:rowOff>75960</xdr:rowOff>
    </xdr:from>
    <xdr:to>
      <xdr:col>59</xdr:col>
      <xdr:colOff>50760</xdr:colOff>
      <xdr:row>44</xdr:row>
      <xdr:rowOff>75960</xdr:rowOff>
    </xdr:to>
    <xdr:cxnSp>
      <xdr:nvCxnSpPr>
        <xdr:cNvPr id="3944" name="直線コネクタ 94"/>
        <xdr:cNvCxnSpPr/>
      </xdr:nvCxnSpPr>
      <xdr:spPr>
        <a:xfrm>
          <a:off x="6063840" y="7619760"/>
          <a:ext cx="4290120" cy="360"/>
        </a:xfrm>
        <a:prstGeom prst="straightConnector1">
          <a:avLst/>
        </a:prstGeom>
        <a:ln>
          <a:solidFill>
            <a:srgbClr val="c0c0c0"/>
          </a:solidFill>
        </a:ln>
      </xdr:spPr>
    </xdr:cxnSp>
    <xdr:clientData/>
  </xdr:twoCellAnchor>
  <xdr:twoCellAnchor editAs="twoCell">
    <xdr:from>
      <xdr:col>34</xdr:col>
      <xdr:colOff>126720</xdr:colOff>
      <xdr:row>42</xdr:row>
      <xdr:rowOff>37800</xdr:rowOff>
    </xdr:from>
    <xdr:to>
      <xdr:col>59</xdr:col>
      <xdr:colOff>50760</xdr:colOff>
      <xdr:row>42</xdr:row>
      <xdr:rowOff>37800</xdr:rowOff>
    </xdr:to>
    <xdr:cxnSp>
      <xdr:nvCxnSpPr>
        <xdr:cNvPr id="3945" name="直線コネクタ 95"/>
        <xdr:cNvCxnSpPr/>
      </xdr:nvCxnSpPr>
      <xdr:spPr>
        <a:xfrm>
          <a:off x="6063840" y="7238880"/>
          <a:ext cx="4290120" cy="360"/>
        </a:xfrm>
        <a:prstGeom prst="straightConnector1">
          <a:avLst/>
        </a:prstGeom>
        <a:ln>
          <a:solidFill>
            <a:srgbClr val="c0c0c0"/>
          </a:solidFill>
        </a:ln>
      </xdr:spPr>
    </xdr:cxnSp>
    <xdr:clientData/>
  </xdr:twoCellAnchor>
  <xdr:twoCellAnchor editAs="oneCell">
    <xdr:from>
      <xdr:col>32</xdr:col>
      <xdr:colOff>43560</xdr:colOff>
      <xdr:row>41</xdr:row>
      <xdr:rowOff>88560</xdr:rowOff>
    </xdr:from>
    <xdr:to>
      <xdr:col>34</xdr:col>
      <xdr:colOff>155520</xdr:colOff>
      <xdr:row>42</xdr:row>
      <xdr:rowOff>133200</xdr:rowOff>
    </xdr:to>
    <xdr:sp>
      <xdr:nvSpPr>
        <xdr:cNvPr id="3946" name="テキスト ボックス 96"/>
        <xdr:cNvSpPr/>
      </xdr:nvSpPr>
      <xdr:spPr>
        <a:xfrm>
          <a:off x="5631480" y="711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40</xdr:row>
      <xdr:rowOff>0</xdr:rowOff>
    </xdr:from>
    <xdr:to>
      <xdr:col>59</xdr:col>
      <xdr:colOff>50760</xdr:colOff>
      <xdr:row>40</xdr:row>
      <xdr:rowOff>0</xdr:rowOff>
    </xdr:to>
    <xdr:cxnSp>
      <xdr:nvCxnSpPr>
        <xdr:cNvPr id="3947" name="直線コネクタ 97"/>
        <xdr:cNvCxnSpPr/>
      </xdr:nvCxnSpPr>
      <xdr:spPr>
        <a:xfrm>
          <a:off x="6063840" y="6858000"/>
          <a:ext cx="4290120" cy="360"/>
        </a:xfrm>
        <a:prstGeom prst="straightConnector1">
          <a:avLst/>
        </a:prstGeom>
        <a:ln>
          <a:solidFill>
            <a:srgbClr val="c0c0c0"/>
          </a:solidFill>
        </a:ln>
      </xdr:spPr>
    </xdr:cxnSp>
    <xdr:clientData/>
  </xdr:twoCellAnchor>
  <xdr:twoCellAnchor editAs="oneCell">
    <xdr:from>
      <xdr:col>32</xdr:col>
      <xdr:colOff>43560</xdr:colOff>
      <xdr:row>39</xdr:row>
      <xdr:rowOff>50400</xdr:rowOff>
    </xdr:from>
    <xdr:to>
      <xdr:col>34</xdr:col>
      <xdr:colOff>155520</xdr:colOff>
      <xdr:row>40</xdr:row>
      <xdr:rowOff>95400</xdr:rowOff>
    </xdr:to>
    <xdr:sp>
      <xdr:nvSpPr>
        <xdr:cNvPr id="3948" name="テキスト ボックス 98"/>
        <xdr:cNvSpPr/>
      </xdr:nvSpPr>
      <xdr:spPr>
        <a:xfrm>
          <a:off x="5631480" y="6737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游明朝"/>
          </a:endParaRPr>
        </a:p>
      </xdr:txBody>
    </xdr:sp>
    <xdr:clientData/>
  </xdr:twoCellAnchor>
  <xdr:twoCellAnchor editAs="twoCell">
    <xdr:from>
      <xdr:col>34</xdr:col>
      <xdr:colOff>126720</xdr:colOff>
      <xdr:row>37</xdr:row>
      <xdr:rowOff>133200</xdr:rowOff>
    </xdr:from>
    <xdr:to>
      <xdr:col>59</xdr:col>
      <xdr:colOff>50760</xdr:colOff>
      <xdr:row>37</xdr:row>
      <xdr:rowOff>133200</xdr:rowOff>
    </xdr:to>
    <xdr:cxnSp>
      <xdr:nvCxnSpPr>
        <xdr:cNvPr id="3949" name="直線コネクタ 99"/>
        <xdr:cNvCxnSpPr/>
      </xdr:nvCxnSpPr>
      <xdr:spPr>
        <a:xfrm>
          <a:off x="6063840" y="6476760"/>
          <a:ext cx="4290120" cy="360"/>
        </a:xfrm>
        <a:prstGeom prst="straightConnector1">
          <a:avLst/>
        </a:prstGeom>
        <a:ln>
          <a:solidFill>
            <a:srgbClr val="c0c0c0"/>
          </a:solidFill>
        </a:ln>
      </xdr:spPr>
    </xdr:cxnSp>
    <xdr:clientData/>
  </xdr:twoCellAnchor>
  <xdr:twoCellAnchor editAs="oneCell">
    <xdr:from>
      <xdr:col>32</xdr:col>
      <xdr:colOff>43560</xdr:colOff>
      <xdr:row>37</xdr:row>
      <xdr:rowOff>12600</xdr:rowOff>
    </xdr:from>
    <xdr:to>
      <xdr:col>34</xdr:col>
      <xdr:colOff>155520</xdr:colOff>
      <xdr:row>38</xdr:row>
      <xdr:rowOff>57240</xdr:rowOff>
    </xdr:to>
    <xdr:sp>
      <xdr:nvSpPr>
        <xdr:cNvPr id="3950" name="テキスト ボックス 100"/>
        <xdr:cNvSpPr/>
      </xdr:nvSpPr>
      <xdr:spPr>
        <a:xfrm>
          <a:off x="5631480" y="6356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34</xdr:col>
      <xdr:colOff>126720</xdr:colOff>
      <xdr:row>35</xdr:row>
      <xdr:rowOff>95040</xdr:rowOff>
    </xdr:from>
    <xdr:to>
      <xdr:col>59</xdr:col>
      <xdr:colOff>50760</xdr:colOff>
      <xdr:row>35</xdr:row>
      <xdr:rowOff>95040</xdr:rowOff>
    </xdr:to>
    <xdr:cxnSp>
      <xdr:nvCxnSpPr>
        <xdr:cNvPr id="3951" name="直線コネクタ 101"/>
        <xdr:cNvCxnSpPr/>
      </xdr:nvCxnSpPr>
      <xdr:spPr>
        <a:xfrm>
          <a:off x="6063840" y="6095880"/>
          <a:ext cx="4290120" cy="360"/>
        </a:xfrm>
        <a:prstGeom prst="straightConnector1">
          <a:avLst/>
        </a:prstGeom>
        <a:ln>
          <a:solidFill>
            <a:srgbClr val="c0c0c0"/>
          </a:solidFill>
        </a:ln>
      </xdr:spPr>
    </xdr:cxnSp>
    <xdr:clientData/>
  </xdr:twoCellAnchor>
  <xdr:twoCellAnchor editAs="oneCell">
    <xdr:from>
      <xdr:col>32</xdr:col>
      <xdr:colOff>43560</xdr:colOff>
      <xdr:row>34</xdr:row>
      <xdr:rowOff>145800</xdr:rowOff>
    </xdr:from>
    <xdr:to>
      <xdr:col>34</xdr:col>
      <xdr:colOff>155520</xdr:colOff>
      <xdr:row>36</xdr:row>
      <xdr:rowOff>19440</xdr:rowOff>
    </xdr:to>
    <xdr:sp>
      <xdr:nvSpPr>
        <xdr:cNvPr id="3952" name="テキスト ボックス 102"/>
        <xdr:cNvSpPr/>
      </xdr:nvSpPr>
      <xdr:spPr>
        <a:xfrm>
          <a:off x="5631480" y="5975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游明朝"/>
          </a:endParaRPr>
        </a:p>
      </xdr:txBody>
    </xdr:sp>
    <xdr:clientData/>
  </xdr:twoCellAnchor>
  <xdr:twoCellAnchor editAs="twoCell">
    <xdr:from>
      <xdr:col>34</xdr:col>
      <xdr:colOff>126720</xdr:colOff>
      <xdr:row>33</xdr:row>
      <xdr:rowOff>56880</xdr:rowOff>
    </xdr:from>
    <xdr:to>
      <xdr:col>59</xdr:col>
      <xdr:colOff>50760</xdr:colOff>
      <xdr:row>33</xdr:row>
      <xdr:rowOff>56880</xdr:rowOff>
    </xdr:to>
    <xdr:cxnSp>
      <xdr:nvCxnSpPr>
        <xdr:cNvPr id="3953" name="直線コネクタ 103"/>
        <xdr:cNvCxnSpPr/>
      </xdr:nvCxnSpPr>
      <xdr:spPr>
        <a:xfrm>
          <a:off x="6063840" y="5714640"/>
          <a:ext cx="4290120" cy="360"/>
        </a:xfrm>
        <a:prstGeom prst="straightConnector1">
          <a:avLst/>
        </a:prstGeom>
        <a:ln>
          <a:solidFill>
            <a:srgbClr val="c0c0c0"/>
          </a:solidFill>
        </a:ln>
      </xdr:spPr>
    </xdr:cxnSp>
    <xdr:clientData/>
  </xdr:twoCellAnchor>
  <xdr:twoCellAnchor editAs="oneCell">
    <xdr:from>
      <xdr:col>32</xdr:col>
      <xdr:colOff>43560</xdr:colOff>
      <xdr:row>32</xdr:row>
      <xdr:rowOff>107640</xdr:rowOff>
    </xdr:from>
    <xdr:to>
      <xdr:col>34</xdr:col>
      <xdr:colOff>155520</xdr:colOff>
      <xdr:row>33</xdr:row>
      <xdr:rowOff>152640</xdr:rowOff>
    </xdr:to>
    <xdr:sp>
      <xdr:nvSpPr>
        <xdr:cNvPr id="3954" name="テキスト ボックス 104"/>
        <xdr:cNvSpPr/>
      </xdr:nvSpPr>
      <xdr:spPr>
        <a:xfrm>
          <a:off x="5631480" y="5594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34</xdr:col>
      <xdr:colOff>126720</xdr:colOff>
      <xdr:row>31</xdr:row>
      <xdr:rowOff>18720</xdr:rowOff>
    </xdr:from>
    <xdr:to>
      <xdr:col>59</xdr:col>
      <xdr:colOff>50760</xdr:colOff>
      <xdr:row>31</xdr:row>
      <xdr:rowOff>18720</xdr:rowOff>
    </xdr:to>
    <xdr:cxnSp>
      <xdr:nvCxnSpPr>
        <xdr:cNvPr id="3955" name="直線コネクタ 105"/>
        <xdr:cNvCxnSpPr/>
      </xdr:nvCxnSpPr>
      <xdr:spPr>
        <a:xfrm>
          <a:off x="6063840" y="5333760"/>
          <a:ext cx="4290120" cy="360"/>
        </a:xfrm>
        <a:prstGeom prst="straightConnector1">
          <a:avLst/>
        </a:prstGeom>
        <a:ln>
          <a:solidFill>
            <a:srgbClr val="c0c0c0"/>
          </a:solidFill>
        </a:ln>
      </xdr:spPr>
    </xdr:cxnSp>
    <xdr:clientData/>
  </xdr:twoCellAnchor>
  <xdr:twoCellAnchor editAs="oneCell">
    <xdr:from>
      <xdr:col>32</xdr:col>
      <xdr:colOff>43560</xdr:colOff>
      <xdr:row>30</xdr:row>
      <xdr:rowOff>69480</xdr:rowOff>
    </xdr:from>
    <xdr:to>
      <xdr:col>34</xdr:col>
      <xdr:colOff>155520</xdr:colOff>
      <xdr:row>31</xdr:row>
      <xdr:rowOff>114480</xdr:rowOff>
    </xdr:to>
    <xdr:sp>
      <xdr:nvSpPr>
        <xdr:cNvPr id="3956" name="テキスト ボックス 106"/>
        <xdr:cNvSpPr/>
      </xdr:nvSpPr>
      <xdr:spPr>
        <a:xfrm>
          <a:off x="5631480" y="521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游明朝"/>
          </a:endParaRPr>
        </a:p>
      </xdr:txBody>
    </xdr:sp>
    <xdr:clientData/>
  </xdr:twoCellAnchor>
  <xdr:twoCellAnchor editAs="twoCell">
    <xdr:from>
      <xdr:col>34</xdr:col>
      <xdr:colOff>127080</xdr:colOff>
      <xdr:row>31</xdr:row>
      <xdr:rowOff>19080</xdr:rowOff>
    </xdr:from>
    <xdr:to>
      <xdr:col>59</xdr:col>
      <xdr:colOff>88560</xdr:colOff>
      <xdr:row>44</xdr:row>
      <xdr:rowOff>75960</xdr:rowOff>
    </xdr:to>
    <xdr:sp>
      <xdr:nvSpPr>
        <xdr:cNvPr id="3957" name="【図書館】&#10;一人当たり面積グラフ枠"/>
        <xdr:cNvSpPr/>
      </xdr:nvSpPr>
      <xdr:spPr>
        <a:xfrm>
          <a:off x="6064200" y="533412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34</xdr:row>
      <xdr:rowOff>45720</xdr:rowOff>
    </xdr:from>
    <xdr:to>
      <xdr:col>55</xdr:col>
      <xdr:colOff>15120</xdr:colOff>
      <xdr:row>42</xdr:row>
      <xdr:rowOff>3600</xdr:rowOff>
    </xdr:to>
    <xdr:cxnSp>
      <xdr:nvCxnSpPr>
        <xdr:cNvPr id="3958" name="直線コネクタ 108"/>
        <xdr:cNvCxnSpPr/>
      </xdr:nvCxnSpPr>
      <xdr:spPr>
        <a:xfrm flipV="1">
          <a:off x="9619560" y="5875200"/>
          <a:ext cx="360" cy="1329840"/>
        </a:xfrm>
        <a:prstGeom prst="straightConnector1">
          <a:avLst/>
        </a:prstGeom>
        <a:ln w="31750">
          <a:solidFill>
            <a:srgbClr val="808080"/>
          </a:solidFill>
        </a:ln>
      </xdr:spPr>
    </xdr:cxnSp>
    <xdr:clientData/>
  </xdr:twoCellAnchor>
  <xdr:twoCellAnchor editAs="oneCell">
    <xdr:from>
      <xdr:col>55</xdr:col>
      <xdr:colOff>42120</xdr:colOff>
      <xdr:row>42</xdr:row>
      <xdr:rowOff>28800</xdr:rowOff>
    </xdr:from>
    <xdr:to>
      <xdr:col>57</xdr:col>
      <xdr:colOff>154080</xdr:colOff>
      <xdr:row>43</xdr:row>
      <xdr:rowOff>73800</xdr:rowOff>
    </xdr:to>
    <xdr:sp>
      <xdr:nvSpPr>
        <xdr:cNvPr id="3959" name="【図書館】&#10;一人当たり面積最小値テキスト"/>
        <xdr:cNvSpPr/>
      </xdr:nvSpPr>
      <xdr:spPr>
        <a:xfrm>
          <a:off x="9646560" y="7229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0.009</a:t>
          </a:r>
          <a:endParaRPr b="0" lang="en-US" sz="1000" spc="-1" strike="noStrike">
            <a:latin typeface="游明朝"/>
          </a:endParaRPr>
        </a:p>
      </xdr:txBody>
    </xdr:sp>
    <xdr:clientData/>
  </xdr:twoCellAnchor>
  <xdr:twoCellAnchor editAs="twoCell">
    <xdr:from>
      <xdr:col>54</xdr:col>
      <xdr:colOff>101520</xdr:colOff>
      <xdr:row>42</xdr:row>
      <xdr:rowOff>3600</xdr:rowOff>
    </xdr:from>
    <xdr:to>
      <xdr:col>55</xdr:col>
      <xdr:colOff>88560</xdr:colOff>
      <xdr:row>42</xdr:row>
      <xdr:rowOff>3600</xdr:rowOff>
    </xdr:to>
    <xdr:cxnSp>
      <xdr:nvCxnSpPr>
        <xdr:cNvPr id="3960" name="直線コネクタ 110"/>
        <xdr:cNvCxnSpPr/>
      </xdr:nvCxnSpPr>
      <xdr:spPr>
        <a:xfrm>
          <a:off x="9531360" y="7204680"/>
          <a:ext cx="162000" cy="360"/>
        </a:xfrm>
        <a:prstGeom prst="straightConnector1">
          <a:avLst/>
        </a:prstGeom>
        <a:ln w="19050">
          <a:solidFill>
            <a:srgbClr val="000000"/>
          </a:solidFill>
        </a:ln>
      </xdr:spPr>
    </xdr:cxnSp>
    <xdr:clientData/>
  </xdr:twoCellAnchor>
  <xdr:twoCellAnchor editAs="oneCell">
    <xdr:from>
      <xdr:col>55</xdr:col>
      <xdr:colOff>42120</xdr:colOff>
      <xdr:row>33</xdr:row>
      <xdr:rowOff>13680</xdr:rowOff>
    </xdr:from>
    <xdr:to>
      <xdr:col>57</xdr:col>
      <xdr:colOff>154080</xdr:colOff>
      <xdr:row>34</xdr:row>
      <xdr:rowOff>58320</xdr:rowOff>
    </xdr:to>
    <xdr:sp>
      <xdr:nvSpPr>
        <xdr:cNvPr id="3961" name="【図書館】&#10;一人当たり面積最大値テキスト"/>
        <xdr:cNvSpPr/>
      </xdr:nvSpPr>
      <xdr:spPr>
        <a:xfrm>
          <a:off x="9646560" y="5671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0.358</a:t>
          </a:r>
          <a:endParaRPr b="0" lang="en-US" sz="1000" spc="-1" strike="noStrike">
            <a:latin typeface="游明朝"/>
          </a:endParaRPr>
        </a:p>
      </xdr:txBody>
    </xdr:sp>
    <xdr:clientData/>
  </xdr:twoCellAnchor>
  <xdr:twoCellAnchor editAs="twoCell">
    <xdr:from>
      <xdr:col>54</xdr:col>
      <xdr:colOff>101520</xdr:colOff>
      <xdr:row>34</xdr:row>
      <xdr:rowOff>45720</xdr:rowOff>
    </xdr:from>
    <xdr:to>
      <xdr:col>55</xdr:col>
      <xdr:colOff>88560</xdr:colOff>
      <xdr:row>34</xdr:row>
      <xdr:rowOff>45720</xdr:rowOff>
    </xdr:to>
    <xdr:cxnSp>
      <xdr:nvCxnSpPr>
        <xdr:cNvPr id="3962" name="直線コネクタ 112"/>
        <xdr:cNvCxnSpPr/>
      </xdr:nvCxnSpPr>
      <xdr:spPr>
        <a:xfrm>
          <a:off x="9531360" y="5875200"/>
          <a:ext cx="162000" cy="360"/>
        </a:xfrm>
        <a:prstGeom prst="straightConnector1">
          <a:avLst/>
        </a:prstGeom>
        <a:ln w="19050">
          <a:solidFill>
            <a:srgbClr val="000000"/>
          </a:solidFill>
        </a:ln>
      </xdr:spPr>
    </xdr:cxnSp>
    <xdr:clientData/>
  </xdr:twoCellAnchor>
  <xdr:twoCellAnchor editAs="oneCell">
    <xdr:from>
      <xdr:col>55</xdr:col>
      <xdr:colOff>42120</xdr:colOff>
      <xdr:row>40</xdr:row>
      <xdr:rowOff>66960</xdr:rowOff>
    </xdr:from>
    <xdr:to>
      <xdr:col>57</xdr:col>
      <xdr:colOff>154080</xdr:colOff>
      <xdr:row>41</xdr:row>
      <xdr:rowOff>111960</xdr:rowOff>
    </xdr:to>
    <xdr:sp>
      <xdr:nvSpPr>
        <xdr:cNvPr id="3963" name="【図書館】&#10;一人当たり面積平均値テキスト"/>
        <xdr:cNvSpPr/>
      </xdr:nvSpPr>
      <xdr:spPr>
        <a:xfrm>
          <a:off x="9646560" y="6924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0.069</a:t>
          </a:r>
          <a:endParaRPr b="0" lang="en-US" sz="1000" spc="-1" strike="noStrike">
            <a:latin typeface="游明朝"/>
          </a:endParaRPr>
        </a:p>
      </xdr:txBody>
    </xdr:sp>
    <xdr:clientData/>
  </xdr:twoCellAnchor>
  <xdr:twoCellAnchor editAs="twoCell">
    <xdr:from>
      <xdr:col>54</xdr:col>
      <xdr:colOff>139680</xdr:colOff>
      <xdr:row>40</xdr:row>
      <xdr:rowOff>67320</xdr:rowOff>
    </xdr:from>
    <xdr:to>
      <xdr:col>55</xdr:col>
      <xdr:colOff>50400</xdr:colOff>
      <xdr:row>40</xdr:row>
      <xdr:rowOff>168480</xdr:rowOff>
    </xdr:to>
    <xdr:sp>
      <xdr:nvSpPr>
        <xdr:cNvPr id="3964" name="フローチャート: 判断 114"/>
        <xdr:cNvSpPr/>
      </xdr:nvSpPr>
      <xdr:spPr>
        <a:xfrm>
          <a:off x="9569520" y="69253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40</xdr:row>
      <xdr:rowOff>74880</xdr:rowOff>
    </xdr:from>
    <xdr:to>
      <xdr:col>50</xdr:col>
      <xdr:colOff>164520</xdr:colOff>
      <xdr:row>41</xdr:row>
      <xdr:rowOff>4680</xdr:rowOff>
    </xdr:to>
    <xdr:sp>
      <xdr:nvSpPr>
        <xdr:cNvPr id="3965" name="フローチャート: 判断 115"/>
        <xdr:cNvSpPr/>
      </xdr:nvSpPr>
      <xdr:spPr>
        <a:xfrm>
          <a:off x="8794440" y="6932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40</xdr:row>
      <xdr:rowOff>78840</xdr:rowOff>
    </xdr:from>
    <xdr:to>
      <xdr:col>46</xdr:col>
      <xdr:colOff>37800</xdr:colOff>
      <xdr:row>41</xdr:row>
      <xdr:rowOff>8640</xdr:rowOff>
    </xdr:to>
    <xdr:sp>
      <xdr:nvSpPr>
        <xdr:cNvPr id="3966" name="フローチャート: 判断 116"/>
        <xdr:cNvSpPr/>
      </xdr:nvSpPr>
      <xdr:spPr>
        <a:xfrm>
          <a:off x="7985160" y="69368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40</xdr:row>
      <xdr:rowOff>86400</xdr:rowOff>
    </xdr:from>
    <xdr:to>
      <xdr:col>41</xdr:col>
      <xdr:colOff>101160</xdr:colOff>
      <xdr:row>41</xdr:row>
      <xdr:rowOff>16200</xdr:rowOff>
    </xdr:to>
    <xdr:sp>
      <xdr:nvSpPr>
        <xdr:cNvPr id="3967" name="フローチャート: 判断 117"/>
        <xdr:cNvSpPr/>
      </xdr:nvSpPr>
      <xdr:spPr>
        <a:xfrm>
          <a:off x="7159680" y="6944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40</xdr:row>
      <xdr:rowOff>101520</xdr:rowOff>
    </xdr:from>
    <xdr:to>
      <xdr:col>36</xdr:col>
      <xdr:colOff>164520</xdr:colOff>
      <xdr:row>41</xdr:row>
      <xdr:rowOff>31320</xdr:rowOff>
    </xdr:to>
    <xdr:sp>
      <xdr:nvSpPr>
        <xdr:cNvPr id="3968" name="フローチャート: 判断 118"/>
        <xdr:cNvSpPr/>
      </xdr:nvSpPr>
      <xdr:spPr>
        <a:xfrm>
          <a:off x="6350040" y="6959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44</xdr:row>
      <xdr:rowOff>95040</xdr:rowOff>
    </xdr:from>
    <xdr:to>
      <xdr:col>58</xdr:col>
      <xdr:colOff>63360</xdr:colOff>
      <xdr:row>45</xdr:row>
      <xdr:rowOff>140040</xdr:rowOff>
    </xdr:to>
    <xdr:sp>
      <xdr:nvSpPr>
        <xdr:cNvPr id="3969" name="テキスト ボックス 119"/>
        <xdr:cNvSpPr/>
      </xdr:nvSpPr>
      <xdr:spPr>
        <a:xfrm>
          <a:off x="9429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44</xdr:row>
      <xdr:rowOff>95040</xdr:rowOff>
    </xdr:from>
    <xdr:to>
      <xdr:col>54</xdr:col>
      <xdr:colOff>2880</xdr:colOff>
      <xdr:row>45</xdr:row>
      <xdr:rowOff>140040</xdr:rowOff>
    </xdr:to>
    <xdr:sp>
      <xdr:nvSpPr>
        <xdr:cNvPr id="3970" name="テキスト ボックス 120"/>
        <xdr:cNvSpPr/>
      </xdr:nvSpPr>
      <xdr:spPr>
        <a:xfrm>
          <a:off x="86709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44</xdr:row>
      <xdr:rowOff>95040</xdr:rowOff>
    </xdr:from>
    <xdr:to>
      <xdr:col>49</xdr:col>
      <xdr:colOff>66600</xdr:colOff>
      <xdr:row>45</xdr:row>
      <xdr:rowOff>140040</xdr:rowOff>
    </xdr:to>
    <xdr:sp>
      <xdr:nvSpPr>
        <xdr:cNvPr id="3971" name="テキスト ボックス 121"/>
        <xdr:cNvSpPr/>
      </xdr:nvSpPr>
      <xdr:spPr>
        <a:xfrm>
          <a:off x="78613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44</xdr:row>
      <xdr:rowOff>95040</xdr:rowOff>
    </xdr:from>
    <xdr:to>
      <xdr:col>44</xdr:col>
      <xdr:colOff>114120</xdr:colOff>
      <xdr:row>45</xdr:row>
      <xdr:rowOff>140040</xdr:rowOff>
    </xdr:to>
    <xdr:sp>
      <xdr:nvSpPr>
        <xdr:cNvPr id="3972" name="テキスト ボックス 122"/>
        <xdr:cNvSpPr/>
      </xdr:nvSpPr>
      <xdr:spPr>
        <a:xfrm>
          <a:off x="70358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44</xdr:row>
      <xdr:rowOff>95040</xdr:rowOff>
    </xdr:from>
    <xdr:to>
      <xdr:col>40</xdr:col>
      <xdr:colOff>2880</xdr:colOff>
      <xdr:row>45</xdr:row>
      <xdr:rowOff>140040</xdr:rowOff>
    </xdr:to>
    <xdr:sp>
      <xdr:nvSpPr>
        <xdr:cNvPr id="3973" name="テキスト ボックス 123"/>
        <xdr:cNvSpPr/>
      </xdr:nvSpPr>
      <xdr:spPr>
        <a:xfrm>
          <a:off x="62262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39</xdr:row>
      <xdr:rowOff>52200</xdr:rowOff>
    </xdr:from>
    <xdr:to>
      <xdr:col>55</xdr:col>
      <xdr:colOff>50400</xdr:colOff>
      <xdr:row>39</xdr:row>
      <xdr:rowOff>153360</xdr:rowOff>
    </xdr:to>
    <xdr:sp>
      <xdr:nvSpPr>
        <xdr:cNvPr id="3974" name="楕円 124"/>
        <xdr:cNvSpPr/>
      </xdr:nvSpPr>
      <xdr:spPr>
        <a:xfrm>
          <a:off x="9569520" y="6738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38</xdr:row>
      <xdr:rowOff>96120</xdr:rowOff>
    </xdr:from>
    <xdr:to>
      <xdr:col>57</xdr:col>
      <xdr:colOff>154080</xdr:colOff>
      <xdr:row>39</xdr:row>
      <xdr:rowOff>141120</xdr:rowOff>
    </xdr:to>
    <xdr:sp>
      <xdr:nvSpPr>
        <xdr:cNvPr id="3975" name="【図書館】&#10;一人当たり面積該当値テキスト"/>
        <xdr:cNvSpPr/>
      </xdr:nvSpPr>
      <xdr:spPr>
        <a:xfrm>
          <a:off x="9646560" y="6611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0.118</a:t>
          </a:r>
          <a:endParaRPr b="0" lang="en-US" sz="1000" spc="-1" strike="noStrike">
            <a:latin typeface="游明朝"/>
          </a:endParaRPr>
        </a:p>
      </xdr:txBody>
    </xdr:sp>
    <xdr:clientData/>
  </xdr:twoCellAnchor>
  <xdr:twoCellAnchor editAs="twoCell">
    <xdr:from>
      <xdr:col>50</xdr:col>
      <xdr:colOff>63360</xdr:colOff>
      <xdr:row>39</xdr:row>
      <xdr:rowOff>151200</xdr:rowOff>
    </xdr:from>
    <xdr:to>
      <xdr:col>50</xdr:col>
      <xdr:colOff>164520</xdr:colOff>
      <xdr:row>40</xdr:row>
      <xdr:rowOff>81000</xdr:rowOff>
    </xdr:to>
    <xdr:sp>
      <xdr:nvSpPr>
        <xdr:cNvPr id="3976" name="楕円 126"/>
        <xdr:cNvSpPr/>
      </xdr:nvSpPr>
      <xdr:spPr>
        <a:xfrm>
          <a:off x="8794440" y="6837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39</xdr:row>
      <xdr:rowOff>102600</xdr:rowOff>
    </xdr:from>
    <xdr:to>
      <xdr:col>54</xdr:col>
      <xdr:colOff>174600</xdr:colOff>
      <xdr:row>40</xdr:row>
      <xdr:rowOff>30240</xdr:rowOff>
    </xdr:to>
    <xdr:cxnSp>
      <xdr:nvCxnSpPr>
        <xdr:cNvPr id="3977" name="直線コネクタ 127"/>
        <xdr:cNvCxnSpPr/>
      </xdr:nvCxnSpPr>
      <xdr:spPr>
        <a:xfrm flipV="1">
          <a:off x="8845200" y="6789240"/>
          <a:ext cx="759600" cy="99360"/>
        </a:xfrm>
        <a:prstGeom prst="straightConnector1">
          <a:avLst/>
        </a:prstGeom>
        <a:ln>
          <a:solidFill>
            <a:srgbClr val="ff0000"/>
          </a:solidFill>
        </a:ln>
      </xdr:spPr>
    </xdr:cxnSp>
    <xdr:clientData/>
  </xdr:twoCellAnchor>
  <xdr:twoCellAnchor editAs="twoCell">
    <xdr:from>
      <xdr:col>45</xdr:col>
      <xdr:colOff>127080</xdr:colOff>
      <xdr:row>39</xdr:row>
      <xdr:rowOff>132120</xdr:rowOff>
    </xdr:from>
    <xdr:to>
      <xdr:col>46</xdr:col>
      <xdr:colOff>37800</xdr:colOff>
      <xdr:row>40</xdr:row>
      <xdr:rowOff>61920</xdr:rowOff>
    </xdr:to>
    <xdr:sp>
      <xdr:nvSpPr>
        <xdr:cNvPr id="3978" name="楕円 128"/>
        <xdr:cNvSpPr/>
      </xdr:nvSpPr>
      <xdr:spPr>
        <a:xfrm>
          <a:off x="7985160" y="6818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40</xdr:row>
      <xdr:rowOff>11160</xdr:rowOff>
    </xdr:from>
    <xdr:to>
      <xdr:col>50</xdr:col>
      <xdr:colOff>114120</xdr:colOff>
      <xdr:row>40</xdr:row>
      <xdr:rowOff>30240</xdr:rowOff>
    </xdr:to>
    <xdr:cxnSp>
      <xdr:nvCxnSpPr>
        <xdr:cNvPr id="3979" name="直線コネクタ 129"/>
        <xdr:cNvCxnSpPr/>
      </xdr:nvCxnSpPr>
      <xdr:spPr>
        <a:xfrm>
          <a:off x="8035560" y="6869160"/>
          <a:ext cx="810000" cy="19440"/>
        </a:xfrm>
        <a:prstGeom prst="straightConnector1">
          <a:avLst/>
        </a:prstGeom>
        <a:ln>
          <a:solidFill>
            <a:srgbClr val="ff0000"/>
          </a:solidFill>
        </a:ln>
      </xdr:spPr>
    </xdr:cxnSp>
    <xdr:clientData/>
  </xdr:twoCellAnchor>
  <xdr:twoCellAnchor editAs="oneCell">
    <xdr:from>
      <xdr:col>49</xdr:col>
      <xdr:colOff>61200</xdr:colOff>
      <xdr:row>41</xdr:row>
      <xdr:rowOff>17640</xdr:rowOff>
    </xdr:from>
    <xdr:to>
      <xdr:col>51</xdr:col>
      <xdr:colOff>172800</xdr:colOff>
      <xdr:row>42</xdr:row>
      <xdr:rowOff>62280</xdr:rowOff>
    </xdr:to>
    <xdr:sp>
      <xdr:nvSpPr>
        <xdr:cNvPr id="3980" name="n_1aveValue【図書館】&#10;一人当たり面積"/>
        <xdr:cNvSpPr/>
      </xdr:nvSpPr>
      <xdr:spPr>
        <a:xfrm>
          <a:off x="8617680" y="7047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0.067</a:t>
          </a:r>
          <a:endParaRPr b="0" lang="en-US" sz="1000" spc="-1" strike="noStrike">
            <a:latin typeface="游明朝"/>
          </a:endParaRPr>
        </a:p>
      </xdr:txBody>
    </xdr:sp>
    <xdr:clientData/>
  </xdr:twoCellAnchor>
  <xdr:twoCellAnchor editAs="oneCell">
    <xdr:from>
      <xdr:col>44</xdr:col>
      <xdr:colOff>137520</xdr:colOff>
      <xdr:row>41</xdr:row>
      <xdr:rowOff>21240</xdr:rowOff>
    </xdr:from>
    <xdr:to>
      <xdr:col>47</xdr:col>
      <xdr:colOff>74880</xdr:colOff>
      <xdr:row>42</xdr:row>
      <xdr:rowOff>65880</xdr:rowOff>
    </xdr:to>
    <xdr:sp>
      <xdr:nvSpPr>
        <xdr:cNvPr id="3981" name="n_2aveValue【図書館】&#10;一人当たり面積"/>
        <xdr:cNvSpPr/>
      </xdr:nvSpPr>
      <xdr:spPr>
        <a:xfrm>
          <a:off x="7821000" y="7050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0.066</a:t>
          </a:r>
          <a:endParaRPr b="0" lang="en-US" sz="1000" spc="-1" strike="noStrike">
            <a:latin typeface="游明朝"/>
          </a:endParaRPr>
        </a:p>
      </xdr:txBody>
    </xdr:sp>
    <xdr:clientData/>
  </xdr:twoCellAnchor>
  <xdr:twoCellAnchor editAs="oneCell">
    <xdr:from>
      <xdr:col>40</xdr:col>
      <xdr:colOff>10440</xdr:colOff>
      <xdr:row>39</xdr:row>
      <xdr:rowOff>54360</xdr:rowOff>
    </xdr:from>
    <xdr:to>
      <xdr:col>42</xdr:col>
      <xdr:colOff>122400</xdr:colOff>
      <xdr:row>40</xdr:row>
      <xdr:rowOff>99360</xdr:rowOff>
    </xdr:to>
    <xdr:sp>
      <xdr:nvSpPr>
        <xdr:cNvPr id="3982" name="n_3aveValue【図書館】&#10;一人当たり面積"/>
        <xdr:cNvSpPr/>
      </xdr:nvSpPr>
      <xdr:spPr>
        <a:xfrm>
          <a:off x="6995520" y="6741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0.064</a:t>
          </a:r>
          <a:endParaRPr b="0" lang="en-US" sz="1000" spc="-1" strike="noStrike">
            <a:latin typeface="游明朝"/>
          </a:endParaRPr>
        </a:p>
      </xdr:txBody>
    </xdr:sp>
    <xdr:clientData/>
  </xdr:twoCellAnchor>
  <xdr:twoCellAnchor editAs="oneCell">
    <xdr:from>
      <xdr:col>35</xdr:col>
      <xdr:colOff>73800</xdr:colOff>
      <xdr:row>39</xdr:row>
      <xdr:rowOff>69480</xdr:rowOff>
    </xdr:from>
    <xdr:to>
      <xdr:col>38</xdr:col>
      <xdr:colOff>10800</xdr:colOff>
      <xdr:row>40</xdr:row>
      <xdr:rowOff>114480</xdr:rowOff>
    </xdr:to>
    <xdr:sp>
      <xdr:nvSpPr>
        <xdr:cNvPr id="3983" name="n_4aveValue【図書館】&#10;一人当たり面積"/>
        <xdr:cNvSpPr/>
      </xdr:nvSpPr>
      <xdr:spPr>
        <a:xfrm>
          <a:off x="6185520" y="6756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0.060</a:t>
          </a:r>
          <a:endParaRPr b="0" lang="en-US" sz="1000" spc="-1" strike="noStrike">
            <a:latin typeface="游明朝"/>
          </a:endParaRPr>
        </a:p>
      </xdr:txBody>
    </xdr:sp>
    <xdr:clientData/>
  </xdr:twoCellAnchor>
  <xdr:twoCellAnchor editAs="oneCell">
    <xdr:from>
      <xdr:col>49</xdr:col>
      <xdr:colOff>61200</xdr:colOff>
      <xdr:row>38</xdr:row>
      <xdr:rowOff>119160</xdr:rowOff>
    </xdr:from>
    <xdr:to>
      <xdr:col>51</xdr:col>
      <xdr:colOff>172800</xdr:colOff>
      <xdr:row>39</xdr:row>
      <xdr:rowOff>164160</xdr:rowOff>
    </xdr:to>
    <xdr:sp>
      <xdr:nvSpPr>
        <xdr:cNvPr id="3984" name="n_1mainValue【図書館】&#10;一人当たり面積"/>
        <xdr:cNvSpPr/>
      </xdr:nvSpPr>
      <xdr:spPr>
        <a:xfrm>
          <a:off x="8617680" y="6634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0.092</a:t>
          </a:r>
          <a:endParaRPr b="0" lang="en-US" sz="1000" spc="-1" strike="noStrike">
            <a:latin typeface="游明朝"/>
          </a:endParaRPr>
        </a:p>
      </xdr:txBody>
    </xdr:sp>
    <xdr:clientData/>
  </xdr:twoCellAnchor>
  <xdr:twoCellAnchor editAs="oneCell">
    <xdr:from>
      <xdr:col>44</xdr:col>
      <xdr:colOff>137520</xdr:colOff>
      <xdr:row>38</xdr:row>
      <xdr:rowOff>100080</xdr:rowOff>
    </xdr:from>
    <xdr:to>
      <xdr:col>47</xdr:col>
      <xdr:colOff>74880</xdr:colOff>
      <xdr:row>39</xdr:row>
      <xdr:rowOff>145080</xdr:rowOff>
    </xdr:to>
    <xdr:sp>
      <xdr:nvSpPr>
        <xdr:cNvPr id="3985" name="n_2mainValue【図書館】&#10;一人当たり面積"/>
        <xdr:cNvSpPr/>
      </xdr:nvSpPr>
      <xdr:spPr>
        <a:xfrm>
          <a:off x="7821000" y="6615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0.097</a:t>
          </a:r>
          <a:endParaRPr b="0" lang="en-US" sz="1000" spc="-1" strike="noStrike">
            <a:latin typeface="游明朝"/>
          </a:endParaRPr>
        </a:p>
      </xdr:txBody>
    </xdr:sp>
    <xdr:clientData/>
  </xdr:twoCellAnchor>
  <xdr:twoCellAnchor editAs="twoCell">
    <xdr:from>
      <xdr:col>4</xdr:col>
      <xdr:colOff>0</xdr:colOff>
      <xdr:row>46</xdr:row>
      <xdr:rowOff>114480</xdr:rowOff>
    </xdr:from>
    <xdr:to>
      <xdr:col>28</xdr:col>
      <xdr:colOff>151920</xdr:colOff>
      <xdr:row>50</xdr:row>
      <xdr:rowOff>63360</xdr:rowOff>
    </xdr:to>
    <xdr:sp>
      <xdr:nvSpPr>
        <xdr:cNvPr id="3986" name="正方形/長方形 136"/>
        <xdr:cNvSpPr/>
      </xdr:nvSpPr>
      <xdr:spPr>
        <a:xfrm>
          <a:off x="698400" y="800136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50</xdr:row>
      <xdr:rowOff>88920</xdr:rowOff>
    </xdr:from>
    <xdr:to>
      <xdr:col>12</xdr:col>
      <xdr:colOff>126720</xdr:colOff>
      <xdr:row>51</xdr:row>
      <xdr:rowOff>171000</xdr:rowOff>
    </xdr:to>
    <xdr:sp>
      <xdr:nvSpPr>
        <xdr:cNvPr id="3987" name="正方形/長方形 137"/>
        <xdr:cNvSpPr/>
      </xdr:nvSpPr>
      <xdr:spPr>
        <a:xfrm>
          <a:off x="8254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51</xdr:row>
      <xdr:rowOff>120600</xdr:rowOff>
    </xdr:from>
    <xdr:to>
      <xdr:col>12</xdr:col>
      <xdr:colOff>126720</xdr:colOff>
      <xdr:row>53</xdr:row>
      <xdr:rowOff>31320</xdr:rowOff>
    </xdr:to>
    <xdr:sp>
      <xdr:nvSpPr>
        <xdr:cNvPr id="3988" name="正方形/長方形 138"/>
        <xdr:cNvSpPr/>
      </xdr:nvSpPr>
      <xdr:spPr>
        <a:xfrm>
          <a:off x="8254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62/127</a:t>
          </a:r>
          <a:endParaRPr b="0" lang="en-US" sz="1200" spc="-1" strike="noStrike">
            <a:latin typeface="游明朝"/>
          </a:endParaRPr>
        </a:p>
      </xdr:txBody>
    </xdr:sp>
    <xdr:clientData/>
  </xdr:twoCellAnchor>
  <xdr:twoCellAnchor editAs="twoCell">
    <xdr:from>
      <xdr:col>10</xdr:col>
      <xdr:colOff>0</xdr:colOff>
      <xdr:row>50</xdr:row>
      <xdr:rowOff>88920</xdr:rowOff>
    </xdr:from>
    <xdr:to>
      <xdr:col>17</xdr:col>
      <xdr:colOff>174240</xdr:colOff>
      <xdr:row>51</xdr:row>
      <xdr:rowOff>171000</xdr:rowOff>
    </xdr:to>
    <xdr:sp>
      <xdr:nvSpPr>
        <xdr:cNvPr id="3989" name="正方形/長方形 139"/>
        <xdr:cNvSpPr/>
      </xdr:nvSpPr>
      <xdr:spPr>
        <a:xfrm>
          <a:off x="17463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51</xdr:row>
      <xdr:rowOff>120600</xdr:rowOff>
    </xdr:from>
    <xdr:to>
      <xdr:col>17</xdr:col>
      <xdr:colOff>174240</xdr:colOff>
      <xdr:row>53</xdr:row>
      <xdr:rowOff>31320</xdr:rowOff>
    </xdr:to>
    <xdr:sp>
      <xdr:nvSpPr>
        <xdr:cNvPr id="3990" name="正方形/長方形 140"/>
        <xdr:cNvSpPr/>
      </xdr:nvSpPr>
      <xdr:spPr>
        <a:xfrm>
          <a:off x="17463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61.7</a:t>
          </a:r>
          <a:endParaRPr b="0" lang="en-US" sz="1200" spc="-1" strike="noStrike">
            <a:latin typeface="游明朝"/>
          </a:endParaRPr>
        </a:p>
      </xdr:txBody>
    </xdr:sp>
    <xdr:clientData/>
  </xdr:twoCellAnchor>
  <xdr:twoCellAnchor editAs="twoCell">
    <xdr:from>
      <xdr:col>16</xdr:col>
      <xdr:colOff>0</xdr:colOff>
      <xdr:row>50</xdr:row>
      <xdr:rowOff>88920</xdr:rowOff>
    </xdr:from>
    <xdr:to>
      <xdr:col>23</xdr:col>
      <xdr:colOff>174240</xdr:colOff>
      <xdr:row>51</xdr:row>
      <xdr:rowOff>171000</xdr:rowOff>
    </xdr:to>
    <xdr:sp>
      <xdr:nvSpPr>
        <xdr:cNvPr id="3991" name="正方形/長方形 141"/>
        <xdr:cNvSpPr/>
      </xdr:nvSpPr>
      <xdr:spPr>
        <a:xfrm>
          <a:off x="27939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51</xdr:row>
      <xdr:rowOff>120600</xdr:rowOff>
    </xdr:from>
    <xdr:to>
      <xdr:col>23</xdr:col>
      <xdr:colOff>174240</xdr:colOff>
      <xdr:row>53</xdr:row>
      <xdr:rowOff>31320</xdr:rowOff>
    </xdr:to>
    <xdr:sp>
      <xdr:nvSpPr>
        <xdr:cNvPr id="3992" name="正方形/長方形 142"/>
        <xdr:cNvSpPr/>
      </xdr:nvSpPr>
      <xdr:spPr>
        <a:xfrm>
          <a:off x="27939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64.3</a:t>
          </a:r>
          <a:endParaRPr b="0" lang="en-US" sz="1200" spc="-1" strike="noStrike">
            <a:latin typeface="游明朝"/>
          </a:endParaRPr>
        </a:p>
      </xdr:txBody>
    </xdr:sp>
    <xdr:clientData/>
  </xdr:twoCellAnchor>
  <xdr:twoCellAnchor editAs="twoCell">
    <xdr:from>
      <xdr:col>4</xdr:col>
      <xdr:colOff>0</xdr:colOff>
      <xdr:row>53</xdr:row>
      <xdr:rowOff>57240</xdr:rowOff>
    </xdr:from>
    <xdr:to>
      <xdr:col>28</xdr:col>
      <xdr:colOff>151920</xdr:colOff>
      <xdr:row>66</xdr:row>
      <xdr:rowOff>114120</xdr:rowOff>
    </xdr:to>
    <xdr:sp>
      <xdr:nvSpPr>
        <xdr:cNvPr id="3993" name="正方形/長方形 143"/>
        <xdr:cNvSpPr/>
      </xdr:nvSpPr>
      <xdr:spPr>
        <a:xfrm>
          <a:off x="698400" y="914400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52</xdr:row>
      <xdr:rowOff>38160</xdr:rowOff>
    </xdr:from>
    <xdr:to>
      <xdr:col>5</xdr:col>
      <xdr:colOff>99000</xdr:colOff>
      <xdr:row>53</xdr:row>
      <xdr:rowOff>57960</xdr:rowOff>
    </xdr:to>
    <xdr:sp>
      <xdr:nvSpPr>
        <xdr:cNvPr id="3994" name="テキスト ボックス 144"/>
        <xdr:cNvSpPr/>
      </xdr:nvSpPr>
      <xdr:spPr>
        <a:xfrm>
          <a:off x="67824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66</xdr:row>
      <xdr:rowOff>114120</xdr:rowOff>
    </xdr:from>
    <xdr:to>
      <xdr:col>28</xdr:col>
      <xdr:colOff>114120</xdr:colOff>
      <xdr:row>66</xdr:row>
      <xdr:rowOff>114120</xdr:rowOff>
    </xdr:to>
    <xdr:cxnSp>
      <xdr:nvCxnSpPr>
        <xdr:cNvPr id="3995" name="直線コネクタ 145"/>
        <xdr:cNvCxnSpPr/>
      </xdr:nvCxnSpPr>
      <xdr:spPr>
        <a:xfrm>
          <a:off x="698400" y="11430000"/>
          <a:ext cx="4305600" cy="360"/>
        </a:xfrm>
        <a:prstGeom prst="straightConnector1">
          <a:avLst/>
        </a:prstGeom>
        <a:ln>
          <a:solidFill>
            <a:srgbClr val="c0c0c0"/>
          </a:solidFill>
        </a:ln>
      </xdr:spPr>
    </xdr:cxnSp>
    <xdr:clientData/>
  </xdr:twoCellAnchor>
  <xdr:twoCellAnchor editAs="oneCell">
    <xdr:from>
      <xdr:col>1</xdr:col>
      <xdr:colOff>107280</xdr:colOff>
      <xdr:row>65</xdr:row>
      <xdr:rowOff>164880</xdr:rowOff>
    </xdr:from>
    <xdr:to>
      <xdr:col>4</xdr:col>
      <xdr:colOff>44640</xdr:colOff>
      <xdr:row>67</xdr:row>
      <xdr:rowOff>38160</xdr:rowOff>
    </xdr:to>
    <xdr:sp>
      <xdr:nvSpPr>
        <xdr:cNvPr id="3996" name="テキスト ボックス 146"/>
        <xdr:cNvSpPr/>
      </xdr:nvSpPr>
      <xdr:spPr>
        <a:xfrm>
          <a:off x="2818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64</xdr:row>
      <xdr:rowOff>130320</xdr:rowOff>
    </xdr:from>
    <xdr:to>
      <xdr:col>28</xdr:col>
      <xdr:colOff>114120</xdr:colOff>
      <xdr:row>64</xdr:row>
      <xdr:rowOff>130320</xdr:rowOff>
    </xdr:to>
    <xdr:cxnSp>
      <xdr:nvCxnSpPr>
        <xdr:cNvPr id="3997" name="直線コネクタ 147"/>
        <xdr:cNvCxnSpPr/>
      </xdr:nvCxnSpPr>
      <xdr:spPr>
        <a:xfrm>
          <a:off x="698400" y="11103120"/>
          <a:ext cx="4305600" cy="360"/>
        </a:xfrm>
        <a:prstGeom prst="straightConnector1">
          <a:avLst/>
        </a:prstGeom>
        <a:ln>
          <a:solidFill>
            <a:srgbClr val="c0c0c0"/>
          </a:solidFill>
        </a:ln>
      </xdr:spPr>
    </xdr:cxnSp>
    <xdr:clientData/>
  </xdr:twoCellAnchor>
  <xdr:twoCellAnchor editAs="oneCell">
    <xdr:from>
      <xdr:col>1</xdr:col>
      <xdr:colOff>107280</xdr:colOff>
      <xdr:row>64</xdr:row>
      <xdr:rowOff>9720</xdr:rowOff>
    </xdr:from>
    <xdr:to>
      <xdr:col>4</xdr:col>
      <xdr:colOff>44640</xdr:colOff>
      <xdr:row>65</xdr:row>
      <xdr:rowOff>54720</xdr:rowOff>
    </xdr:to>
    <xdr:sp>
      <xdr:nvSpPr>
        <xdr:cNvPr id="3998" name="テキスト ボックス 148"/>
        <xdr:cNvSpPr/>
      </xdr:nvSpPr>
      <xdr:spPr>
        <a:xfrm>
          <a:off x="281880" y="10982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62</xdr:row>
      <xdr:rowOff>146880</xdr:rowOff>
    </xdr:from>
    <xdr:to>
      <xdr:col>28</xdr:col>
      <xdr:colOff>114120</xdr:colOff>
      <xdr:row>62</xdr:row>
      <xdr:rowOff>146880</xdr:rowOff>
    </xdr:to>
    <xdr:cxnSp>
      <xdr:nvCxnSpPr>
        <xdr:cNvPr id="3999" name="直線コネクタ 149"/>
        <xdr:cNvCxnSpPr/>
      </xdr:nvCxnSpPr>
      <xdr:spPr>
        <a:xfrm>
          <a:off x="698400" y="10776960"/>
          <a:ext cx="4305600" cy="360"/>
        </a:xfrm>
        <a:prstGeom prst="straightConnector1">
          <a:avLst/>
        </a:prstGeom>
        <a:ln>
          <a:solidFill>
            <a:srgbClr val="c0c0c0"/>
          </a:solidFill>
        </a:ln>
      </xdr:spPr>
    </xdr:cxnSp>
    <xdr:clientData/>
  </xdr:twoCellAnchor>
  <xdr:twoCellAnchor editAs="oneCell">
    <xdr:from>
      <xdr:col>1</xdr:col>
      <xdr:colOff>171000</xdr:colOff>
      <xdr:row>62</xdr:row>
      <xdr:rowOff>25920</xdr:rowOff>
    </xdr:from>
    <xdr:to>
      <xdr:col>4</xdr:col>
      <xdr:colOff>45000</xdr:colOff>
      <xdr:row>63</xdr:row>
      <xdr:rowOff>70920</xdr:rowOff>
    </xdr:to>
    <xdr:sp>
      <xdr:nvSpPr>
        <xdr:cNvPr id="4000" name="テキスト ボックス 150"/>
        <xdr:cNvSpPr/>
      </xdr:nvSpPr>
      <xdr:spPr>
        <a:xfrm>
          <a:off x="345600" y="10656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60</xdr:row>
      <xdr:rowOff>163080</xdr:rowOff>
    </xdr:from>
    <xdr:to>
      <xdr:col>28</xdr:col>
      <xdr:colOff>114120</xdr:colOff>
      <xdr:row>60</xdr:row>
      <xdr:rowOff>163080</xdr:rowOff>
    </xdr:to>
    <xdr:cxnSp>
      <xdr:nvCxnSpPr>
        <xdr:cNvPr id="4001" name="直線コネクタ 151"/>
        <xdr:cNvCxnSpPr/>
      </xdr:nvCxnSpPr>
      <xdr:spPr>
        <a:xfrm>
          <a:off x="698400" y="10450080"/>
          <a:ext cx="4305600" cy="360"/>
        </a:xfrm>
        <a:prstGeom prst="straightConnector1">
          <a:avLst/>
        </a:prstGeom>
        <a:ln>
          <a:solidFill>
            <a:srgbClr val="c0c0c0"/>
          </a:solidFill>
        </a:ln>
      </xdr:spPr>
    </xdr:cxnSp>
    <xdr:clientData/>
  </xdr:twoCellAnchor>
  <xdr:twoCellAnchor editAs="oneCell">
    <xdr:from>
      <xdr:col>1</xdr:col>
      <xdr:colOff>171000</xdr:colOff>
      <xdr:row>60</xdr:row>
      <xdr:rowOff>42480</xdr:rowOff>
    </xdr:from>
    <xdr:to>
      <xdr:col>4</xdr:col>
      <xdr:colOff>45000</xdr:colOff>
      <xdr:row>61</xdr:row>
      <xdr:rowOff>87480</xdr:rowOff>
    </xdr:to>
    <xdr:sp>
      <xdr:nvSpPr>
        <xdr:cNvPr id="4002" name="テキスト ボックス 152"/>
        <xdr:cNvSpPr/>
      </xdr:nvSpPr>
      <xdr:spPr>
        <a:xfrm>
          <a:off x="345600" y="10329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59</xdr:row>
      <xdr:rowOff>7920</xdr:rowOff>
    </xdr:from>
    <xdr:to>
      <xdr:col>28</xdr:col>
      <xdr:colOff>114120</xdr:colOff>
      <xdr:row>59</xdr:row>
      <xdr:rowOff>7920</xdr:rowOff>
    </xdr:to>
    <xdr:cxnSp>
      <xdr:nvCxnSpPr>
        <xdr:cNvPr id="4003" name="直線コネクタ 153"/>
        <xdr:cNvCxnSpPr/>
      </xdr:nvCxnSpPr>
      <xdr:spPr>
        <a:xfrm>
          <a:off x="698400" y="10123560"/>
          <a:ext cx="4305600" cy="360"/>
        </a:xfrm>
        <a:prstGeom prst="straightConnector1">
          <a:avLst/>
        </a:prstGeom>
        <a:ln>
          <a:solidFill>
            <a:srgbClr val="c0c0c0"/>
          </a:solidFill>
        </a:ln>
      </xdr:spPr>
    </xdr:cxnSp>
    <xdr:clientData/>
  </xdr:twoCellAnchor>
  <xdr:twoCellAnchor editAs="oneCell">
    <xdr:from>
      <xdr:col>1</xdr:col>
      <xdr:colOff>171000</xdr:colOff>
      <xdr:row>58</xdr:row>
      <xdr:rowOff>58680</xdr:rowOff>
    </xdr:from>
    <xdr:to>
      <xdr:col>4</xdr:col>
      <xdr:colOff>45000</xdr:colOff>
      <xdr:row>59</xdr:row>
      <xdr:rowOff>103680</xdr:rowOff>
    </xdr:to>
    <xdr:sp>
      <xdr:nvSpPr>
        <xdr:cNvPr id="4004" name="テキスト ボックス 154"/>
        <xdr:cNvSpPr/>
      </xdr:nvSpPr>
      <xdr:spPr>
        <a:xfrm>
          <a:off x="345600" y="10002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57</xdr:row>
      <xdr:rowOff>24480</xdr:rowOff>
    </xdr:from>
    <xdr:to>
      <xdr:col>28</xdr:col>
      <xdr:colOff>114120</xdr:colOff>
      <xdr:row>57</xdr:row>
      <xdr:rowOff>24480</xdr:rowOff>
    </xdr:to>
    <xdr:cxnSp>
      <xdr:nvCxnSpPr>
        <xdr:cNvPr id="4005" name="直線コネクタ 155"/>
        <xdr:cNvCxnSpPr/>
      </xdr:nvCxnSpPr>
      <xdr:spPr>
        <a:xfrm>
          <a:off x="698400" y="9797040"/>
          <a:ext cx="4305600" cy="360"/>
        </a:xfrm>
        <a:prstGeom prst="straightConnector1">
          <a:avLst/>
        </a:prstGeom>
        <a:ln>
          <a:solidFill>
            <a:srgbClr val="c0c0c0"/>
          </a:solidFill>
        </a:ln>
      </xdr:spPr>
    </xdr:cxnSp>
    <xdr:clientData/>
  </xdr:twoCellAnchor>
  <xdr:twoCellAnchor editAs="oneCell">
    <xdr:from>
      <xdr:col>1</xdr:col>
      <xdr:colOff>171000</xdr:colOff>
      <xdr:row>56</xdr:row>
      <xdr:rowOff>74880</xdr:rowOff>
    </xdr:from>
    <xdr:to>
      <xdr:col>4</xdr:col>
      <xdr:colOff>45000</xdr:colOff>
      <xdr:row>57</xdr:row>
      <xdr:rowOff>119880</xdr:rowOff>
    </xdr:to>
    <xdr:sp>
      <xdr:nvSpPr>
        <xdr:cNvPr id="4006" name="テキスト ボックス 156"/>
        <xdr:cNvSpPr/>
      </xdr:nvSpPr>
      <xdr:spPr>
        <a:xfrm>
          <a:off x="345600" y="9676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55</xdr:row>
      <xdr:rowOff>40680</xdr:rowOff>
    </xdr:from>
    <xdr:to>
      <xdr:col>28</xdr:col>
      <xdr:colOff>114120</xdr:colOff>
      <xdr:row>55</xdr:row>
      <xdr:rowOff>40680</xdr:rowOff>
    </xdr:to>
    <xdr:cxnSp>
      <xdr:nvCxnSpPr>
        <xdr:cNvPr id="4007" name="直線コネクタ 157"/>
        <xdr:cNvCxnSpPr/>
      </xdr:nvCxnSpPr>
      <xdr:spPr>
        <a:xfrm>
          <a:off x="698400" y="9470520"/>
          <a:ext cx="4305600" cy="360"/>
        </a:xfrm>
        <a:prstGeom prst="straightConnector1">
          <a:avLst/>
        </a:prstGeom>
        <a:ln>
          <a:solidFill>
            <a:srgbClr val="c0c0c0"/>
          </a:solidFill>
        </a:ln>
      </xdr:spPr>
    </xdr:cxnSp>
    <xdr:clientData/>
  </xdr:twoCellAnchor>
  <xdr:twoCellAnchor editAs="oneCell">
    <xdr:from>
      <xdr:col>2</xdr:col>
      <xdr:colOff>44280</xdr:colOff>
      <xdr:row>54</xdr:row>
      <xdr:rowOff>91440</xdr:rowOff>
    </xdr:from>
    <xdr:to>
      <xdr:col>4</xdr:col>
      <xdr:colOff>29160</xdr:colOff>
      <xdr:row>55</xdr:row>
      <xdr:rowOff>136440</xdr:rowOff>
    </xdr:to>
    <xdr:sp>
      <xdr:nvSpPr>
        <xdr:cNvPr id="4008" name="テキスト ボックス 158"/>
        <xdr:cNvSpPr/>
      </xdr:nvSpPr>
      <xdr:spPr>
        <a:xfrm>
          <a:off x="393480" y="934992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53</xdr:row>
      <xdr:rowOff>56880</xdr:rowOff>
    </xdr:from>
    <xdr:to>
      <xdr:col>28</xdr:col>
      <xdr:colOff>114120</xdr:colOff>
      <xdr:row>53</xdr:row>
      <xdr:rowOff>56880</xdr:rowOff>
    </xdr:to>
    <xdr:cxnSp>
      <xdr:nvCxnSpPr>
        <xdr:cNvPr id="4009" name="直線コネクタ 159"/>
        <xdr:cNvCxnSpPr/>
      </xdr:nvCxnSpPr>
      <xdr:spPr>
        <a:xfrm>
          <a:off x="698400" y="9143640"/>
          <a:ext cx="4305600" cy="360"/>
        </a:xfrm>
        <a:prstGeom prst="straightConnector1">
          <a:avLst/>
        </a:prstGeom>
        <a:ln>
          <a:solidFill>
            <a:srgbClr val="c0c0c0"/>
          </a:solidFill>
        </a:ln>
      </xdr:spPr>
    </xdr:cxnSp>
    <xdr:clientData/>
  </xdr:twoCellAnchor>
  <xdr:twoCellAnchor editAs="twoCell">
    <xdr:from>
      <xdr:col>4</xdr:col>
      <xdr:colOff>0</xdr:colOff>
      <xdr:row>53</xdr:row>
      <xdr:rowOff>57240</xdr:rowOff>
    </xdr:from>
    <xdr:to>
      <xdr:col>28</xdr:col>
      <xdr:colOff>151920</xdr:colOff>
      <xdr:row>66</xdr:row>
      <xdr:rowOff>114120</xdr:rowOff>
    </xdr:to>
    <xdr:sp>
      <xdr:nvSpPr>
        <xdr:cNvPr id="4010" name="【体育館・プール】&#10;有形固定資産減価償却率グラフ枠"/>
        <xdr:cNvSpPr/>
      </xdr:nvSpPr>
      <xdr:spPr>
        <a:xfrm>
          <a:off x="698400" y="9144000"/>
          <a:ext cx="43430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56</xdr:row>
      <xdr:rowOff>91440</xdr:rowOff>
    </xdr:from>
    <xdr:to>
      <xdr:col>24</xdr:col>
      <xdr:colOff>62640</xdr:colOff>
      <xdr:row>64</xdr:row>
      <xdr:rowOff>130320</xdr:rowOff>
    </xdr:to>
    <xdr:cxnSp>
      <xdr:nvCxnSpPr>
        <xdr:cNvPr id="4011" name="直線コネクタ 161"/>
        <xdr:cNvCxnSpPr/>
      </xdr:nvCxnSpPr>
      <xdr:spPr>
        <a:xfrm flipV="1">
          <a:off x="4253760" y="9692640"/>
          <a:ext cx="360" cy="1410840"/>
        </a:xfrm>
        <a:prstGeom prst="straightConnector1">
          <a:avLst/>
        </a:prstGeom>
        <a:ln w="31750">
          <a:solidFill>
            <a:srgbClr val="808080"/>
          </a:solidFill>
        </a:ln>
      </xdr:spPr>
    </xdr:cxnSp>
    <xdr:clientData/>
  </xdr:twoCellAnchor>
  <xdr:twoCellAnchor editAs="oneCell">
    <xdr:from>
      <xdr:col>24</xdr:col>
      <xdr:colOff>105480</xdr:colOff>
      <xdr:row>64</xdr:row>
      <xdr:rowOff>155520</xdr:rowOff>
    </xdr:from>
    <xdr:to>
      <xdr:col>27</xdr:col>
      <xdr:colOff>42840</xdr:colOff>
      <xdr:row>66</xdr:row>
      <xdr:rowOff>28800</xdr:rowOff>
    </xdr:to>
    <xdr:sp>
      <xdr:nvSpPr>
        <xdr:cNvPr id="4012" name="【体育館・プール】&#10;有形固定資産減価償却率最小値テキスト"/>
        <xdr:cNvSpPr/>
      </xdr:nvSpPr>
      <xdr:spPr>
        <a:xfrm>
          <a:off x="4296600" y="1112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23</xdr:col>
      <xdr:colOff>164880</xdr:colOff>
      <xdr:row>64</xdr:row>
      <xdr:rowOff>130320</xdr:rowOff>
    </xdr:from>
    <xdr:to>
      <xdr:col>24</xdr:col>
      <xdr:colOff>152280</xdr:colOff>
      <xdr:row>64</xdr:row>
      <xdr:rowOff>130320</xdr:rowOff>
    </xdr:to>
    <xdr:cxnSp>
      <xdr:nvCxnSpPr>
        <xdr:cNvPr id="4013" name="直線コネクタ 163"/>
        <xdr:cNvCxnSpPr/>
      </xdr:nvCxnSpPr>
      <xdr:spPr>
        <a:xfrm>
          <a:off x="4181400" y="11103120"/>
          <a:ext cx="162360" cy="360"/>
        </a:xfrm>
        <a:prstGeom prst="straightConnector1">
          <a:avLst/>
        </a:prstGeom>
        <a:ln w="19050">
          <a:solidFill>
            <a:srgbClr val="000000"/>
          </a:solidFill>
        </a:ln>
      </xdr:spPr>
    </xdr:cxnSp>
    <xdr:clientData/>
  </xdr:twoCellAnchor>
  <xdr:twoCellAnchor editAs="oneCell">
    <xdr:from>
      <xdr:col>24</xdr:col>
      <xdr:colOff>104760</xdr:colOff>
      <xdr:row>55</xdr:row>
      <xdr:rowOff>59400</xdr:rowOff>
    </xdr:from>
    <xdr:to>
      <xdr:col>26</xdr:col>
      <xdr:colOff>153360</xdr:colOff>
      <xdr:row>56</xdr:row>
      <xdr:rowOff>104400</xdr:rowOff>
    </xdr:to>
    <xdr:sp>
      <xdr:nvSpPr>
        <xdr:cNvPr id="4014" name="【体育館・プール】&#10;有形固定資産減価償却率最大値テキスト"/>
        <xdr:cNvSpPr/>
      </xdr:nvSpPr>
      <xdr:spPr>
        <a:xfrm>
          <a:off x="4295880" y="948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13.6</a:t>
          </a:r>
          <a:endParaRPr b="0" lang="en-US" sz="1000" spc="-1" strike="noStrike">
            <a:latin typeface="游明朝"/>
          </a:endParaRPr>
        </a:p>
      </xdr:txBody>
    </xdr:sp>
    <xdr:clientData/>
  </xdr:twoCellAnchor>
  <xdr:twoCellAnchor editAs="twoCell">
    <xdr:from>
      <xdr:col>23</xdr:col>
      <xdr:colOff>164880</xdr:colOff>
      <xdr:row>56</xdr:row>
      <xdr:rowOff>91440</xdr:rowOff>
    </xdr:from>
    <xdr:to>
      <xdr:col>24</xdr:col>
      <xdr:colOff>152280</xdr:colOff>
      <xdr:row>56</xdr:row>
      <xdr:rowOff>91440</xdr:rowOff>
    </xdr:to>
    <xdr:cxnSp>
      <xdr:nvCxnSpPr>
        <xdr:cNvPr id="4015" name="直線コネクタ 165"/>
        <xdr:cNvCxnSpPr/>
      </xdr:nvCxnSpPr>
      <xdr:spPr>
        <a:xfrm>
          <a:off x="4181400" y="9692640"/>
          <a:ext cx="162360" cy="360"/>
        </a:xfrm>
        <a:prstGeom prst="straightConnector1">
          <a:avLst/>
        </a:prstGeom>
        <a:ln w="19050">
          <a:solidFill>
            <a:srgbClr val="000000"/>
          </a:solidFill>
        </a:ln>
      </xdr:spPr>
    </xdr:cxnSp>
    <xdr:clientData/>
  </xdr:twoCellAnchor>
  <xdr:twoCellAnchor editAs="oneCell">
    <xdr:from>
      <xdr:col>24</xdr:col>
      <xdr:colOff>104760</xdr:colOff>
      <xdr:row>60</xdr:row>
      <xdr:rowOff>52200</xdr:rowOff>
    </xdr:from>
    <xdr:to>
      <xdr:col>26</xdr:col>
      <xdr:colOff>153360</xdr:colOff>
      <xdr:row>61</xdr:row>
      <xdr:rowOff>97200</xdr:rowOff>
    </xdr:to>
    <xdr:sp>
      <xdr:nvSpPr>
        <xdr:cNvPr id="4016" name="【体育館・プール】&#10;有形固定資産減価償却率平均値テキスト"/>
        <xdr:cNvSpPr/>
      </xdr:nvSpPr>
      <xdr:spPr>
        <a:xfrm>
          <a:off x="4295880" y="10339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64.1</a:t>
          </a:r>
          <a:endParaRPr b="0" lang="en-US" sz="1000" spc="-1" strike="noStrike">
            <a:latin typeface="游明朝"/>
          </a:endParaRPr>
        </a:p>
      </xdr:txBody>
    </xdr:sp>
    <xdr:clientData/>
  </xdr:twoCellAnchor>
  <xdr:twoCellAnchor editAs="twoCell">
    <xdr:from>
      <xdr:col>24</xdr:col>
      <xdr:colOff>12600</xdr:colOff>
      <xdr:row>61</xdr:row>
      <xdr:rowOff>7920</xdr:rowOff>
    </xdr:from>
    <xdr:to>
      <xdr:col>24</xdr:col>
      <xdr:colOff>113760</xdr:colOff>
      <xdr:row>61</xdr:row>
      <xdr:rowOff>109080</xdr:rowOff>
    </xdr:to>
    <xdr:sp>
      <xdr:nvSpPr>
        <xdr:cNvPr id="4017" name="フローチャート: 判断 167"/>
        <xdr:cNvSpPr/>
      </xdr:nvSpPr>
      <xdr:spPr>
        <a:xfrm>
          <a:off x="4203720" y="10466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60</xdr:row>
      <xdr:rowOff>163080</xdr:rowOff>
    </xdr:from>
    <xdr:to>
      <xdr:col>20</xdr:col>
      <xdr:colOff>37800</xdr:colOff>
      <xdr:row>61</xdr:row>
      <xdr:rowOff>92880</xdr:rowOff>
    </xdr:to>
    <xdr:sp>
      <xdr:nvSpPr>
        <xdr:cNvPr id="4018" name="フローチャート: 判断 168"/>
        <xdr:cNvSpPr/>
      </xdr:nvSpPr>
      <xdr:spPr>
        <a:xfrm>
          <a:off x="3444840" y="10450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60</xdr:row>
      <xdr:rowOff>145080</xdr:rowOff>
    </xdr:from>
    <xdr:to>
      <xdr:col>15</xdr:col>
      <xdr:colOff>101160</xdr:colOff>
      <xdr:row>61</xdr:row>
      <xdr:rowOff>74880</xdr:rowOff>
    </xdr:to>
    <xdr:sp>
      <xdr:nvSpPr>
        <xdr:cNvPr id="4019" name="フローチャート: 判断 169"/>
        <xdr:cNvSpPr/>
      </xdr:nvSpPr>
      <xdr:spPr>
        <a:xfrm>
          <a:off x="2619360" y="10432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60</xdr:row>
      <xdr:rowOff>138600</xdr:rowOff>
    </xdr:from>
    <xdr:to>
      <xdr:col>10</xdr:col>
      <xdr:colOff>164520</xdr:colOff>
      <xdr:row>61</xdr:row>
      <xdr:rowOff>68400</xdr:rowOff>
    </xdr:to>
    <xdr:sp>
      <xdr:nvSpPr>
        <xdr:cNvPr id="4020" name="フローチャート: 判断 170"/>
        <xdr:cNvSpPr/>
      </xdr:nvSpPr>
      <xdr:spPr>
        <a:xfrm>
          <a:off x="1809720" y="10425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60</xdr:row>
      <xdr:rowOff>127080</xdr:rowOff>
    </xdr:from>
    <xdr:to>
      <xdr:col>6</xdr:col>
      <xdr:colOff>37800</xdr:colOff>
      <xdr:row>61</xdr:row>
      <xdr:rowOff>56880</xdr:rowOff>
    </xdr:to>
    <xdr:sp>
      <xdr:nvSpPr>
        <xdr:cNvPr id="4021" name="フローチャート: 判断 171"/>
        <xdr:cNvSpPr/>
      </xdr:nvSpPr>
      <xdr:spPr>
        <a:xfrm>
          <a:off x="1000080" y="10414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66</xdr:row>
      <xdr:rowOff>132840</xdr:rowOff>
    </xdr:from>
    <xdr:to>
      <xdr:col>27</xdr:col>
      <xdr:colOff>126720</xdr:colOff>
      <xdr:row>68</xdr:row>
      <xdr:rowOff>6480</xdr:rowOff>
    </xdr:to>
    <xdr:sp>
      <xdr:nvSpPr>
        <xdr:cNvPr id="4022" name="テキスト ボックス 172"/>
        <xdr:cNvSpPr/>
      </xdr:nvSpPr>
      <xdr:spPr>
        <a:xfrm>
          <a:off x="4079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66</xdr:row>
      <xdr:rowOff>132840</xdr:rowOff>
    </xdr:from>
    <xdr:to>
      <xdr:col>23</xdr:col>
      <xdr:colOff>66240</xdr:colOff>
      <xdr:row>68</xdr:row>
      <xdr:rowOff>6480</xdr:rowOff>
    </xdr:to>
    <xdr:sp>
      <xdr:nvSpPr>
        <xdr:cNvPr id="4023" name="テキスト ボックス 173"/>
        <xdr:cNvSpPr/>
      </xdr:nvSpPr>
      <xdr:spPr>
        <a:xfrm>
          <a:off x="33210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66</xdr:row>
      <xdr:rowOff>132840</xdr:rowOff>
    </xdr:from>
    <xdr:to>
      <xdr:col>18</xdr:col>
      <xdr:colOff>114120</xdr:colOff>
      <xdr:row>68</xdr:row>
      <xdr:rowOff>6480</xdr:rowOff>
    </xdr:to>
    <xdr:sp>
      <xdr:nvSpPr>
        <xdr:cNvPr id="4024" name="テキスト ボックス 174"/>
        <xdr:cNvSpPr/>
      </xdr:nvSpPr>
      <xdr:spPr>
        <a:xfrm>
          <a:off x="24955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66</xdr:row>
      <xdr:rowOff>132840</xdr:rowOff>
    </xdr:from>
    <xdr:to>
      <xdr:col>14</xdr:col>
      <xdr:colOff>3240</xdr:colOff>
      <xdr:row>68</xdr:row>
      <xdr:rowOff>6480</xdr:rowOff>
    </xdr:to>
    <xdr:sp>
      <xdr:nvSpPr>
        <xdr:cNvPr id="4025" name="テキスト ボックス 175"/>
        <xdr:cNvSpPr/>
      </xdr:nvSpPr>
      <xdr:spPr>
        <a:xfrm>
          <a:off x="168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66</xdr:row>
      <xdr:rowOff>132840</xdr:rowOff>
    </xdr:from>
    <xdr:to>
      <xdr:col>9</xdr:col>
      <xdr:colOff>66240</xdr:colOff>
      <xdr:row>68</xdr:row>
      <xdr:rowOff>6480</xdr:rowOff>
    </xdr:to>
    <xdr:sp>
      <xdr:nvSpPr>
        <xdr:cNvPr id="4026" name="テキスト ボックス 176"/>
        <xdr:cNvSpPr/>
      </xdr:nvSpPr>
      <xdr:spPr>
        <a:xfrm>
          <a:off x="876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61</xdr:row>
      <xdr:rowOff>74880</xdr:rowOff>
    </xdr:from>
    <xdr:to>
      <xdr:col>24</xdr:col>
      <xdr:colOff>113760</xdr:colOff>
      <xdr:row>62</xdr:row>
      <xdr:rowOff>4680</xdr:rowOff>
    </xdr:to>
    <xdr:sp>
      <xdr:nvSpPr>
        <xdr:cNvPr id="4027" name="楕円 177"/>
        <xdr:cNvSpPr/>
      </xdr:nvSpPr>
      <xdr:spPr>
        <a:xfrm>
          <a:off x="4203720" y="105332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61</xdr:row>
      <xdr:rowOff>74520</xdr:rowOff>
    </xdr:from>
    <xdr:to>
      <xdr:col>26</xdr:col>
      <xdr:colOff>153360</xdr:colOff>
      <xdr:row>62</xdr:row>
      <xdr:rowOff>119160</xdr:rowOff>
    </xdr:to>
    <xdr:sp>
      <xdr:nvSpPr>
        <xdr:cNvPr id="4028" name="【体育館・プール】&#10;有形固定資産減価償却率該当値テキスト"/>
        <xdr:cNvSpPr/>
      </xdr:nvSpPr>
      <xdr:spPr>
        <a:xfrm>
          <a:off x="4295880" y="10532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68.2</a:t>
          </a:r>
          <a:endParaRPr b="0" lang="en-US" sz="1000" spc="-1" strike="noStrike">
            <a:latin typeface="游明朝"/>
          </a:endParaRPr>
        </a:p>
      </xdr:txBody>
    </xdr:sp>
    <xdr:clientData/>
  </xdr:twoCellAnchor>
  <xdr:twoCellAnchor editAs="twoCell">
    <xdr:from>
      <xdr:col>19</xdr:col>
      <xdr:colOff>127080</xdr:colOff>
      <xdr:row>61</xdr:row>
      <xdr:rowOff>45360</xdr:rowOff>
    </xdr:from>
    <xdr:to>
      <xdr:col>20</xdr:col>
      <xdr:colOff>37800</xdr:colOff>
      <xdr:row>61</xdr:row>
      <xdr:rowOff>146520</xdr:rowOff>
    </xdr:to>
    <xdr:sp>
      <xdr:nvSpPr>
        <xdr:cNvPr id="4029" name="楕円 179"/>
        <xdr:cNvSpPr/>
      </xdr:nvSpPr>
      <xdr:spPr>
        <a:xfrm>
          <a:off x="3444840" y="10503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61</xdr:row>
      <xdr:rowOff>96120</xdr:rowOff>
    </xdr:from>
    <xdr:to>
      <xdr:col>24</xdr:col>
      <xdr:colOff>63360</xdr:colOff>
      <xdr:row>61</xdr:row>
      <xdr:rowOff>125640</xdr:rowOff>
    </xdr:to>
    <xdr:cxnSp>
      <xdr:nvCxnSpPr>
        <xdr:cNvPr id="4030" name="直線コネクタ 180"/>
        <xdr:cNvCxnSpPr/>
      </xdr:nvCxnSpPr>
      <xdr:spPr>
        <a:xfrm>
          <a:off x="3495240" y="10554480"/>
          <a:ext cx="759600" cy="29880"/>
        </a:xfrm>
        <a:prstGeom prst="straightConnector1">
          <a:avLst/>
        </a:prstGeom>
        <a:ln>
          <a:solidFill>
            <a:srgbClr val="ff0000"/>
          </a:solidFill>
        </a:ln>
      </xdr:spPr>
    </xdr:cxnSp>
    <xdr:clientData/>
  </xdr:twoCellAnchor>
  <xdr:twoCellAnchor editAs="twoCell">
    <xdr:from>
      <xdr:col>15</xdr:col>
      <xdr:colOff>0</xdr:colOff>
      <xdr:row>61</xdr:row>
      <xdr:rowOff>12960</xdr:rowOff>
    </xdr:from>
    <xdr:to>
      <xdr:col>15</xdr:col>
      <xdr:colOff>101160</xdr:colOff>
      <xdr:row>61</xdr:row>
      <xdr:rowOff>114120</xdr:rowOff>
    </xdr:to>
    <xdr:sp>
      <xdr:nvSpPr>
        <xdr:cNvPr id="4031" name="楕円 181"/>
        <xdr:cNvSpPr/>
      </xdr:nvSpPr>
      <xdr:spPr>
        <a:xfrm>
          <a:off x="2619360" y="10471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61</xdr:row>
      <xdr:rowOff>63360</xdr:rowOff>
    </xdr:from>
    <xdr:to>
      <xdr:col>20</xdr:col>
      <xdr:colOff>2880</xdr:colOff>
      <xdr:row>61</xdr:row>
      <xdr:rowOff>96120</xdr:rowOff>
    </xdr:to>
    <xdr:cxnSp>
      <xdr:nvCxnSpPr>
        <xdr:cNvPr id="4032" name="直線コネクタ 182"/>
        <xdr:cNvCxnSpPr/>
      </xdr:nvCxnSpPr>
      <xdr:spPr>
        <a:xfrm>
          <a:off x="2670120" y="10521720"/>
          <a:ext cx="825480" cy="33120"/>
        </a:xfrm>
        <a:prstGeom prst="straightConnector1">
          <a:avLst/>
        </a:prstGeom>
        <a:ln>
          <a:solidFill>
            <a:srgbClr val="ff0000"/>
          </a:solidFill>
        </a:ln>
      </xdr:spPr>
    </xdr:cxnSp>
    <xdr:clientData/>
  </xdr:twoCellAnchor>
  <xdr:twoCellAnchor editAs="oneCell">
    <xdr:from>
      <xdr:col>18</xdr:col>
      <xdr:colOff>156240</xdr:colOff>
      <xdr:row>59</xdr:row>
      <xdr:rowOff>131040</xdr:rowOff>
    </xdr:from>
    <xdr:to>
      <xdr:col>21</xdr:col>
      <xdr:colOff>30240</xdr:colOff>
      <xdr:row>61</xdr:row>
      <xdr:rowOff>4680</xdr:rowOff>
    </xdr:to>
    <xdr:sp>
      <xdr:nvSpPr>
        <xdr:cNvPr id="4033" name="n_1aveValue【体育館・プール】&#10;有形固定資産減価償却率"/>
        <xdr:cNvSpPr/>
      </xdr:nvSpPr>
      <xdr:spPr>
        <a:xfrm>
          <a:off x="3299400" y="10246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63.1</a:t>
          </a:r>
          <a:endParaRPr b="0" lang="en-US" sz="1000" spc="-1" strike="noStrike">
            <a:latin typeface="游明朝"/>
          </a:endParaRPr>
        </a:p>
      </xdr:txBody>
    </xdr:sp>
    <xdr:clientData/>
  </xdr:twoCellAnchor>
  <xdr:twoCellAnchor editAs="oneCell">
    <xdr:from>
      <xdr:col>14</xdr:col>
      <xdr:colOff>42120</xdr:colOff>
      <xdr:row>59</xdr:row>
      <xdr:rowOff>113040</xdr:rowOff>
    </xdr:from>
    <xdr:to>
      <xdr:col>16</xdr:col>
      <xdr:colOff>90720</xdr:colOff>
      <xdr:row>60</xdr:row>
      <xdr:rowOff>158040</xdr:rowOff>
    </xdr:to>
    <xdr:sp>
      <xdr:nvSpPr>
        <xdr:cNvPr id="4034" name="n_2aveValue【体育館・プール】&#10;有形固定資産減価償却率"/>
        <xdr:cNvSpPr/>
      </xdr:nvSpPr>
      <xdr:spPr>
        <a:xfrm>
          <a:off x="2486880" y="10228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62.0</a:t>
          </a:r>
          <a:endParaRPr b="0" lang="en-US" sz="1000" spc="-1" strike="noStrike">
            <a:latin typeface="游明朝"/>
          </a:endParaRPr>
        </a:p>
      </xdr:txBody>
    </xdr:sp>
    <xdr:clientData/>
  </xdr:twoCellAnchor>
  <xdr:twoCellAnchor editAs="oneCell">
    <xdr:from>
      <xdr:col>9</xdr:col>
      <xdr:colOff>105480</xdr:colOff>
      <xdr:row>59</xdr:row>
      <xdr:rowOff>106560</xdr:rowOff>
    </xdr:from>
    <xdr:to>
      <xdr:col>11</xdr:col>
      <xdr:colOff>154080</xdr:colOff>
      <xdr:row>60</xdr:row>
      <xdr:rowOff>151560</xdr:rowOff>
    </xdr:to>
    <xdr:sp>
      <xdr:nvSpPr>
        <xdr:cNvPr id="4035" name="n_3aveValue【体育館・プール】&#10;有形固定資産減価償却率"/>
        <xdr:cNvSpPr/>
      </xdr:nvSpPr>
      <xdr:spPr>
        <a:xfrm>
          <a:off x="1677240" y="10222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61.6</a:t>
          </a:r>
          <a:endParaRPr b="0" lang="en-US" sz="1000" spc="-1" strike="noStrike">
            <a:latin typeface="游明朝"/>
          </a:endParaRPr>
        </a:p>
      </xdr:txBody>
    </xdr:sp>
    <xdr:clientData/>
  </xdr:twoCellAnchor>
  <xdr:twoCellAnchor editAs="oneCell">
    <xdr:from>
      <xdr:col>4</xdr:col>
      <xdr:colOff>168840</xdr:colOff>
      <xdr:row>59</xdr:row>
      <xdr:rowOff>95040</xdr:rowOff>
    </xdr:from>
    <xdr:to>
      <xdr:col>7</xdr:col>
      <xdr:colOff>42840</xdr:colOff>
      <xdr:row>60</xdr:row>
      <xdr:rowOff>140040</xdr:rowOff>
    </xdr:to>
    <xdr:sp>
      <xdr:nvSpPr>
        <xdr:cNvPr id="4036" name="n_4aveValue【体育館・プール】&#10;有形固定資産減価償却率"/>
        <xdr:cNvSpPr/>
      </xdr:nvSpPr>
      <xdr:spPr>
        <a:xfrm>
          <a:off x="867240" y="10210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60.9</a:t>
          </a:r>
          <a:endParaRPr b="0" lang="en-US" sz="1000" spc="-1" strike="noStrike">
            <a:latin typeface="游明朝"/>
          </a:endParaRPr>
        </a:p>
      </xdr:txBody>
    </xdr:sp>
    <xdr:clientData/>
  </xdr:twoCellAnchor>
  <xdr:twoCellAnchor editAs="oneCell">
    <xdr:from>
      <xdr:col>18</xdr:col>
      <xdr:colOff>156240</xdr:colOff>
      <xdr:row>61</xdr:row>
      <xdr:rowOff>159480</xdr:rowOff>
    </xdr:from>
    <xdr:to>
      <xdr:col>21</xdr:col>
      <xdr:colOff>30240</xdr:colOff>
      <xdr:row>63</xdr:row>
      <xdr:rowOff>32760</xdr:rowOff>
    </xdr:to>
    <xdr:sp>
      <xdr:nvSpPr>
        <xdr:cNvPr id="4037" name="n_1mainValue【体育館・プール】&#10;有形固定資産減価償却率"/>
        <xdr:cNvSpPr/>
      </xdr:nvSpPr>
      <xdr:spPr>
        <a:xfrm>
          <a:off x="3299400" y="10617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66.4</a:t>
          </a:r>
          <a:endParaRPr b="0" lang="en-US" sz="1000" spc="-1" strike="noStrike">
            <a:latin typeface="游明朝"/>
          </a:endParaRPr>
        </a:p>
      </xdr:txBody>
    </xdr:sp>
    <xdr:clientData/>
  </xdr:twoCellAnchor>
  <xdr:twoCellAnchor editAs="oneCell">
    <xdr:from>
      <xdr:col>14</xdr:col>
      <xdr:colOff>42120</xdr:colOff>
      <xdr:row>61</xdr:row>
      <xdr:rowOff>126720</xdr:rowOff>
    </xdr:from>
    <xdr:to>
      <xdr:col>16</xdr:col>
      <xdr:colOff>90720</xdr:colOff>
      <xdr:row>62</xdr:row>
      <xdr:rowOff>171360</xdr:rowOff>
    </xdr:to>
    <xdr:sp>
      <xdr:nvSpPr>
        <xdr:cNvPr id="4038" name="n_2mainValue【体育館・プール】&#10;有形固定資産減価償却率"/>
        <xdr:cNvSpPr/>
      </xdr:nvSpPr>
      <xdr:spPr>
        <a:xfrm>
          <a:off x="2486880" y="10585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64.4</a:t>
          </a:r>
          <a:endParaRPr b="0" lang="en-US" sz="1000" spc="-1" strike="noStrike">
            <a:latin typeface="游明朝"/>
          </a:endParaRPr>
        </a:p>
      </xdr:txBody>
    </xdr:sp>
    <xdr:clientData/>
  </xdr:twoCellAnchor>
  <xdr:twoCellAnchor editAs="twoCell">
    <xdr:from>
      <xdr:col>34</xdr:col>
      <xdr:colOff>127080</xdr:colOff>
      <xdr:row>46</xdr:row>
      <xdr:rowOff>114480</xdr:rowOff>
    </xdr:from>
    <xdr:to>
      <xdr:col>59</xdr:col>
      <xdr:colOff>88560</xdr:colOff>
      <xdr:row>50</xdr:row>
      <xdr:rowOff>63360</xdr:rowOff>
    </xdr:to>
    <xdr:sp>
      <xdr:nvSpPr>
        <xdr:cNvPr id="4039" name="正方形/長方形 189"/>
        <xdr:cNvSpPr/>
      </xdr:nvSpPr>
      <xdr:spPr>
        <a:xfrm>
          <a:off x="6064200" y="800136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体育館・プール】</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50</xdr:row>
      <xdr:rowOff>88920</xdr:rowOff>
    </xdr:from>
    <xdr:to>
      <xdr:col>43</xdr:col>
      <xdr:colOff>63000</xdr:colOff>
      <xdr:row>51</xdr:row>
      <xdr:rowOff>171000</xdr:rowOff>
    </xdr:to>
    <xdr:sp>
      <xdr:nvSpPr>
        <xdr:cNvPr id="4040" name="正方形/長方形 190"/>
        <xdr:cNvSpPr/>
      </xdr:nvSpPr>
      <xdr:spPr>
        <a:xfrm>
          <a:off x="617508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51</xdr:row>
      <xdr:rowOff>120600</xdr:rowOff>
    </xdr:from>
    <xdr:to>
      <xdr:col>43</xdr:col>
      <xdr:colOff>63000</xdr:colOff>
      <xdr:row>53</xdr:row>
      <xdr:rowOff>31320</xdr:rowOff>
    </xdr:to>
    <xdr:sp>
      <xdr:nvSpPr>
        <xdr:cNvPr id="4041" name="正方形/長方形 191"/>
        <xdr:cNvSpPr/>
      </xdr:nvSpPr>
      <xdr:spPr>
        <a:xfrm>
          <a:off x="617508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84/127</a:t>
          </a:r>
          <a:endParaRPr b="0" lang="en-US" sz="1200" spc="-1" strike="noStrike">
            <a:latin typeface="游明朝"/>
          </a:endParaRPr>
        </a:p>
      </xdr:txBody>
    </xdr:sp>
    <xdr:clientData/>
  </xdr:twoCellAnchor>
  <xdr:twoCellAnchor editAs="twoCell">
    <xdr:from>
      <xdr:col>40</xdr:col>
      <xdr:colOff>127080</xdr:colOff>
      <xdr:row>50</xdr:row>
      <xdr:rowOff>88920</xdr:rowOff>
    </xdr:from>
    <xdr:to>
      <xdr:col>48</xdr:col>
      <xdr:colOff>126720</xdr:colOff>
      <xdr:row>51</xdr:row>
      <xdr:rowOff>171000</xdr:rowOff>
    </xdr:to>
    <xdr:sp>
      <xdr:nvSpPr>
        <xdr:cNvPr id="4042" name="正方形/長方形 192"/>
        <xdr:cNvSpPr/>
      </xdr:nvSpPr>
      <xdr:spPr>
        <a:xfrm>
          <a:off x="71121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51</xdr:row>
      <xdr:rowOff>120600</xdr:rowOff>
    </xdr:from>
    <xdr:to>
      <xdr:col>48</xdr:col>
      <xdr:colOff>126720</xdr:colOff>
      <xdr:row>53</xdr:row>
      <xdr:rowOff>31320</xdr:rowOff>
    </xdr:to>
    <xdr:sp>
      <xdr:nvSpPr>
        <xdr:cNvPr id="4043" name="正方形/長方形 193"/>
        <xdr:cNvSpPr/>
      </xdr:nvSpPr>
      <xdr:spPr>
        <a:xfrm>
          <a:off x="71121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0.162</a:t>
          </a:r>
          <a:endParaRPr b="0" lang="en-US" sz="1200" spc="-1" strike="noStrike">
            <a:latin typeface="游明朝"/>
          </a:endParaRPr>
        </a:p>
      </xdr:txBody>
    </xdr:sp>
    <xdr:clientData/>
  </xdr:twoCellAnchor>
  <xdr:twoCellAnchor editAs="twoCell">
    <xdr:from>
      <xdr:col>46</xdr:col>
      <xdr:colOff>127080</xdr:colOff>
      <xdr:row>50</xdr:row>
      <xdr:rowOff>88920</xdr:rowOff>
    </xdr:from>
    <xdr:to>
      <xdr:col>54</xdr:col>
      <xdr:colOff>126720</xdr:colOff>
      <xdr:row>51</xdr:row>
      <xdr:rowOff>171000</xdr:rowOff>
    </xdr:to>
    <xdr:sp>
      <xdr:nvSpPr>
        <xdr:cNvPr id="4044" name="正方形/長方形 194"/>
        <xdr:cNvSpPr/>
      </xdr:nvSpPr>
      <xdr:spPr>
        <a:xfrm>
          <a:off x="81597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51</xdr:row>
      <xdr:rowOff>120600</xdr:rowOff>
    </xdr:from>
    <xdr:to>
      <xdr:col>54</xdr:col>
      <xdr:colOff>126720</xdr:colOff>
      <xdr:row>53</xdr:row>
      <xdr:rowOff>31320</xdr:rowOff>
    </xdr:to>
    <xdr:sp>
      <xdr:nvSpPr>
        <xdr:cNvPr id="4045" name="正方形/長方形 195"/>
        <xdr:cNvSpPr/>
      </xdr:nvSpPr>
      <xdr:spPr>
        <a:xfrm>
          <a:off x="81597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0.149</a:t>
          </a:r>
          <a:endParaRPr b="0" lang="en-US" sz="12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4046" name="正方形/長方形 196"/>
        <xdr:cNvSpPr/>
      </xdr:nvSpPr>
      <xdr:spPr>
        <a:xfrm>
          <a:off x="6064200" y="914400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52</xdr:row>
      <xdr:rowOff>38160</xdr:rowOff>
    </xdr:from>
    <xdr:to>
      <xdr:col>36</xdr:col>
      <xdr:colOff>86400</xdr:colOff>
      <xdr:row>53</xdr:row>
      <xdr:rowOff>57960</xdr:rowOff>
    </xdr:to>
    <xdr:sp>
      <xdr:nvSpPr>
        <xdr:cNvPr id="4047" name="テキスト ボックス 197"/>
        <xdr:cNvSpPr/>
      </xdr:nvSpPr>
      <xdr:spPr>
        <a:xfrm>
          <a:off x="602856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66</xdr:row>
      <xdr:rowOff>114120</xdr:rowOff>
    </xdr:from>
    <xdr:to>
      <xdr:col>59</xdr:col>
      <xdr:colOff>50760</xdr:colOff>
      <xdr:row>66</xdr:row>
      <xdr:rowOff>114120</xdr:rowOff>
    </xdr:to>
    <xdr:cxnSp>
      <xdr:nvCxnSpPr>
        <xdr:cNvPr id="4048" name="直線コネクタ 198"/>
        <xdr:cNvCxnSpPr/>
      </xdr:nvCxnSpPr>
      <xdr:spPr>
        <a:xfrm>
          <a:off x="6063840" y="11430000"/>
          <a:ext cx="4290120" cy="360"/>
        </a:xfrm>
        <a:prstGeom prst="straightConnector1">
          <a:avLst/>
        </a:prstGeom>
        <a:ln>
          <a:solidFill>
            <a:srgbClr val="c0c0c0"/>
          </a:solidFill>
        </a:ln>
      </xdr:spPr>
    </xdr:cxnSp>
    <xdr:clientData/>
  </xdr:twoCellAnchor>
  <xdr:twoCellAnchor editAs="twoCell">
    <xdr:from>
      <xdr:col>34</xdr:col>
      <xdr:colOff>126720</xdr:colOff>
      <xdr:row>64</xdr:row>
      <xdr:rowOff>75960</xdr:rowOff>
    </xdr:from>
    <xdr:to>
      <xdr:col>59</xdr:col>
      <xdr:colOff>50760</xdr:colOff>
      <xdr:row>64</xdr:row>
      <xdr:rowOff>75960</xdr:rowOff>
    </xdr:to>
    <xdr:cxnSp>
      <xdr:nvCxnSpPr>
        <xdr:cNvPr id="4049" name="直線コネクタ 199"/>
        <xdr:cNvCxnSpPr/>
      </xdr:nvCxnSpPr>
      <xdr:spPr>
        <a:xfrm>
          <a:off x="6063840" y="11048760"/>
          <a:ext cx="4290120" cy="360"/>
        </a:xfrm>
        <a:prstGeom prst="straightConnector1">
          <a:avLst/>
        </a:prstGeom>
        <a:ln>
          <a:solidFill>
            <a:srgbClr val="c0c0c0"/>
          </a:solidFill>
        </a:ln>
      </xdr:spPr>
    </xdr:cxnSp>
    <xdr:clientData/>
  </xdr:twoCellAnchor>
  <xdr:twoCellAnchor editAs="oneCell">
    <xdr:from>
      <xdr:col>32</xdr:col>
      <xdr:colOff>43560</xdr:colOff>
      <xdr:row>63</xdr:row>
      <xdr:rowOff>126720</xdr:rowOff>
    </xdr:from>
    <xdr:to>
      <xdr:col>34</xdr:col>
      <xdr:colOff>155520</xdr:colOff>
      <xdr:row>64</xdr:row>
      <xdr:rowOff>171720</xdr:rowOff>
    </xdr:to>
    <xdr:sp>
      <xdr:nvSpPr>
        <xdr:cNvPr id="4050" name="テキスト ボックス 200"/>
        <xdr:cNvSpPr/>
      </xdr:nvSpPr>
      <xdr:spPr>
        <a:xfrm>
          <a:off x="5631480" y="10928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62</xdr:row>
      <xdr:rowOff>37800</xdr:rowOff>
    </xdr:from>
    <xdr:to>
      <xdr:col>59</xdr:col>
      <xdr:colOff>50760</xdr:colOff>
      <xdr:row>62</xdr:row>
      <xdr:rowOff>37800</xdr:rowOff>
    </xdr:to>
    <xdr:cxnSp>
      <xdr:nvCxnSpPr>
        <xdr:cNvPr id="4051" name="直線コネクタ 201"/>
        <xdr:cNvCxnSpPr/>
      </xdr:nvCxnSpPr>
      <xdr:spPr>
        <a:xfrm>
          <a:off x="6063840" y="10667880"/>
          <a:ext cx="4290120" cy="360"/>
        </a:xfrm>
        <a:prstGeom prst="straightConnector1">
          <a:avLst/>
        </a:prstGeom>
        <a:ln>
          <a:solidFill>
            <a:srgbClr val="c0c0c0"/>
          </a:solidFill>
        </a:ln>
      </xdr:spPr>
    </xdr:cxnSp>
    <xdr:clientData/>
  </xdr:twoCellAnchor>
  <xdr:twoCellAnchor editAs="oneCell">
    <xdr:from>
      <xdr:col>32</xdr:col>
      <xdr:colOff>43560</xdr:colOff>
      <xdr:row>61</xdr:row>
      <xdr:rowOff>88560</xdr:rowOff>
    </xdr:from>
    <xdr:to>
      <xdr:col>34</xdr:col>
      <xdr:colOff>155520</xdr:colOff>
      <xdr:row>62</xdr:row>
      <xdr:rowOff>133200</xdr:rowOff>
    </xdr:to>
    <xdr:sp>
      <xdr:nvSpPr>
        <xdr:cNvPr id="4052" name="テキスト ボックス 202"/>
        <xdr:cNvSpPr/>
      </xdr:nvSpPr>
      <xdr:spPr>
        <a:xfrm>
          <a:off x="5631480" y="10546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34</xdr:col>
      <xdr:colOff>126720</xdr:colOff>
      <xdr:row>60</xdr:row>
      <xdr:rowOff>0</xdr:rowOff>
    </xdr:from>
    <xdr:to>
      <xdr:col>59</xdr:col>
      <xdr:colOff>50760</xdr:colOff>
      <xdr:row>60</xdr:row>
      <xdr:rowOff>0</xdr:rowOff>
    </xdr:to>
    <xdr:cxnSp>
      <xdr:nvCxnSpPr>
        <xdr:cNvPr id="4053" name="直線コネクタ 203"/>
        <xdr:cNvCxnSpPr/>
      </xdr:nvCxnSpPr>
      <xdr:spPr>
        <a:xfrm>
          <a:off x="6063840" y="10287000"/>
          <a:ext cx="4290120" cy="360"/>
        </a:xfrm>
        <a:prstGeom prst="straightConnector1">
          <a:avLst/>
        </a:prstGeom>
        <a:ln>
          <a:solidFill>
            <a:srgbClr val="c0c0c0"/>
          </a:solidFill>
        </a:ln>
      </xdr:spPr>
    </xdr:cxnSp>
    <xdr:clientData/>
  </xdr:twoCellAnchor>
  <xdr:twoCellAnchor editAs="oneCell">
    <xdr:from>
      <xdr:col>32</xdr:col>
      <xdr:colOff>43560</xdr:colOff>
      <xdr:row>59</xdr:row>
      <xdr:rowOff>50400</xdr:rowOff>
    </xdr:from>
    <xdr:to>
      <xdr:col>34</xdr:col>
      <xdr:colOff>155520</xdr:colOff>
      <xdr:row>60</xdr:row>
      <xdr:rowOff>95400</xdr:rowOff>
    </xdr:to>
    <xdr:sp>
      <xdr:nvSpPr>
        <xdr:cNvPr id="4054" name="テキスト ボックス 204"/>
        <xdr:cNvSpPr/>
      </xdr:nvSpPr>
      <xdr:spPr>
        <a:xfrm>
          <a:off x="5631480" y="10166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34</xdr:col>
      <xdr:colOff>126720</xdr:colOff>
      <xdr:row>57</xdr:row>
      <xdr:rowOff>133200</xdr:rowOff>
    </xdr:from>
    <xdr:to>
      <xdr:col>59</xdr:col>
      <xdr:colOff>50760</xdr:colOff>
      <xdr:row>57</xdr:row>
      <xdr:rowOff>133200</xdr:rowOff>
    </xdr:to>
    <xdr:cxnSp>
      <xdr:nvCxnSpPr>
        <xdr:cNvPr id="4055" name="直線コネクタ 205"/>
        <xdr:cNvCxnSpPr/>
      </xdr:nvCxnSpPr>
      <xdr:spPr>
        <a:xfrm>
          <a:off x="6063840" y="9905760"/>
          <a:ext cx="4290120" cy="360"/>
        </a:xfrm>
        <a:prstGeom prst="straightConnector1">
          <a:avLst/>
        </a:prstGeom>
        <a:ln>
          <a:solidFill>
            <a:srgbClr val="c0c0c0"/>
          </a:solidFill>
        </a:ln>
      </xdr:spPr>
    </xdr:cxnSp>
    <xdr:clientData/>
  </xdr:twoCellAnchor>
  <xdr:twoCellAnchor editAs="oneCell">
    <xdr:from>
      <xdr:col>32</xdr:col>
      <xdr:colOff>43560</xdr:colOff>
      <xdr:row>57</xdr:row>
      <xdr:rowOff>12600</xdr:rowOff>
    </xdr:from>
    <xdr:to>
      <xdr:col>34</xdr:col>
      <xdr:colOff>155520</xdr:colOff>
      <xdr:row>58</xdr:row>
      <xdr:rowOff>57240</xdr:rowOff>
    </xdr:to>
    <xdr:sp>
      <xdr:nvSpPr>
        <xdr:cNvPr id="4056" name="テキスト ボックス 206"/>
        <xdr:cNvSpPr/>
      </xdr:nvSpPr>
      <xdr:spPr>
        <a:xfrm>
          <a:off x="5631480" y="9785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34</xdr:col>
      <xdr:colOff>126720</xdr:colOff>
      <xdr:row>55</xdr:row>
      <xdr:rowOff>95040</xdr:rowOff>
    </xdr:from>
    <xdr:to>
      <xdr:col>59</xdr:col>
      <xdr:colOff>50760</xdr:colOff>
      <xdr:row>55</xdr:row>
      <xdr:rowOff>95040</xdr:rowOff>
    </xdr:to>
    <xdr:cxnSp>
      <xdr:nvCxnSpPr>
        <xdr:cNvPr id="4057" name="直線コネクタ 207"/>
        <xdr:cNvCxnSpPr/>
      </xdr:nvCxnSpPr>
      <xdr:spPr>
        <a:xfrm>
          <a:off x="6063840" y="9524880"/>
          <a:ext cx="4290120" cy="360"/>
        </a:xfrm>
        <a:prstGeom prst="straightConnector1">
          <a:avLst/>
        </a:prstGeom>
        <a:ln>
          <a:solidFill>
            <a:srgbClr val="c0c0c0"/>
          </a:solidFill>
        </a:ln>
      </xdr:spPr>
    </xdr:cxnSp>
    <xdr:clientData/>
  </xdr:twoCellAnchor>
  <xdr:twoCellAnchor editAs="oneCell">
    <xdr:from>
      <xdr:col>32</xdr:col>
      <xdr:colOff>43560</xdr:colOff>
      <xdr:row>54</xdr:row>
      <xdr:rowOff>145800</xdr:rowOff>
    </xdr:from>
    <xdr:to>
      <xdr:col>34</xdr:col>
      <xdr:colOff>155520</xdr:colOff>
      <xdr:row>56</xdr:row>
      <xdr:rowOff>19440</xdr:rowOff>
    </xdr:to>
    <xdr:sp>
      <xdr:nvSpPr>
        <xdr:cNvPr id="4058" name="テキスト ボックス 208"/>
        <xdr:cNvSpPr/>
      </xdr:nvSpPr>
      <xdr:spPr>
        <a:xfrm>
          <a:off x="5631480" y="9404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34</xdr:col>
      <xdr:colOff>126720</xdr:colOff>
      <xdr:row>53</xdr:row>
      <xdr:rowOff>56880</xdr:rowOff>
    </xdr:from>
    <xdr:to>
      <xdr:col>59</xdr:col>
      <xdr:colOff>50760</xdr:colOff>
      <xdr:row>53</xdr:row>
      <xdr:rowOff>56880</xdr:rowOff>
    </xdr:to>
    <xdr:cxnSp>
      <xdr:nvCxnSpPr>
        <xdr:cNvPr id="4059" name="直線コネクタ 209"/>
        <xdr:cNvCxnSpPr/>
      </xdr:nvCxnSpPr>
      <xdr:spPr>
        <a:xfrm>
          <a:off x="6063840" y="9143640"/>
          <a:ext cx="4290120" cy="360"/>
        </a:xfrm>
        <a:prstGeom prst="straightConnector1">
          <a:avLst/>
        </a:prstGeom>
        <a:ln>
          <a:solidFill>
            <a:srgbClr val="c0c0c0"/>
          </a:solidFill>
        </a:ln>
      </xdr:spPr>
    </xdr:cxnSp>
    <xdr:clientData/>
  </xdr:twoCellAnchor>
  <xdr:twoCellAnchor editAs="oneCell">
    <xdr:from>
      <xdr:col>32</xdr:col>
      <xdr:colOff>43560</xdr:colOff>
      <xdr:row>52</xdr:row>
      <xdr:rowOff>107640</xdr:rowOff>
    </xdr:from>
    <xdr:to>
      <xdr:col>34</xdr:col>
      <xdr:colOff>155520</xdr:colOff>
      <xdr:row>53</xdr:row>
      <xdr:rowOff>152640</xdr:rowOff>
    </xdr:to>
    <xdr:sp>
      <xdr:nvSpPr>
        <xdr:cNvPr id="4060" name="テキスト ボックス 210"/>
        <xdr:cNvSpPr/>
      </xdr:nvSpPr>
      <xdr:spPr>
        <a:xfrm>
          <a:off x="5631480" y="9023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a:t>
          </a:r>
          <a:endParaRPr b="0" lang="en-US" sz="1000" spc="-1" strike="noStrike">
            <a:latin typeface="游明朝"/>
          </a:endParaRPr>
        </a:p>
      </xdr:txBody>
    </xdr:sp>
    <xdr:clientData/>
  </xdr:twoCellAnchor>
  <xdr:twoCellAnchor editAs="twoCell">
    <xdr:from>
      <xdr:col>34</xdr:col>
      <xdr:colOff>127080</xdr:colOff>
      <xdr:row>53</xdr:row>
      <xdr:rowOff>57240</xdr:rowOff>
    </xdr:from>
    <xdr:to>
      <xdr:col>59</xdr:col>
      <xdr:colOff>88560</xdr:colOff>
      <xdr:row>66</xdr:row>
      <xdr:rowOff>114120</xdr:rowOff>
    </xdr:to>
    <xdr:sp>
      <xdr:nvSpPr>
        <xdr:cNvPr id="4061" name="【体育館・プール】&#10;一人当たり面積グラフ枠"/>
        <xdr:cNvSpPr/>
      </xdr:nvSpPr>
      <xdr:spPr>
        <a:xfrm>
          <a:off x="6064200" y="914400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56</xdr:row>
      <xdr:rowOff>126000</xdr:rowOff>
    </xdr:from>
    <xdr:to>
      <xdr:col>55</xdr:col>
      <xdr:colOff>15120</xdr:colOff>
      <xdr:row>64</xdr:row>
      <xdr:rowOff>75600</xdr:rowOff>
    </xdr:to>
    <xdr:cxnSp>
      <xdr:nvCxnSpPr>
        <xdr:cNvPr id="4062" name="直線コネクタ 212"/>
        <xdr:cNvCxnSpPr/>
      </xdr:nvCxnSpPr>
      <xdr:spPr>
        <a:xfrm flipV="1">
          <a:off x="9619560" y="9727200"/>
          <a:ext cx="360" cy="1321560"/>
        </a:xfrm>
        <a:prstGeom prst="straightConnector1">
          <a:avLst/>
        </a:prstGeom>
        <a:ln w="31750">
          <a:solidFill>
            <a:srgbClr val="808080"/>
          </a:solidFill>
        </a:ln>
      </xdr:spPr>
    </xdr:cxnSp>
    <xdr:clientData/>
  </xdr:twoCellAnchor>
  <xdr:twoCellAnchor editAs="oneCell">
    <xdr:from>
      <xdr:col>55</xdr:col>
      <xdr:colOff>42120</xdr:colOff>
      <xdr:row>64</xdr:row>
      <xdr:rowOff>100800</xdr:rowOff>
    </xdr:from>
    <xdr:to>
      <xdr:col>57</xdr:col>
      <xdr:colOff>154080</xdr:colOff>
      <xdr:row>65</xdr:row>
      <xdr:rowOff>145800</xdr:rowOff>
    </xdr:to>
    <xdr:sp>
      <xdr:nvSpPr>
        <xdr:cNvPr id="4063" name="【体育館・プール】&#10;一人当たり面積最小値テキスト"/>
        <xdr:cNvSpPr/>
      </xdr:nvSpPr>
      <xdr:spPr>
        <a:xfrm>
          <a:off x="9646560" y="11073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0.001</a:t>
          </a:r>
          <a:endParaRPr b="0" lang="en-US" sz="1000" spc="-1" strike="noStrike">
            <a:latin typeface="游明朝"/>
          </a:endParaRPr>
        </a:p>
      </xdr:txBody>
    </xdr:sp>
    <xdr:clientData/>
  </xdr:twoCellAnchor>
  <xdr:twoCellAnchor editAs="twoCell">
    <xdr:from>
      <xdr:col>54</xdr:col>
      <xdr:colOff>101520</xdr:colOff>
      <xdr:row>64</xdr:row>
      <xdr:rowOff>75600</xdr:rowOff>
    </xdr:from>
    <xdr:to>
      <xdr:col>55</xdr:col>
      <xdr:colOff>88560</xdr:colOff>
      <xdr:row>64</xdr:row>
      <xdr:rowOff>75600</xdr:rowOff>
    </xdr:to>
    <xdr:cxnSp>
      <xdr:nvCxnSpPr>
        <xdr:cNvPr id="4064" name="直線コネクタ 214"/>
        <xdr:cNvCxnSpPr/>
      </xdr:nvCxnSpPr>
      <xdr:spPr>
        <a:xfrm>
          <a:off x="9531360" y="11048400"/>
          <a:ext cx="162000" cy="360"/>
        </a:xfrm>
        <a:prstGeom prst="straightConnector1">
          <a:avLst/>
        </a:prstGeom>
        <a:ln w="19050">
          <a:solidFill>
            <a:srgbClr val="000000"/>
          </a:solidFill>
        </a:ln>
      </xdr:spPr>
    </xdr:cxnSp>
    <xdr:clientData/>
  </xdr:twoCellAnchor>
  <xdr:twoCellAnchor editAs="oneCell">
    <xdr:from>
      <xdr:col>55</xdr:col>
      <xdr:colOff>42120</xdr:colOff>
      <xdr:row>55</xdr:row>
      <xdr:rowOff>93960</xdr:rowOff>
    </xdr:from>
    <xdr:to>
      <xdr:col>57</xdr:col>
      <xdr:colOff>154080</xdr:colOff>
      <xdr:row>56</xdr:row>
      <xdr:rowOff>138960</xdr:rowOff>
    </xdr:to>
    <xdr:sp>
      <xdr:nvSpPr>
        <xdr:cNvPr id="4065" name="【体育館・プール】&#10;一人当たり面積最大値テキスト"/>
        <xdr:cNvSpPr/>
      </xdr:nvSpPr>
      <xdr:spPr>
        <a:xfrm>
          <a:off x="9646560" y="9523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3.469</a:t>
          </a:r>
          <a:endParaRPr b="0" lang="en-US" sz="1000" spc="-1" strike="noStrike">
            <a:latin typeface="游明朝"/>
          </a:endParaRPr>
        </a:p>
      </xdr:txBody>
    </xdr:sp>
    <xdr:clientData/>
  </xdr:twoCellAnchor>
  <xdr:twoCellAnchor editAs="twoCell">
    <xdr:from>
      <xdr:col>54</xdr:col>
      <xdr:colOff>101520</xdr:colOff>
      <xdr:row>56</xdr:row>
      <xdr:rowOff>126000</xdr:rowOff>
    </xdr:from>
    <xdr:to>
      <xdr:col>55</xdr:col>
      <xdr:colOff>88560</xdr:colOff>
      <xdr:row>56</xdr:row>
      <xdr:rowOff>126000</xdr:rowOff>
    </xdr:to>
    <xdr:cxnSp>
      <xdr:nvCxnSpPr>
        <xdr:cNvPr id="4066" name="直線コネクタ 216"/>
        <xdr:cNvCxnSpPr/>
      </xdr:nvCxnSpPr>
      <xdr:spPr>
        <a:xfrm>
          <a:off x="9531360" y="9727200"/>
          <a:ext cx="162000" cy="360"/>
        </a:xfrm>
        <a:prstGeom prst="straightConnector1">
          <a:avLst/>
        </a:prstGeom>
        <a:ln w="19050">
          <a:solidFill>
            <a:srgbClr val="000000"/>
          </a:solidFill>
        </a:ln>
      </xdr:spPr>
    </xdr:cxnSp>
    <xdr:clientData/>
  </xdr:twoCellAnchor>
  <xdr:twoCellAnchor editAs="oneCell">
    <xdr:from>
      <xdr:col>55</xdr:col>
      <xdr:colOff>42120</xdr:colOff>
      <xdr:row>62</xdr:row>
      <xdr:rowOff>86040</xdr:rowOff>
    </xdr:from>
    <xdr:to>
      <xdr:col>57</xdr:col>
      <xdr:colOff>154080</xdr:colOff>
      <xdr:row>63</xdr:row>
      <xdr:rowOff>131040</xdr:rowOff>
    </xdr:to>
    <xdr:sp>
      <xdr:nvSpPr>
        <xdr:cNvPr id="4067" name="【体育館・プール】&#10;一人当たり面積平均値テキスト"/>
        <xdr:cNvSpPr/>
      </xdr:nvSpPr>
      <xdr:spPr>
        <a:xfrm>
          <a:off x="9646560" y="10716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0.407</a:t>
          </a:r>
          <a:endParaRPr b="0" lang="en-US" sz="1000" spc="-1" strike="noStrike">
            <a:latin typeface="游明朝"/>
          </a:endParaRPr>
        </a:p>
      </xdr:txBody>
    </xdr:sp>
    <xdr:clientData/>
  </xdr:twoCellAnchor>
  <xdr:twoCellAnchor editAs="twoCell">
    <xdr:from>
      <xdr:col>54</xdr:col>
      <xdr:colOff>139680</xdr:colOff>
      <xdr:row>63</xdr:row>
      <xdr:rowOff>41760</xdr:rowOff>
    </xdr:from>
    <xdr:to>
      <xdr:col>55</xdr:col>
      <xdr:colOff>50400</xdr:colOff>
      <xdr:row>63</xdr:row>
      <xdr:rowOff>142920</xdr:rowOff>
    </xdr:to>
    <xdr:sp>
      <xdr:nvSpPr>
        <xdr:cNvPr id="4068" name="フローチャート: 判断 218"/>
        <xdr:cNvSpPr/>
      </xdr:nvSpPr>
      <xdr:spPr>
        <a:xfrm>
          <a:off x="9569520" y="10843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63</xdr:row>
      <xdr:rowOff>52920</xdr:rowOff>
    </xdr:from>
    <xdr:to>
      <xdr:col>50</xdr:col>
      <xdr:colOff>164520</xdr:colOff>
      <xdr:row>63</xdr:row>
      <xdr:rowOff>154080</xdr:rowOff>
    </xdr:to>
    <xdr:sp>
      <xdr:nvSpPr>
        <xdr:cNvPr id="4069" name="フローチャート: 判断 219"/>
        <xdr:cNvSpPr/>
      </xdr:nvSpPr>
      <xdr:spPr>
        <a:xfrm>
          <a:off x="8794440" y="10854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63</xdr:row>
      <xdr:rowOff>65160</xdr:rowOff>
    </xdr:from>
    <xdr:to>
      <xdr:col>46</xdr:col>
      <xdr:colOff>37800</xdr:colOff>
      <xdr:row>63</xdr:row>
      <xdr:rowOff>166320</xdr:rowOff>
    </xdr:to>
    <xdr:sp>
      <xdr:nvSpPr>
        <xdr:cNvPr id="4070" name="フローチャート: 判断 220"/>
        <xdr:cNvSpPr/>
      </xdr:nvSpPr>
      <xdr:spPr>
        <a:xfrm>
          <a:off x="7985160" y="10866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63</xdr:row>
      <xdr:rowOff>68760</xdr:rowOff>
    </xdr:from>
    <xdr:to>
      <xdr:col>41</xdr:col>
      <xdr:colOff>101160</xdr:colOff>
      <xdr:row>63</xdr:row>
      <xdr:rowOff>169920</xdr:rowOff>
    </xdr:to>
    <xdr:sp>
      <xdr:nvSpPr>
        <xdr:cNvPr id="4071" name="フローチャート: 判断 221"/>
        <xdr:cNvSpPr/>
      </xdr:nvSpPr>
      <xdr:spPr>
        <a:xfrm>
          <a:off x="7159680" y="10870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63</xdr:row>
      <xdr:rowOff>73080</xdr:rowOff>
    </xdr:from>
    <xdr:to>
      <xdr:col>36</xdr:col>
      <xdr:colOff>164520</xdr:colOff>
      <xdr:row>64</xdr:row>
      <xdr:rowOff>2880</xdr:rowOff>
    </xdr:to>
    <xdr:sp>
      <xdr:nvSpPr>
        <xdr:cNvPr id="4072" name="フローチャート: 判断 222"/>
        <xdr:cNvSpPr/>
      </xdr:nvSpPr>
      <xdr:spPr>
        <a:xfrm>
          <a:off x="6350040" y="10874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66</xdr:row>
      <xdr:rowOff>132840</xdr:rowOff>
    </xdr:from>
    <xdr:to>
      <xdr:col>58</xdr:col>
      <xdr:colOff>63360</xdr:colOff>
      <xdr:row>68</xdr:row>
      <xdr:rowOff>6480</xdr:rowOff>
    </xdr:to>
    <xdr:sp>
      <xdr:nvSpPr>
        <xdr:cNvPr id="4073" name="テキスト ボックス 223"/>
        <xdr:cNvSpPr/>
      </xdr:nvSpPr>
      <xdr:spPr>
        <a:xfrm>
          <a:off x="9429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66</xdr:row>
      <xdr:rowOff>132840</xdr:rowOff>
    </xdr:from>
    <xdr:to>
      <xdr:col>54</xdr:col>
      <xdr:colOff>2880</xdr:colOff>
      <xdr:row>68</xdr:row>
      <xdr:rowOff>6480</xdr:rowOff>
    </xdr:to>
    <xdr:sp>
      <xdr:nvSpPr>
        <xdr:cNvPr id="4074" name="テキスト ボックス 224"/>
        <xdr:cNvSpPr/>
      </xdr:nvSpPr>
      <xdr:spPr>
        <a:xfrm>
          <a:off x="8670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66</xdr:row>
      <xdr:rowOff>132840</xdr:rowOff>
    </xdr:from>
    <xdr:to>
      <xdr:col>49</xdr:col>
      <xdr:colOff>66600</xdr:colOff>
      <xdr:row>68</xdr:row>
      <xdr:rowOff>6480</xdr:rowOff>
    </xdr:to>
    <xdr:sp>
      <xdr:nvSpPr>
        <xdr:cNvPr id="4075" name="テキスト ボックス 225"/>
        <xdr:cNvSpPr/>
      </xdr:nvSpPr>
      <xdr:spPr>
        <a:xfrm>
          <a:off x="78613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66</xdr:row>
      <xdr:rowOff>132840</xdr:rowOff>
    </xdr:from>
    <xdr:to>
      <xdr:col>44</xdr:col>
      <xdr:colOff>114120</xdr:colOff>
      <xdr:row>68</xdr:row>
      <xdr:rowOff>6480</xdr:rowOff>
    </xdr:to>
    <xdr:sp>
      <xdr:nvSpPr>
        <xdr:cNvPr id="4076" name="テキスト ボックス 226"/>
        <xdr:cNvSpPr/>
      </xdr:nvSpPr>
      <xdr:spPr>
        <a:xfrm>
          <a:off x="70358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66</xdr:row>
      <xdr:rowOff>132840</xdr:rowOff>
    </xdr:from>
    <xdr:to>
      <xdr:col>40</xdr:col>
      <xdr:colOff>2880</xdr:colOff>
      <xdr:row>68</xdr:row>
      <xdr:rowOff>6480</xdr:rowOff>
    </xdr:to>
    <xdr:sp>
      <xdr:nvSpPr>
        <xdr:cNvPr id="4077" name="テキスト ボックス 227"/>
        <xdr:cNvSpPr/>
      </xdr:nvSpPr>
      <xdr:spPr>
        <a:xfrm>
          <a:off x="62262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63</xdr:row>
      <xdr:rowOff>83160</xdr:rowOff>
    </xdr:from>
    <xdr:to>
      <xdr:col>55</xdr:col>
      <xdr:colOff>50400</xdr:colOff>
      <xdr:row>64</xdr:row>
      <xdr:rowOff>12960</xdr:rowOff>
    </xdr:to>
    <xdr:sp>
      <xdr:nvSpPr>
        <xdr:cNvPr id="4078" name="楕円 228"/>
        <xdr:cNvSpPr/>
      </xdr:nvSpPr>
      <xdr:spPr>
        <a:xfrm>
          <a:off x="9569520" y="10884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63</xdr:row>
      <xdr:rowOff>41400</xdr:rowOff>
    </xdr:from>
    <xdr:to>
      <xdr:col>57</xdr:col>
      <xdr:colOff>154080</xdr:colOff>
      <xdr:row>64</xdr:row>
      <xdr:rowOff>86400</xdr:rowOff>
    </xdr:to>
    <xdr:sp>
      <xdr:nvSpPr>
        <xdr:cNvPr id="4079" name="【体育館・プール】&#10;一人当たり面積該当値テキスト"/>
        <xdr:cNvSpPr/>
      </xdr:nvSpPr>
      <xdr:spPr>
        <a:xfrm>
          <a:off x="9646560" y="10842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0.298</a:t>
          </a:r>
          <a:endParaRPr b="0" lang="en-US" sz="1000" spc="-1" strike="noStrike">
            <a:latin typeface="游明朝"/>
          </a:endParaRPr>
        </a:p>
      </xdr:txBody>
    </xdr:sp>
    <xdr:clientData/>
  </xdr:twoCellAnchor>
  <xdr:twoCellAnchor editAs="twoCell">
    <xdr:from>
      <xdr:col>50</xdr:col>
      <xdr:colOff>63360</xdr:colOff>
      <xdr:row>63</xdr:row>
      <xdr:rowOff>86400</xdr:rowOff>
    </xdr:from>
    <xdr:to>
      <xdr:col>50</xdr:col>
      <xdr:colOff>164520</xdr:colOff>
      <xdr:row>64</xdr:row>
      <xdr:rowOff>16200</xdr:rowOff>
    </xdr:to>
    <xdr:sp>
      <xdr:nvSpPr>
        <xdr:cNvPr id="4080" name="楕円 230"/>
        <xdr:cNvSpPr/>
      </xdr:nvSpPr>
      <xdr:spPr>
        <a:xfrm>
          <a:off x="8794440" y="10887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63</xdr:row>
      <xdr:rowOff>133920</xdr:rowOff>
    </xdr:from>
    <xdr:to>
      <xdr:col>54</xdr:col>
      <xdr:colOff>174600</xdr:colOff>
      <xdr:row>63</xdr:row>
      <xdr:rowOff>137160</xdr:rowOff>
    </xdr:to>
    <xdr:cxnSp>
      <xdr:nvCxnSpPr>
        <xdr:cNvPr id="4081" name="直線コネクタ 231"/>
        <xdr:cNvCxnSpPr/>
      </xdr:nvCxnSpPr>
      <xdr:spPr>
        <a:xfrm flipV="1">
          <a:off x="8845200" y="10935360"/>
          <a:ext cx="759600" cy="3600"/>
        </a:xfrm>
        <a:prstGeom prst="straightConnector1">
          <a:avLst/>
        </a:prstGeom>
        <a:ln>
          <a:solidFill>
            <a:srgbClr val="ff0000"/>
          </a:solidFill>
        </a:ln>
      </xdr:spPr>
    </xdr:cxnSp>
    <xdr:clientData/>
  </xdr:twoCellAnchor>
  <xdr:twoCellAnchor editAs="twoCell">
    <xdr:from>
      <xdr:col>45</xdr:col>
      <xdr:colOff>127080</xdr:colOff>
      <xdr:row>63</xdr:row>
      <xdr:rowOff>89280</xdr:rowOff>
    </xdr:from>
    <xdr:to>
      <xdr:col>46</xdr:col>
      <xdr:colOff>37800</xdr:colOff>
      <xdr:row>64</xdr:row>
      <xdr:rowOff>19080</xdr:rowOff>
    </xdr:to>
    <xdr:sp>
      <xdr:nvSpPr>
        <xdr:cNvPr id="4082" name="楕円 232"/>
        <xdr:cNvSpPr/>
      </xdr:nvSpPr>
      <xdr:spPr>
        <a:xfrm>
          <a:off x="7985160" y="10890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63</xdr:row>
      <xdr:rowOff>137160</xdr:rowOff>
    </xdr:from>
    <xdr:to>
      <xdr:col>50</xdr:col>
      <xdr:colOff>114120</xdr:colOff>
      <xdr:row>63</xdr:row>
      <xdr:rowOff>140040</xdr:rowOff>
    </xdr:to>
    <xdr:cxnSp>
      <xdr:nvCxnSpPr>
        <xdr:cNvPr id="4083" name="直線コネクタ 233"/>
        <xdr:cNvCxnSpPr/>
      </xdr:nvCxnSpPr>
      <xdr:spPr>
        <a:xfrm flipV="1">
          <a:off x="8035560" y="10938600"/>
          <a:ext cx="810000" cy="3240"/>
        </a:xfrm>
        <a:prstGeom prst="straightConnector1">
          <a:avLst/>
        </a:prstGeom>
        <a:ln>
          <a:solidFill>
            <a:srgbClr val="ff0000"/>
          </a:solidFill>
        </a:ln>
      </xdr:spPr>
    </xdr:cxnSp>
    <xdr:clientData/>
  </xdr:twoCellAnchor>
  <xdr:twoCellAnchor editAs="oneCell">
    <xdr:from>
      <xdr:col>49</xdr:col>
      <xdr:colOff>61200</xdr:colOff>
      <xdr:row>62</xdr:row>
      <xdr:rowOff>20520</xdr:rowOff>
    </xdr:from>
    <xdr:to>
      <xdr:col>51</xdr:col>
      <xdr:colOff>172800</xdr:colOff>
      <xdr:row>63</xdr:row>
      <xdr:rowOff>65520</xdr:rowOff>
    </xdr:to>
    <xdr:sp>
      <xdr:nvSpPr>
        <xdr:cNvPr id="4084" name="n_1aveValue【体育館・プール】&#10;一人当たり面積"/>
        <xdr:cNvSpPr/>
      </xdr:nvSpPr>
      <xdr:spPr>
        <a:xfrm>
          <a:off x="8617680" y="10650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0.378</a:t>
          </a:r>
          <a:endParaRPr b="0" lang="en-US" sz="1000" spc="-1" strike="noStrike">
            <a:latin typeface="游明朝"/>
          </a:endParaRPr>
        </a:p>
      </xdr:txBody>
    </xdr:sp>
    <xdr:clientData/>
  </xdr:twoCellAnchor>
  <xdr:twoCellAnchor editAs="oneCell">
    <xdr:from>
      <xdr:col>44</xdr:col>
      <xdr:colOff>137520</xdr:colOff>
      <xdr:row>62</xdr:row>
      <xdr:rowOff>33120</xdr:rowOff>
    </xdr:from>
    <xdr:to>
      <xdr:col>47</xdr:col>
      <xdr:colOff>74880</xdr:colOff>
      <xdr:row>63</xdr:row>
      <xdr:rowOff>78120</xdr:rowOff>
    </xdr:to>
    <xdr:sp>
      <xdr:nvSpPr>
        <xdr:cNvPr id="4085" name="n_2aveValue【体育館・プール】&#10;一人当たり面積"/>
        <xdr:cNvSpPr/>
      </xdr:nvSpPr>
      <xdr:spPr>
        <a:xfrm>
          <a:off x="7821000" y="10663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0.346</a:t>
          </a:r>
          <a:endParaRPr b="0" lang="en-US" sz="1000" spc="-1" strike="noStrike">
            <a:latin typeface="游明朝"/>
          </a:endParaRPr>
        </a:p>
      </xdr:txBody>
    </xdr:sp>
    <xdr:clientData/>
  </xdr:twoCellAnchor>
  <xdr:twoCellAnchor editAs="oneCell">
    <xdr:from>
      <xdr:col>40</xdr:col>
      <xdr:colOff>10440</xdr:colOff>
      <xdr:row>62</xdr:row>
      <xdr:rowOff>36720</xdr:rowOff>
    </xdr:from>
    <xdr:to>
      <xdr:col>42</xdr:col>
      <xdr:colOff>122400</xdr:colOff>
      <xdr:row>63</xdr:row>
      <xdr:rowOff>81720</xdr:rowOff>
    </xdr:to>
    <xdr:sp>
      <xdr:nvSpPr>
        <xdr:cNvPr id="4086" name="n_3aveValue【体育館・プール】&#10;一人当たり面積"/>
        <xdr:cNvSpPr/>
      </xdr:nvSpPr>
      <xdr:spPr>
        <a:xfrm>
          <a:off x="6995520" y="10666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0.336</a:t>
          </a:r>
          <a:endParaRPr b="0" lang="en-US" sz="1000" spc="-1" strike="noStrike">
            <a:latin typeface="游明朝"/>
          </a:endParaRPr>
        </a:p>
      </xdr:txBody>
    </xdr:sp>
    <xdr:clientData/>
  </xdr:twoCellAnchor>
  <xdr:twoCellAnchor editAs="oneCell">
    <xdr:from>
      <xdr:col>35</xdr:col>
      <xdr:colOff>73800</xdr:colOff>
      <xdr:row>62</xdr:row>
      <xdr:rowOff>41040</xdr:rowOff>
    </xdr:from>
    <xdr:to>
      <xdr:col>38</xdr:col>
      <xdr:colOff>10800</xdr:colOff>
      <xdr:row>63</xdr:row>
      <xdr:rowOff>86040</xdr:rowOff>
    </xdr:to>
    <xdr:sp>
      <xdr:nvSpPr>
        <xdr:cNvPr id="4087" name="n_4aveValue【体育館・プール】&#10;一人当たり面積"/>
        <xdr:cNvSpPr/>
      </xdr:nvSpPr>
      <xdr:spPr>
        <a:xfrm>
          <a:off x="6185520" y="10671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0.325</a:t>
          </a:r>
          <a:endParaRPr b="0" lang="en-US" sz="1000" spc="-1" strike="noStrike">
            <a:latin typeface="游明朝"/>
          </a:endParaRPr>
        </a:p>
      </xdr:txBody>
    </xdr:sp>
    <xdr:clientData/>
  </xdr:twoCellAnchor>
  <xdr:twoCellAnchor editAs="oneCell">
    <xdr:from>
      <xdr:col>49</xdr:col>
      <xdr:colOff>61200</xdr:colOff>
      <xdr:row>64</xdr:row>
      <xdr:rowOff>28800</xdr:rowOff>
    </xdr:from>
    <xdr:to>
      <xdr:col>51</xdr:col>
      <xdr:colOff>172800</xdr:colOff>
      <xdr:row>65</xdr:row>
      <xdr:rowOff>73800</xdr:rowOff>
    </xdr:to>
    <xdr:sp>
      <xdr:nvSpPr>
        <xdr:cNvPr id="4088" name="n_1mainValue【体育館・プール】&#10;一人当たり面積"/>
        <xdr:cNvSpPr/>
      </xdr:nvSpPr>
      <xdr:spPr>
        <a:xfrm>
          <a:off x="8617680" y="11001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0.290</a:t>
          </a:r>
          <a:endParaRPr b="0" lang="en-US" sz="1000" spc="-1" strike="noStrike">
            <a:latin typeface="游明朝"/>
          </a:endParaRPr>
        </a:p>
      </xdr:txBody>
    </xdr:sp>
    <xdr:clientData/>
  </xdr:twoCellAnchor>
  <xdr:twoCellAnchor editAs="oneCell">
    <xdr:from>
      <xdr:col>44</xdr:col>
      <xdr:colOff>137520</xdr:colOff>
      <xdr:row>64</xdr:row>
      <xdr:rowOff>32040</xdr:rowOff>
    </xdr:from>
    <xdr:to>
      <xdr:col>47</xdr:col>
      <xdr:colOff>74880</xdr:colOff>
      <xdr:row>65</xdr:row>
      <xdr:rowOff>77040</xdr:rowOff>
    </xdr:to>
    <xdr:sp>
      <xdr:nvSpPr>
        <xdr:cNvPr id="4089" name="n_2mainValue【体育館・プール】&#10;一人当たり面積"/>
        <xdr:cNvSpPr/>
      </xdr:nvSpPr>
      <xdr:spPr>
        <a:xfrm>
          <a:off x="7821000" y="11004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0.282</a:t>
          </a:r>
          <a:endParaRPr b="0" lang="en-US" sz="1000" spc="-1" strike="noStrike">
            <a:latin typeface="游明朝"/>
          </a:endParaRPr>
        </a:p>
      </xdr:txBody>
    </xdr:sp>
    <xdr:clientData/>
  </xdr:twoCellAnchor>
  <xdr:twoCellAnchor editAs="twoCell">
    <xdr:from>
      <xdr:col>4</xdr:col>
      <xdr:colOff>0</xdr:colOff>
      <xdr:row>68</xdr:row>
      <xdr:rowOff>152280</xdr:rowOff>
    </xdr:from>
    <xdr:to>
      <xdr:col>28</xdr:col>
      <xdr:colOff>151920</xdr:colOff>
      <xdr:row>72</xdr:row>
      <xdr:rowOff>101160</xdr:rowOff>
    </xdr:to>
    <xdr:sp>
      <xdr:nvSpPr>
        <xdr:cNvPr id="4090" name="正方形/長方形 240"/>
        <xdr:cNvSpPr/>
      </xdr:nvSpPr>
      <xdr:spPr>
        <a:xfrm>
          <a:off x="698400" y="1181088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72</xdr:row>
      <xdr:rowOff>127080</xdr:rowOff>
    </xdr:from>
    <xdr:to>
      <xdr:col>12</xdr:col>
      <xdr:colOff>126720</xdr:colOff>
      <xdr:row>74</xdr:row>
      <xdr:rowOff>37800</xdr:rowOff>
    </xdr:to>
    <xdr:sp>
      <xdr:nvSpPr>
        <xdr:cNvPr id="4091" name="正方形/長方形 241"/>
        <xdr:cNvSpPr/>
      </xdr:nvSpPr>
      <xdr:spPr>
        <a:xfrm>
          <a:off x="8254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73</xdr:row>
      <xdr:rowOff>158760</xdr:rowOff>
    </xdr:from>
    <xdr:to>
      <xdr:col>12</xdr:col>
      <xdr:colOff>126720</xdr:colOff>
      <xdr:row>75</xdr:row>
      <xdr:rowOff>69480</xdr:rowOff>
    </xdr:to>
    <xdr:sp>
      <xdr:nvSpPr>
        <xdr:cNvPr id="4092" name="正方形/長方形 242"/>
        <xdr:cNvSpPr/>
      </xdr:nvSpPr>
      <xdr:spPr>
        <a:xfrm>
          <a:off x="8254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10/106</a:t>
          </a:r>
          <a:endParaRPr b="0" lang="en-US" sz="1200" spc="-1" strike="noStrike">
            <a:latin typeface="游明朝"/>
          </a:endParaRPr>
        </a:p>
      </xdr:txBody>
    </xdr:sp>
    <xdr:clientData/>
  </xdr:twoCellAnchor>
  <xdr:twoCellAnchor editAs="twoCell">
    <xdr:from>
      <xdr:col>10</xdr:col>
      <xdr:colOff>0</xdr:colOff>
      <xdr:row>72</xdr:row>
      <xdr:rowOff>127080</xdr:rowOff>
    </xdr:from>
    <xdr:to>
      <xdr:col>17</xdr:col>
      <xdr:colOff>174240</xdr:colOff>
      <xdr:row>74</xdr:row>
      <xdr:rowOff>37800</xdr:rowOff>
    </xdr:to>
    <xdr:sp>
      <xdr:nvSpPr>
        <xdr:cNvPr id="4093" name="正方形/長方形 243"/>
        <xdr:cNvSpPr/>
      </xdr:nvSpPr>
      <xdr:spPr>
        <a:xfrm>
          <a:off x="17463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73</xdr:row>
      <xdr:rowOff>158760</xdr:rowOff>
    </xdr:from>
    <xdr:to>
      <xdr:col>17</xdr:col>
      <xdr:colOff>174240</xdr:colOff>
      <xdr:row>75</xdr:row>
      <xdr:rowOff>69480</xdr:rowOff>
    </xdr:to>
    <xdr:sp>
      <xdr:nvSpPr>
        <xdr:cNvPr id="4094" name="正方形/長方形 244"/>
        <xdr:cNvSpPr/>
      </xdr:nvSpPr>
      <xdr:spPr>
        <a:xfrm>
          <a:off x="17463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56.7</a:t>
          </a:r>
          <a:endParaRPr b="0" lang="en-US" sz="1200" spc="-1" strike="noStrike">
            <a:latin typeface="游明朝"/>
          </a:endParaRPr>
        </a:p>
      </xdr:txBody>
    </xdr:sp>
    <xdr:clientData/>
  </xdr:twoCellAnchor>
  <xdr:twoCellAnchor editAs="twoCell">
    <xdr:from>
      <xdr:col>16</xdr:col>
      <xdr:colOff>0</xdr:colOff>
      <xdr:row>72</xdr:row>
      <xdr:rowOff>127080</xdr:rowOff>
    </xdr:from>
    <xdr:to>
      <xdr:col>23</xdr:col>
      <xdr:colOff>174240</xdr:colOff>
      <xdr:row>74</xdr:row>
      <xdr:rowOff>37800</xdr:rowOff>
    </xdr:to>
    <xdr:sp>
      <xdr:nvSpPr>
        <xdr:cNvPr id="4095" name="正方形/長方形 245"/>
        <xdr:cNvSpPr/>
      </xdr:nvSpPr>
      <xdr:spPr>
        <a:xfrm>
          <a:off x="27939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73</xdr:row>
      <xdr:rowOff>158760</xdr:rowOff>
    </xdr:from>
    <xdr:to>
      <xdr:col>23</xdr:col>
      <xdr:colOff>174240</xdr:colOff>
      <xdr:row>75</xdr:row>
      <xdr:rowOff>69480</xdr:rowOff>
    </xdr:to>
    <xdr:sp>
      <xdr:nvSpPr>
        <xdr:cNvPr id="4096" name="正方形/長方形 246"/>
        <xdr:cNvSpPr/>
      </xdr:nvSpPr>
      <xdr:spPr>
        <a:xfrm>
          <a:off x="27939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56.3</a:t>
          </a:r>
          <a:endParaRPr b="0" lang="en-US" sz="1200" spc="-1" strike="noStrike">
            <a:latin typeface="游明朝"/>
          </a:endParaRPr>
        </a:p>
      </xdr:txBody>
    </xdr:sp>
    <xdr:clientData/>
  </xdr:twoCellAnchor>
  <xdr:twoCellAnchor editAs="twoCell">
    <xdr:from>
      <xdr:col>4</xdr:col>
      <xdr:colOff>0</xdr:colOff>
      <xdr:row>75</xdr:row>
      <xdr:rowOff>95400</xdr:rowOff>
    </xdr:from>
    <xdr:to>
      <xdr:col>28</xdr:col>
      <xdr:colOff>151920</xdr:colOff>
      <xdr:row>88</xdr:row>
      <xdr:rowOff>152280</xdr:rowOff>
    </xdr:to>
    <xdr:sp>
      <xdr:nvSpPr>
        <xdr:cNvPr id="4097" name="正方形/長方形 247"/>
        <xdr:cNvSpPr/>
      </xdr:nvSpPr>
      <xdr:spPr>
        <a:xfrm>
          <a:off x="698400" y="12954240"/>
          <a:ext cx="4343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74</xdr:row>
      <xdr:rowOff>76320</xdr:rowOff>
    </xdr:from>
    <xdr:to>
      <xdr:col>5</xdr:col>
      <xdr:colOff>99000</xdr:colOff>
      <xdr:row>75</xdr:row>
      <xdr:rowOff>96120</xdr:rowOff>
    </xdr:to>
    <xdr:sp>
      <xdr:nvSpPr>
        <xdr:cNvPr id="4098" name="テキスト ボックス 248"/>
        <xdr:cNvSpPr/>
      </xdr:nvSpPr>
      <xdr:spPr>
        <a:xfrm>
          <a:off x="678240" y="127638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88</xdr:row>
      <xdr:rowOff>152280</xdr:rowOff>
    </xdr:from>
    <xdr:to>
      <xdr:col>28</xdr:col>
      <xdr:colOff>114120</xdr:colOff>
      <xdr:row>88</xdr:row>
      <xdr:rowOff>152280</xdr:rowOff>
    </xdr:to>
    <xdr:cxnSp>
      <xdr:nvCxnSpPr>
        <xdr:cNvPr id="4099" name="直線コネクタ 249"/>
        <xdr:cNvCxnSpPr/>
      </xdr:nvCxnSpPr>
      <xdr:spPr>
        <a:xfrm>
          <a:off x="698400" y="15239880"/>
          <a:ext cx="4305600" cy="360"/>
        </a:xfrm>
        <a:prstGeom prst="straightConnector1">
          <a:avLst/>
        </a:prstGeom>
        <a:ln>
          <a:solidFill>
            <a:srgbClr val="c0c0c0"/>
          </a:solidFill>
        </a:ln>
      </xdr:spPr>
    </xdr:cxnSp>
    <xdr:clientData/>
  </xdr:twoCellAnchor>
  <xdr:twoCellAnchor editAs="oneCell">
    <xdr:from>
      <xdr:col>1</xdr:col>
      <xdr:colOff>107280</xdr:colOff>
      <xdr:row>88</xdr:row>
      <xdr:rowOff>31320</xdr:rowOff>
    </xdr:from>
    <xdr:to>
      <xdr:col>4</xdr:col>
      <xdr:colOff>44640</xdr:colOff>
      <xdr:row>89</xdr:row>
      <xdr:rowOff>76320</xdr:rowOff>
    </xdr:to>
    <xdr:sp>
      <xdr:nvSpPr>
        <xdr:cNvPr id="4100" name="テキスト ボックス 250"/>
        <xdr:cNvSpPr/>
      </xdr:nvSpPr>
      <xdr:spPr>
        <a:xfrm>
          <a:off x="281880" y="1511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86</xdr:row>
      <xdr:rowOff>168480</xdr:rowOff>
    </xdr:from>
    <xdr:to>
      <xdr:col>28</xdr:col>
      <xdr:colOff>114120</xdr:colOff>
      <xdr:row>86</xdr:row>
      <xdr:rowOff>168480</xdr:rowOff>
    </xdr:to>
    <xdr:cxnSp>
      <xdr:nvCxnSpPr>
        <xdr:cNvPr id="4101" name="直線コネクタ 251"/>
        <xdr:cNvCxnSpPr/>
      </xdr:nvCxnSpPr>
      <xdr:spPr>
        <a:xfrm>
          <a:off x="698400" y="14913360"/>
          <a:ext cx="4305600" cy="360"/>
        </a:xfrm>
        <a:prstGeom prst="straightConnector1">
          <a:avLst/>
        </a:prstGeom>
        <a:ln>
          <a:solidFill>
            <a:srgbClr val="c0c0c0"/>
          </a:solidFill>
        </a:ln>
      </xdr:spPr>
    </xdr:cxnSp>
    <xdr:clientData/>
  </xdr:twoCellAnchor>
  <xdr:twoCellAnchor editAs="oneCell">
    <xdr:from>
      <xdr:col>1</xdr:col>
      <xdr:colOff>107280</xdr:colOff>
      <xdr:row>86</xdr:row>
      <xdr:rowOff>47880</xdr:rowOff>
    </xdr:from>
    <xdr:to>
      <xdr:col>4</xdr:col>
      <xdr:colOff>44640</xdr:colOff>
      <xdr:row>87</xdr:row>
      <xdr:rowOff>92880</xdr:rowOff>
    </xdr:to>
    <xdr:sp>
      <xdr:nvSpPr>
        <xdr:cNvPr id="4102" name="テキスト ボックス 252"/>
        <xdr:cNvSpPr/>
      </xdr:nvSpPr>
      <xdr:spPr>
        <a:xfrm>
          <a:off x="281880" y="14792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85</xdr:row>
      <xdr:rowOff>13320</xdr:rowOff>
    </xdr:from>
    <xdr:to>
      <xdr:col>28</xdr:col>
      <xdr:colOff>114120</xdr:colOff>
      <xdr:row>85</xdr:row>
      <xdr:rowOff>13320</xdr:rowOff>
    </xdr:to>
    <xdr:cxnSp>
      <xdr:nvCxnSpPr>
        <xdr:cNvPr id="4103" name="直線コネクタ 253"/>
        <xdr:cNvCxnSpPr/>
      </xdr:nvCxnSpPr>
      <xdr:spPr>
        <a:xfrm>
          <a:off x="698400" y="14586480"/>
          <a:ext cx="4305600" cy="360"/>
        </a:xfrm>
        <a:prstGeom prst="straightConnector1">
          <a:avLst/>
        </a:prstGeom>
        <a:ln>
          <a:solidFill>
            <a:srgbClr val="c0c0c0"/>
          </a:solidFill>
        </a:ln>
      </xdr:spPr>
    </xdr:cxnSp>
    <xdr:clientData/>
  </xdr:twoCellAnchor>
  <xdr:twoCellAnchor editAs="oneCell">
    <xdr:from>
      <xdr:col>1</xdr:col>
      <xdr:colOff>171000</xdr:colOff>
      <xdr:row>84</xdr:row>
      <xdr:rowOff>64080</xdr:rowOff>
    </xdr:from>
    <xdr:to>
      <xdr:col>4</xdr:col>
      <xdr:colOff>45000</xdr:colOff>
      <xdr:row>85</xdr:row>
      <xdr:rowOff>109080</xdr:rowOff>
    </xdr:to>
    <xdr:sp>
      <xdr:nvSpPr>
        <xdr:cNvPr id="4104" name="テキスト ボックス 254"/>
        <xdr:cNvSpPr/>
      </xdr:nvSpPr>
      <xdr:spPr>
        <a:xfrm>
          <a:off x="345600" y="14465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83</xdr:row>
      <xdr:rowOff>29880</xdr:rowOff>
    </xdr:from>
    <xdr:to>
      <xdr:col>28</xdr:col>
      <xdr:colOff>114120</xdr:colOff>
      <xdr:row>83</xdr:row>
      <xdr:rowOff>29880</xdr:rowOff>
    </xdr:to>
    <xdr:cxnSp>
      <xdr:nvCxnSpPr>
        <xdr:cNvPr id="4105" name="直線コネクタ 255"/>
        <xdr:cNvCxnSpPr/>
      </xdr:nvCxnSpPr>
      <xdr:spPr>
        <a:xfrm>
          <a:off x="698400" y="14260320"/>
          <a:ext cx="4305600" cy="360"/>
        </a:xfrm>
        <a:prstGeom prst="straightConnector1">
          <a:avLst/>
        </a:prstGeom>
        <a:ln>
          <a:solidFill>
            <a:srgbClr val="c0c0c0"/>
          </a:solidFill>
        </a:ln>
      </xdr:spPr>
    </xdr:cxnSp>
    <xdr:clientData/>
  </xdr:twoCellAnchor>
  <xdr:twoCellAnchor editAs="oneCell">
    <xdr:from>
      <xdr:col>1</xdr:col>
      <xdr:colOff>171000</xdr:colOff>
      <xdr:row>82</xdr:row>
      <xdr:rowOff>80280</xdr:rowOff>
    </xdr:from>
    <xdr:to>
      <xdr:col>4</xdr:col>
      <xdr:colOff>45000</xdr:colOff>
      <xdr:row>83</xdr:row>
      <xdr:rowOff>125280</xdr:rowOff>
    </xdr:to>
    <xdr:sp>
      <xdr:nvSpPr>
        <xdr:cNvPr id="4106" name="テキスト ボックス 256"/>
        <xdr:cNvSpPr/>
      </xdr:nvSpPr>
      <xdr:spPr>
        <a:xfrm>
          <a:off x="345600" y="14139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81</xdr:row>
      <xdr:rowOff>46080</xdr:rowOff>
    </xdr:from>
    <xdr:to>
      <xdr:col>28</xdr:col>
      <xdr:colOff>114120</xdr:colOff>
      <xdr:row>81</xdr:row>
      <xdr:rowOff>46080</xdr:rowOff>
    </xdr:to>
    <xdr:cxnSp>
      <xdr:nvCxnSpPr>
        <xdr:cNvPr id="4107" name="直線コネクタ 257"/>
        <xdr:cNvCxnSpPr/>
      </xdr:nvCxnSpPr>
      <xdr:spPr>
        <a:xfrm>
          <a:off x="698400" y="13933440"/>
          <a:ext cx="4305600" cy="360"/>
        </a:xfrm>
        <a:prstGeom prst="straightConnector1">
          <a:avLst/>
        </a:prstGeom>
        <a:ln>
          <a:solidFill>
            <a:srgbClr val="c0c0c0"/>
          </a:solidFill>
        </a:ln>
      </xdr:spPr>
    </xdr:cxnSp>
    <xdr:clientData/>
  </xdr:twoCellAnchor>
  <xdr:twoCellAnchor editAs="oneCell">
    <xdr:from>
      <xdr:col>1</xdr:col>
      <xdr:colOff>171000</xdr:colOff>
      <xdr:row>80</xdr:row>
      <xdr:rowOff>96840</xdr:rowOff>
    </xdr:from>
    <xdr:to>
      <xdr:col>4</xdr:col>
      <xdr:colOff>45000</xdr:colOff>
      <xdr:row>81</xdr:row>
      <xdr:rowOff>141840</xdr:rowOff>
    </xdr:to>
    <xdr:sp>
      <xdr:nvSpPr>
        <xdr:cNvPr id="4108" name="テキスト ボックス 258"/>
        <xdr:cNvSpPr/>
      </xdr:nvSpPr>
      <xdr:spPr>
        <a:xfrm>
          <a:off x="345600" y="13812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79</xdr:row>
      <xdr:rowOff>62280</xdr:rowOff>
    </xdr:from>
    <xdr:to>
      <xdr:col>28</xdr:col>
      <xdr:colOff>114120</xdr:colOff>
      <xdr:row>79</xdr:row>
      <xdr:rowOff>62280</xdr:rowOff>
    </xdr:to>
    <xdr:cxnSp>
      <xdr:nvCxnSpPr>
        <xdr:cNvPr id="4109" name="直線コネクタ 259"/>
        <xdr:cNvCxnSpPr/>
      </xdr:nvCxnSpPr>
      <xdr:spPr>
        <a:xfrm>
          <a:off x="698400" y="13606920"/>
          <a:ext cx="4305600" cy="360"/>
        </a:xfrm>
        <a:prstGeom prst="straightConnector1">
          <a:avLst/>
        </a:prstGeom>
        <a:ln>
          <a:solidFill>
            <a:srgbClr val="c0c0c0"/>
          </a:solidFill>
        </a:ln>
      </xdr:spPr>
    </xdr:cxnSp>
    <xdr:clientData/>
  </xdr:twoCellAnchor>
  <xdr:twoCellAnchor editAs="oneCell">
    <xdr:from>
      <xdr:col>1</xdr:col>
      <xdr:colOff>171000</xdr:colOff>
      <xdr:row>78</xdr:row>
      <xdr:rowOff>113040</xdr:rowOff>
    </xdr:from>
    <xdr:to>
      <xdr:col>4</xdr:col>
      <xdr:colOff>45000</xdr:colOff>
      <xdr:row>79</xdr:row>
      <xdr:rowOff>158040</xdr:rowOff>
    </xdr:to>
    <xdr:sp>
      <xdr:nvSpPr>
        <xdr:cNvPr id="4110" name="テキスト ボックス 260"/>
        <xdr:cNvSpPr/>
      </xdr:nvSpPr>
      <xdr:spPr>
        <a:xfrm>
          <a:off x="345600" y="134863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77</xdr:row>
      <xdr:rowOff>78840</xdr:rowOff>
    </xdr:from>
    <xdr:to>
      <xdr:col>28</xdr:col>
      <xdr:colOff>114120</xdr:colOff>
      <xdr:row>77</xdr:row>
      <xdr:rowOff>78840</xdr:rowOff>
    </xdr:to>
    <xdr:cxnSp>
      <xdr:nvCxnSpPr>
        <xdr:cNvPr id="4111" name="直線コネクタ 261"/>
        <xdr:cNvCxnSpPr/>
      </xdr:nvCxnSpPr>
      <xdr:spPr>
        <a:xfrm>
          <a:off x="698400" y="13280400"/>
          <a:ext cx="4305600" cy="360"/>
        </a:xfrm>
        <a:prstGeom prst="straightConnector1">
          <a:avLst/>
        </a:prstGeom>
        <a:ln>
          <a:solidFill>
            <a:srgbClr val="c0c0c0"/>
          </a:solidFill>
        </a:ln>
      </xdr:spPr>
    </xdr:cxnSp>
    <xdr:clientData/>
  </xdr:twoCellAnchor>
  <xdr:twoCellAnchor editAs="oneCell">
    <xdr:from>
      <xdr:col>2</xdr:col>
      <xdr:colOff>44280</xdr:colOff>
      <xdr:row>76</xdr:row>
      <xdr:rowOff>129240</xdr:rowOff>
    </xdr:from>
    <xdr:to>
      <xdr:col>4</xdr:col>
      <xdr:colOff>29160</xdr:colOff>
      <xdr:row>78</xdr:row>
      <xdr:rowOff>2520</xdr:rowOff>
    </xdr:to>
    <xdr:sp>
      <xdr:nvSpPr>
        <xdr:cNvPr id="4112" name="テキスト ボックス 262"/>
        <xdr:cNvSpPr/>
      </xdr:nvSpPr>
      <xdr:spPr>
        <a:xfrm>
          <a:off x="393480" y="1315944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75</xdr:row>
      <xdr:rowOff>95040</xdr:rowOff>
    </xdr:from>
    <xdr:to>
      <xdr:col>28</xdr:col>
      <xdr:colOff>114120</xdr:colOff>
      <xdr:row>75</xdr:row>
      <xdr:rowOff>95040</xdr:rowOff>
    </xdr:to>
    <xdr:cxnSp>
      <xdr:nvCxnSpPr>
        <xdr:cNvPr id="4113" name="直線コネクタ 263"/>
        <xdr:cNvCxnSpPr/>
      </xdr:nvCxnSpPr>
      <xdr:spPr>
        <a:xfrm>
          <a:off x="698400" y="12953880"/>
          <a:ext cx="4305600" cy="360"/>
        </a:xfrm>
        <a:prstGeom prst="straightConnector1">
          <a:avLst/>
        </a:prstGeom>
        <a:ln>
          <a:solidFill>
            <a:srgbClr val="c0c0c0"/>
          </a:solidFill>
        </a:ln>
      </xdr:spPr>
    </xdr:cxnSp>
    <xdr:clientData/>
  </xdr:twoCellAnchor>
  <xdr:twoCellAnchor editAs="twoCell">
    <xdr:from>
      <xdr:col>4</xdr:col>
      <xdr:colOff>0</xdr:colOff>
      <xdr:row>75</xdr:row>
      <xdr:rowOff>95400</xdr:rowOff>
    </xdr:from>
    <xdr:to>
      <xdr:col>28</xdr:col>
      <xdr:colOff>151920</xdr:colOff>
      <xdr:row>88</xdr:row>
      <xdr:rowOff>152280</xdr:rowOff>
    </xdr:to>
    <xdr:sp>
      <xdr:nvSpPr>
        <xdr:cNvPr id="4114" name="【福祉施設】&#10;有形固定資産減価償却率グラフ枠"/>
        <xdr:cNvSpPr/>
      </xdr:nvSpPr>
      <xdr:spPr>
        <a:xfrm>
          <a:off x="698400" y="12954240"/>
          <a:ext cx="4343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78</xdr:row>
      <xdr:rowOff>65520</xdr:rowOff>
    </xdr:from>
    <xdr:to>
      <xdr:col>24</xdr:col>
      <xdr:colOff>62640</xdr:colOff>
      <xdr:row>86</xdr:row>
      <xdr:rowOff>168480</xdr:rowOff>
    </xdr:to>
    <xdr:cxnSp>
      <xdr:nvCxnSpPr>
        <xdr:cNvPr id="4115" name="直線コネクタ 265"/>
        <xdr:cNvCxnSpPr/>
      </xdr:nvCxnSpPr>
      <xdr:spPr>
        <a:xfrm flipV="1">
          <a:off x="4253760" y="13438800"/>
          <a:ext cx="360" cy="1474920"/>
        </a:xfrm>
        <a:prstGeom prst="straightConnector1">
          <a:avLst/>
        </a:prstGeom>
        <a:ln w="31750">
          <a:solidFill>
            <a:srgbClr val="808080"/>
          </a:solidFill>
        </a:ln>
      </xdr:spPr>
    </xdr:cxnSp>
    <xdr:clientData/>
  </xdr:twoCellAnchor>
  <xdr:twoCellAnchor editAs="oneCell">
    <xdr:from>
      <xdr:col>24</xdr:col>
      <xdr:colOff>105480</xdr:colOff>
      <xdr:row>87</xdr:row>
      <xdr:rowOff>22320</xdr:rowOff>
    </xdr:from>
    <xdr:to>
      <xdr:col>27</xdr:col>
      <xdr:colOff>42840</xdr:colOff>
      <xdr:row>88</xdr:row>
      <xdr:rowOff>67320</xdr:rowOff>
    </xdr:to>
    <xdr:sp>
      <xdr:nvSpPr>
        <xdr:cNvPr id="4116" name="【福祉施設】&#10;有形固定資産減価償却率最小値テキスト"/>
        <xdr:cNvSpPr/>
      </xdr:nvSpPr>
      <xdr:spPr>
        <a:xfrm>
          <a:off x="4296600" y="14938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23</xdr:col>
      <xdr:colOff>164880</xdr:colOff>
      <xdr:row>86</xdr:row>
      <xdr:rowOff>168480</xdr:rowOff>
    </xdr:from>
    <xdr:to>
      <xdr:col>24</xdr:col>
      <xdr:colOff>152280</xdr:colOff>
      <xdr:row>86</xdr:row>
      <xdr:rowOff>168480</xdr:rowOff>
    </xdr:to>
    <xdr:cxnSp>
      <xdr:nvCxnSpPr>
        <xdr:cNvPr id="4117" name="直線コネクタ 267"/>
        <xdr:cNvCxnSpPr/>
      </xdr:nvCxnSpPr>
      <xdr:spPr>
        <a:xfrm>
          <a:off x="4181400" y="14913360"/>
          <a:ext cx="162360" cy="360"/>
        </a:xfrm>
        <a:prstGeom prst="straightConnector1">
          <a:avLst/>
        </a:prstGeom>
        <a:ln w="19050">
          <a:solidFill>
            <a:srgbClr val="000000"/>
          </a:solidFill>
        </a:ln>
      </xdr:spPr>
    </xdr:cxnSp>
    <xdr:clientData/>
  </xdr:twoCellAnchor>
  <xdr:twoCellAnchor editAs="oneCell">
    <xdr:from>
      <xdr:col>24</xdr:col>
      <xdr:colOff>104400</xdr:colOff>
      <xdr:row>77</xdr:row>
      <xdr:rowOff>33840</xdr:rowOff>
    </xdr:from>
    <xdr:to>
      <xdr:col>26</xdr:col>
      <xdr:colOff>89280</xdr:colOff>
      <xdr:row>78</xdr:row>
      <xdr:rowOff>78480</xdr:rowOff>
    </xdr:to>
    <xdr:sp>
      <xdr:nvSpPr>
        <xdr:cNvPr id="4118" name="【福祉施設】&#10;有形固定資産減価償却率最大値テキスト"/>
        <xdr:cNvSpPr/>
      </xdr:nvSpPr>
      <xdr:spPr>
        <a:xfrm>
          <a:off x="4295520" y="1323540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9.7</a:t>
          </a:r>
          <a:endParaRPr b="0" lang="en-US" sz="1000" spc="-1" strike="noStrike">
            <a:latin typeface="游明朝"/>
          </a:endParaRPr>
        </a:p>
      </xdr:txBody>
    </xdr:sp>
    <xdr:clientData/>
  </xdr:twoCellAnchor>
  <xdr:twoCellAnchor editAs="twoCell">
    <xdr:from>
      <xdr:col>23</xdr:col>
      <xdr:colOff>164880</xdr:colOff>
      <xdr:row>78</xdr:row>
      <xdr:rowOff>65520</xdr:rowOff>
    </xdr:from>
    <xdr:to>
      <xdr:col>24</xdr:col>
      <xdr:colOff>152280</xdr:colOff>
      <xdr:row>78</xdr:row>
      <xdr:rowOff>65520</xdr:rowOff>
    </xdr:to>
    <xdr:cxnSp>
      <xdr:nvCxnSpPr>
        <xdr:cNvPr id="4119" name="直線コネクタ 269"/>
        <xdr:cNvCxnSpPr/>
      </xdr:nvCxnSpPr>
      <xdr:spPr>
        <a:xfrm>
          <a:off x="4181400" y="13438800"/>
          <a:ext cx="162360" cy="360"/>
        </a:xfrm>
        <a:prstGeom prst="straightConnector1">
          <a:avLst/>
        </a:prstGeom>
        <a:ln w="19050">
          <a:solidFill>
            <a:srgbClr val="000000"/>
          </a:solidFill>
        </a:ln>
      </xdr:spPr>
    </xdr:cxnSp>
    <xdr:clientData/>
  </xdr:twoCellAnchor>
  <xdr:twoCellAnchor editAs="oneCell">
    <xdr:from>
      <xdr:col>24</xdr:col>
      <xdr:colOff>104760</xdr:colOff>
      <xdr:row>82</xdr:row>
      <xdr:rowOff>114480</xdr:rowOff>
    </xdr:from>
    <xdr:to>
      <xdr:col>26</xdr:col>
      <xdr:colOff>153360</xdr:colOff>
      <xdr:row>83</xdr:row>
      <xdr:rowOff>159480</xdr:rowOff>
    </xdr:to>
    <xdr:sp>
      <xdr:nvSpPr>
        <xdr:cNvPr id="4120" name="【福祉施設】&#10;有形固定資産減価償却率平均値テキスト"/>
        <xdr:cNvSpPr/>
      </xdr:nvSpPr>
      <xdr:spPr>
        <a:xfrm>
          <a:off x="4295880" y="141735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57.8</a:t>
          </a:r>
          <a:endParaRPr b="0" lang="en-US" sz="1000" spc="-1" strike="noStrike">
            <a:latin typeface="游明朝"/>
          </a:endParaRPr>
        </a:p>
      </xdr:txBody>
    </xdr:sp>
    <xdr:clientData/>
  </xdr:twoCellAnchor>
  <xdr:twoCellAnchor editAs="twoCell">
    <xdr:from>
      <xdr:col>24</xdr:col>
      <xdr:colOff>12600</xdr:colOff>
      <xdr:row>82</xdr:row>
      <xdr:rowOff>114840</xdr:rowOff>
    </xdr:from>
    <xdr:to>
      <xdr:col>24</xdr:col>
      <xdr:colOff>113760</xdr:colOff>
      <xdr:row>83</xdr:row>
      <xdr:rowOff>44640</xdr:rowOff>
    </xdr:to>
    <xdr:sp>
      <xdr:nvSpPr>
        <xdr:cNvPr id="4121" name="フローチャート: 判断 271"/>
        <xdr:cNvSpPr/>
      </xdr:nvSpPr>
      <xdr:spPr>
        <a:xfrm>
          <a:off x="4203720" y="14173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82</xdr:row>
      <xdr:rowOff>80280</xdr:rowOff>
    </xdr:from>
    <xdr:to>
      <xdr:col>20</xdr:col>
      <xdr:colOff>37800</xdr:colOff>
      <xdr:row>83</xdr:row>
      <xdr:rowOff>10080</xdr:rowOff>
    </xdr:to>
    <xdr:sp>
      <xdr:nvSpPr>
        <xdr:cNvPr id="4122" name="フローチャート: 判断 272"/>
        <xdr:cNvSpPr/>
      </xdr:nvSpPr>
      <xdr:spPr>
        <a:xfrm>
          <a:off x="3444840" y="14139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82</xdr:row>
      <xdr:rowOff>106560</xdr:rowOff>
    </xdr:from>
    <xdr:to>
      <xdr:col>15</xdr:col>
      <xdr:colOff>101160</xdr:colOff>
      <xdr:row>83</xdr:row>
      <xdr:rowOff>36360</xdr:rowOff>
    </xdr:to>
    <xdr:sp>
      <xdr:nvSpPr>
        <xdr:cNvPr id="4123" name="フローチャート: 判断 273"/>
        <xdr:cNvSpPr/>
      </xdr:nvSpPr>
      <xdr:spPr>
        <a:xfrm>
          <a:off x="2619360" y="14165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82</xdr:row>
      <xdr:rowOff>82080</xdr:rowOff>
    </xdr:from>
    <xdr:to>
      <xdr:col>10</xdr:col>
      <xdr:colOff>164520</xdr:colOff>
      <xdr:row>83</xdr:row>
      <xdr:rowOff>11880</xdr:rowOff>
    </xdr:to>
    <xdr:sp>
      <xdr:nvSpPr>
        <xdr:cNvPr id="4124" name="フローチャート: 判断 274"/>
        <xdr:cNvSpPr/>
      </xdr:nvSpPr>
      <xdr:spPr>
        <a:xfrm>
          <a:off x="1809720" y="14141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82</xdr:row>
      <xdr:rowOff>60840</xdr:rowOff>
    </xdr:from>
    <xdr:to>
      <xdr:col>6</xdr:col>
      <xdr:colOff>37800</xdr:colOff>
      <xdr:row>82</xdr:row>
      <xdr:rowOff>162000</xdr:rowOff>
    </xdr:to>
    <xdr:sp>
      <xdr:nvSpPr>
        <xdr:cNvPr id="4125" name="フローチャート: 判断 275"/>
        <xdr:cNvSpPr/>
      </xdr:nvSpPr>
      <xdr:spPr>
        <a:xfrm>
          <a:off x="1000080" y="14119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89</xdr:row>
      <xdr:rowOff>-360</xdr:rowOff>
    </xdr:from>
    <xdr:to>
      <xdr:col>27</xdr:col>
      <xdr:colOff>126720</xdr:colOff>
      <xdr:row>90</xdr:row>
      <xdr:rowOff>44280</xdr:rowOff>
    </xdr:to>
    <xdr:sp>
      <xdr:nvSpPr>
        <xdr:cNvPr id="4126" name="テキスト ボックス 276"/>
        <xdr:cNvSpPr/>
      </xdr:nvSpPr>
      <xdr:spPr>
        <a:xfrm>
          <a:off x="40798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89</xdr:row>
      <xdr:rowOff>-360</xdr:rowOff>
    </xdr:from>
    <xdr:to>
      <xdr:col>23</xdr:col>
      <xdr:colOff>66240</xdr:colOff>
      <xdr:row>90</xdr:row>
      <xdr:rowOff>44280</xdr:rowOff>
    </xdr:to>
    <xdr:sp>
      <xdr:nvSpPr>
        <xdr:cNvPr id="4127" name="テキスト ボックス 277"/>
        <xdr:cNvSpPr/>
      </xdr:nvSpPr>
      <xdr:spPr>
        <a:xfrm>
          <a:off x="33210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89</xdr:row>
      <xdr:rowOff>-360</xdr:rowOff>
    </xdr:from>
    <xdr:to>
      <xdr:col>18</xdr:col>
      <xdr:colOff>114120</xdr:colOff>
      <xdr:row>90</xdr:row>
      <xdr:rowOff>44280</xdr:rowOff>
    </xdr:to>
    <xdr:sp>
      <xdr:nvSpPr>
        <xdr:cNvPr id="4128" name="テキスト ボックス 278"/>
        <xdr:cNvSpPr/>
      </xdr:nvSpPr>
      <xdr:spPr>
        <a:xfrm>
          <a:off x="24955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89</xdr:row>
      <xdr:rowOff>-360</xdr:rowOff>
    </xdr:from>
    <xdr:to>
      <xdr:col>14</xdr:col>
      <xdr:colOff>3240</xdr:colOff>
      <xdr:row>90</xdr:row>
      <xdr:rowOff>44280</xdr:rowOff>
    </xdr:to>
    <xdr:sp>
      <xdr:nvSpPr>
        <xdr:cNvPr id="4129" name="テキスト ボックス 279"/>
        <xdr:cNvSpPr/>
      </xdr:nvSpPr>
      <xdr:spPr>
        <a:xfrm>
          <a:off x="1686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89</xdr:row>
      <xdr:rowOff>-360</xdr:rowOff>
    </xdr:from>
    <xdr:to>
      <xdr:col>9</xdr:col>
      <xdr:colOff>66240</xdr:colOff>
      <xdr:row>90</xdr:row>
      <xdr:rowOff>44280</xdr:rowOff>
    </xdr:to>
    <xdr:sp>
      <xdr:nvSpPr>
        <xdr:cNvPr id="4130" name="テキスト ボックス 280"/>
        <xdr:cNvSpPr/>
      </xdr:nvSpPr>
      <xdr:spPr>
        <a:xfrm>
          <a:off x="876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80</xdr:row>
      <xdr:rowOff>19800</xdr:rowOff>
    </xdr:from>
    <xdr:to>
      <xdr:col>24</xdr:col>
      <xdr:colOff>113760</xdr:colOff>
      <xdr:row>80</xdr:row>
      <xdr:rowOff>120960</xdr:rowOff>
    </xdr:to>
    <xdr:sp>
      <xdr:nvSpPr>
        <xdr:cNvPr id="4131" name="楕円 281"/>
        <xdr:cNvSpPr/>
      </xdr:nvSpPr>
      <xdr:spPr>
        <a:xfrm>
          <a:off x="4203720" y="13735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79</xdr:row>
      <xdr:rowOff>64080</xdr:rowOff>
    </xdr:from>
    <xdr:to>
      <xdr:col>26</xdr:col>
      <xdr:colOff>153360</xdr:colOff>
      <xdr:row>80</xdr:row>
      <xdr:rowOff>109080</xdr:rowOff>
    </xdr:to>
    <xdr:sp>
      <xdr:nvSpPr>
        <xdr:cNvPr id="4132" name="【福祉施設】&#10;有形固定資産減価償却率該当値テキスト"/>
        <xdr:cNvSpPr/>
      </xdr:nvSpPr>
      <xdr:spPr>
        <a:xfrm>
          <a:off x="4295880" y="13608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31.0</a:t>
          </a:r>
          <a:endParaRPr b="0" lang="en-US" sz="1000" spc="-1" strike="noStrike">
            <a:latin typeface="游明朝"/>
          </a:endParaRPr>
        </a:p>
      </xdr:txBody>
    </xdr:sp>
    <xdr:clientData/>
  </xdr:twoCellAnchor>
  <xdr:twoCellAnchor editAs="twoCell">
    <xdr:from>
      <xdr:col>19</xdr:col>
      <xdr:colOff>127080</xdr:colOff>
      <xdr:row>79</xdr:row>
      <xdr:rowOff>129240</xdr:rowOff>
    </xdr:from>
    <xdr:to>
      <xdr:col>20</xdr:col>
      <xdr:colOff>37800</xdr:colOff>
      <xdr:row>80</xdr:row>
      <xdr:rowOff>59040</xdr:rowOff>
    </xdr:to>
    <xdr:sp>
      <xdr:nvSpPr>
        <xdr:cNvPr id="4133" name="楕円 283"/>
        <xdr:cNvSpPr/>
      </xdr:nvSpPr>
      <xdr:spPr>
        <a:xfrm>
          <a:off x="3444840" y="136738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80</xdr:row>
      <xdr:rowOff>8640</xdr:rowOff>
    </xdr:from>
    <xdr:to>
      <xdr:col>24</xdr:col>
      <xdr:colOff>63360</xdr:colOff>
      <xdr:row>80</xdr:row>
      <xdr:rowOff>70560</xdr:rowOff>
    </xdr:to>
    <xdr:cxnSp>
      <xdr:nvCxnSpPr>
        <xdr:cNvPr id="4134" name="直線コネクタ 284"/>
        <xdr:cNvCxnSpPr/>
      </xdr:nvCxnSpPr>
      <xdr:spPr>
        <a:xfrm>
          <a:off x="3495240" y="13724640"/>
          <a:ext cx="759600" cy="62280"/>
        </a:xfrm>
        <a:prstGeom prst="straightConnector1">
          <a:avLst/>
        </a:prstGeom>
        <a:ln>
          <a:solidFill>
            <a:srgbClr val="ff0000"/>
          </a:solidFill>
        </a:ln>
      </xdr:spPr>
    </xdr:cxnSp>
    <xdr:clientData/>
  </xdr:twoCellAnchor>
  <xdr:twoCellAnchor editAs="twoCell">
    <xdr:from>
      <xdr:col>15</xdr:col>
      <xdr:colOff>0</xdr:colOff>
      <xdr:row>79</xdr:row>
      <xdr:rowOff>73800</xdr:rowOff>
    </xdr:from>
    <xdr:to>
      <xdr:col>15</xdr:col>
      <xdr:colOff>101160</xdr:colOff>
      <xdr:row>80</xdr:row>
      <xdr:rowOff>3600</xdr:rowOff>
    </xdr:to>
    <xdr:sp>
      <xdr:nvSpPr>
        <xdr:cNvPr id="4135" name="楕円 285"/>
        <xdr:cNvSpPr/>
      </xdr:nvSpPr>
      <xdr:spPr>
        <a:xfrm>
          <a:off x="2619360" y="13618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79</xdr:row>
      <xdr:rowOff>124560</xdr:rowOff>
    </xdr:from>
    <xdr:to>
      <xdr:col>20</xdr:col>
      <xdr:colOff>2880</xdr:colOff>
      <xdr:row>80</xdr:row>
      <xdr:rowOff>8640</xdr:rowOff>
    </xdr:to>
    <xdr:cxnSp>
      <xdr:nvCxnSpPr>
        <xdr:cNvPr id="4136" name="直線コネクタ 286"/>
        <xdr:cNvCxnSpPr/>
      </xdr:nvCxnSpPr>
      <xdr:spPr>
        <a:xfrm>
          <a:off x="2670120" y="13669200"/>
          <a:ext cx="825480" cy="55800"/>
        </a:xfrm>
        <a:prstGeom prst="straightConnector1">
          <a:avLst/>
        </a:prstGeom>
        <a:ln>
          <a:solidFill>
            <a:srgbClr val="ff0000"/>
          </a:solidFill>
        </a:ln>
      </xdr:spPr>
    </xdr:cxnSp>
    <xdr:clientData/>
  </xdr:twoCellAnchor>
  <xdr:twoCellAnchor editAs="oneCell">
    <xdr:from>
      <xdr:col>18</xdr:col>
      <xdr:colOff>156240</xdr:colOff>
      <xdr:row>83</xdr:row>
      <xdr:rowOff>23040</xdr:rowOff>
    </xdr:from>
    <xdr:to>
      <xdr:col>21</xdr:col>
      <xdr:colOff>30240</xdr:colOff>
      <xdr:row>84</xdr:row>
      <xdr:rowOff>68040</xdr:rowOff>
    </xdr:to>
    <xdr:sp>
      <xdr:nvSpPr>
        <xdr:cNvPr id="4137" name="n_1aveValue【福祉施設】&#10;有形固定資産減価償却率"/>
        <xdr:cNvSpPr/>
      </xdr:nvSpPr>
      <xdr:spPr>
        <a:xfrm>
          <a:off x="3299400" y="14253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55.7</a:t>
          </a:r>
          <a:endParaRPr b="0" lang="en-US" sz="1000" spc="-1" strike="noStrike">
            <a:latin typeface="游明朝"/>
          </a:endParaRPr>
        </a:p>
      </xdr:txBody>
    </xdr:sp>
    <xdr:clientData/>
  </xdr:twoCellAnchor>
  <xdr:twoCellAnchor editAs="oneCell">
    <xdr:from>
      <xdr:col>14</xdr:col>
      <xdr:colOff>42120</xdr:colOff>
      <xdr:row>83</xdr:row>
      <xdr:rowOff>48960</xdr:rowOff>
    </xdr:from>
    <xdr:to>
      <xdr:col>16</xdr:col>
      <xdr:colOff>90720</xdr:colOff>
      <xdr:row>84</xdr:row>
      <xdr:rowOff>93960</xdr:rowOff>
    </xdr:to>
    <xdr:sp>
      <xdr:nvSpPr>
        <xdr:cNvPr id="4138" name="n_2aveValue【福祉施設】&#10;有形固定資産減価償却率"/>
        <xdr:cNvSpPr/>
      </xdr:nvSpPr>
      <xdr:spPr>
        <a:xfrm>
          <a:off x="2486880" y="14279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57.3</a:t>
          </a:r>
          <a:endParaRPr b="0" lang="en-US" sz="1000" spc="-1" strike="noStrike">
            <a:latin typeface="游明朝"/>
          </a:endParaRPr>
        </a:p>
      </xdr:txBody>
    </xdr:sp>
    <xdr:clientData/>
  </xdr:twoCellAnchor>
  <xdr:twoCellAnchor editAs="oneCell">
    <xdr:from>
      <xdr:col>9</xdr:col>
      <xdr:colOff>105480</xdr:colOff>
      <xdr:row>81</xdr:row>
      <xdr:rowOff>50040</xdr:rowOff>
    </xdr:from>
    <xdr:to>
      <xdr:col>11</xdr:col>
      <xdr:colOff>154080</xdr:colOff>
      <xdr:row>82</xdr:row>
      <xdr:rowOff>94680</xdr:rowOff>
    </xdr:to>
    <xdr:sp>
      <xdr:nvSpPr>
        <xdr:cNvPr id="4139" name="n_3aveValue【福祉施設】&#10;有形固定資産減価償却率"/>
        <xdr:cNvSpPr/>
      </xdr:nvSpPr>
      <xdr:spPr>
        <a:xfrm>
          <a:off x="1677240" y="13937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55.8</a:t>
          </a:r>
          <a:endParaRPr b="0" lang="en-US" sz="1000" spc="-1" strike="noStrike">
            <a:latin typeface="游明朝"/>
          </a:endParaRPr>
        </a:p>
      </xdr:txBody>
    </xdr:sp>
    <xdr:clientData/>
  </xdr:twoCellAnchor>
  <xdr:twoCellAnchor editAs="oneCell">
    <xdr:from>
      <xdr:col>4</xdr:col>
      <xdr:colOff>168840</xdr:colOff>
      <xdr:row>81</xdr:row>
      <xdr:rowOff>28800</xdr:rowOff>
    </xdr:from>
    <xdr:to>
      <xdr:col>7</xdr:col>
      <xdr:colOff>42840</xdr:colOff>
      <xdr:row>82</xdr:row>
      <xdr:rowOff>73440</xdr:rowOff>
    </xdr:to>
    <xdr:sp>
      <xdr:nvSpPr>
        <xdr:cNvPr id="4140" name="n_4aveValue【福祉施設】&#10;有形固定資産減価償却率"/>
        <xdr:cNvSpPr/>
      </xdr:nvSpPr>
      <xdr:spPr>
        <a:xfrm>
          <a:off x="867240" y="13916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54.5</a:t>
          </a:r>
          <a:endParaRPr b="0" lang="en-US" sz="1000" spc="-1" strike="noStrike">
            <a:latin typeface="游明朝"/>
          </a:endParaRPr>
        </a:p>
      </xdr:txBody>
    </xdr:sp>
    <xdr:clientData/>
  </xdr:twoCellAnchor>
  <xdr:twoCellAnchor editAs="oneCell">
    <xdr:from>
      <xdr:col>18</xdr:col>
      <xdr:colOff>156240</xdr:colOff>
      <xdr:row>78</xdr:row>
      <xdr:rowOff>97200</xdr:rowOff>
    </xdr:from>
    <xdr:to>
      <xdr:col>21</xdr:col>
      <xdr:colOff>30240</xdr:colOff>
      <xdr:row>79</xdr:row>
      <xdr:rowOff>142200</xdr:rowOff>
    </xdr:to>
    <xdr:sp>
      <xdr:nvSpPr>
        <xdr:cNvPr id="4141" name="n_1mainValue【福祉施設】&#10;有形固定資産減価償却率"/>
        <xdr:cNvSpPr/>
      </xdr:nvSpPr>
      <xdr:spPr>
        <a:xfrm>
          <a:off x="3299400" y="13470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27.2</a:t>
          </a:r>
          <a:endParaRPr b="0" lang="en-US" sz="1000" spc="-1" strike="noStrike">
            <a:latin typeface="游明朝"/>
          </a:endParaRPr>
        </a:p>
      </xdr:txBody>
    </xdr:sp>
    <xdr:clientData/>
  </xdr:twoCellAnchor>
  <xdr:twoCellAnchor editAs="oneCell">
    <xdr:from>
      <xdr:col>14</xdr:col>
      <xdr:colOff>42120</xdr:colOff>
      <xdr:row>78</xdr:row>
      <xdr:rowOff>41760</xdr:rowOff>
    </xdr:from>
    <xdr:to>
      <xdr:col>16</xdr:col>
      <xdr:colOff>90720</xdr:colOff>
      <xdr:row>79</xdr:row>
      <xdr:rowOff>86760</xdr:rowOff>
    </xdr:to>
    <xdr:sp>
      <xdr:nvSpPr>
        <xdr:cNvPr id="4142" name="n_2mainValue【福祉施設】&#10;有形固定資産減価償却率"/>
        <xdr:cNvSpPr/>
      </xdr:nvSpPr>
      <xdr:spPr>
        <a:xfrm>
          <a:off x="2486880" y="13415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23.8</a:t>
          </a:r>
          <a:endParaRPr b="0" lang="en-US" sz="1000" spc="-1" strike="noStrike">
            <a:latin typeface="游明朝"/>
          </a:endParaRPr>
        </a:p>
      </xdr:txBody>
    </xdr:sp>
    <xdr:clientData/>
  </xdr:twoCellAnchor>
  <xdr:twoCellAnchor editAs="twoCell">
    <xdr:from>
      <xdr:col>34</xdr:col>
      <xdr:colOff>127080</xdr:colOff>
      <xdr:row>68</xdr:row>
      <xdr:rowOff>152280</xdr:rowOff>
    </xdr:from>
    <xdr:to>
      <xdr:col>59</xdr:col>
      <xdr:colOff>88560</xdr:colOff>
      <xdr:row>72</xdr:row>
      <xdr:rowOff>101160</xdr:rowOff>
    </xdr:to>
    <xdr:sp>
      <xdr:nvSpPr>
        <xdr:cNvPr id="4143" name="正方形/長方形 293"/>
        <xdr:cNvSpPr/>
      </xdr:nvSpPr>
      <xdr:spPr>
        <a:xfrm>
          <a:off x="6064200" y="1181088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福祉施設】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72</xdr:row>
      <xdr:rowOff>127080</xdr:rowOff>
    </xdr:from>
    <xdr:to>
      <xdr:col>43</xdr:col>
      <xdr:colOff>63000</xdr:colOff>
      <xdr:row>74</xdr:row>
      <xdr:rowOff>37800</xdr:rowOff>
    </xdr:to>
    <xdr:sp>
      <xdr:nvSpPr>
        <xdr:cNvPr id="4144" name="正方形/長方形 294"/>
        <xdr:cNvSpPr/>
      </xdr:nvSpPr>
      <xdr:spPr>
        <a:xfrm>
          <a:off x="617508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73</xdr:row>
      <xdr:rowOff>158760</xdr:rowOff>
    </xdr:from>
    <xdr:to>
      <xdr:col>43</xdr:col>
      <xdr:colOff>63000</xdr:colOff>
      <xdr:row>75</xdr:row>
      <xdr:rowOff>69480</xdr:rowOff>
    </xdr:to>
    <xdr:sp>
      <xdr:nvSpPr>
        <xdr:cNvPr id="4145" name="正方形/長方形 295"/>
        <xdr:cNvSpPr/>
      </xdr:nvSpPr>
      <xdr:spPr>
        <a:xfrm>
          <a:off x="617508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6/106</a:t>
          </a:r>
          <a:endParaRPr b="0" lang="en-US" sz="1200" spc="-1" strike="noStrike">
            <a:latin typeface="游明朝"/>
          </a:endParaRPr>
        </a:p>
      </xdr:txBody>
    </xdr:sp>
    <xdr:clientData/>
  </xdr:twoCellAnchor>
  <xdr:twoCellAnchor editAs="twoCell">
    <xdr:from>
      <xdr:col>40</xdr:col>
      <xdr:colOff>127080</xdr:colOff>
      <xdr:row>72</xdr:row>
      <xdr:rowOff>127080</xdr:rowOff>
    </xdr:from>
    <xdr:to>
      <xdr:col>48</xdr:col>
      <xdr:colOff>126720</xdr:colOff>
      <xdr:row>74</xdr:row>
      <xdr:rowOff>37800</xdr:rowOff>
    </xdr:to>
    <xdr:sp>
      <xdr:nvSpPr>
        <xdr:cNvPr id="4146" name="正方形/長方形 296"/>
        <xdr:cNvSpPr/>
      </xdr:nvSpPr>
      <xdr:spPr>
        <a:xfrm>
          <a:off x="71121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73</xdr:row>
      <xdr:rowOff>158760</xdr:rowOff>
    </xdr:from>
    <xdr:to>
      <xdr:col>48</xdr:col>
      <xdr:colOff>126720</xdr:colOff>
      <xdr:row>75</xdr:row>
      <xdr:rowOff>69480</xdr:rowOff>
    </xdr:to>
    <xdr:sp>
      <xdr:nvSpPr>
        <xdr:cNvPr id="4147" name="正方形/長方形 297"/>
        <xdr:cNvSpPr/>
      </xdr:nvSpPr>
      <xdr:spPr>
        <a:xfrm>
          <a:off x="71121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0.075</a:t>
          </a:r>
          <a:endParaRPr b="0" lang="en-US" sz="1200" spc="-1" strike="noStrike">
            <a:latin typeface="游明朝"/>
          </a:endParaRPr>
        </a:p>
      </xdr:txBody>
    </xdr:sp>
    <xdr:clientData/>
  </xdr:twoCellAnchor>
  <xdr:twoCellAnchor editAs="twoCell">
    <xdr:from>
      <xdr:col>46</xdr:col>
      <xdr:colOff>127080</xdr:colOff>
      <xdr:row>72</xdr:row>
      <xdr:rowOff>127080</xdr:rowOff>
    </xdr:from>
    <xdr:to>
      <xdr:col>54</xdr:col>
      <xdr:colOff>126720</xdr:colOff>
      <xdr:row>74</xdr:row>
      <xdr:rowOff>37800</xdr:rowOff>
    </xdr:to>
    <xdr:sp>
      <xdr:nvSpPr>
        <xdr:cNvPr id="4148" name="正方形/長方形 298"/>
        <xdr:cNvSpPr/>
      </xdr:nvSpPr>
      <xdr:spPr>
        <a:xfrm>
          <a:off x="81597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73</xdr:row>
      <xdr:rowOff>158760</xdr:rowOff>
    </xdr:from>
    <xdr:to>
      <xdr:col>54</xdr:col>
      <xdr:colOff>126720</xdr:colOff>
      <xdr:row>75</xdr:row>
      <xdr:rowOff>69480</xdr:rowOff>
    </xdr:to>
    <xdr:sp>
      <xdr:nvSpPr>
        <xdr:cNvPr id="4149" name="正方形/長方形 299"/>
        <xdr:cNvSpPr/>
      </xdr:nvSpPr>
      <xdr:spPr>
        <a:xfrm>
          <a:off x="81597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0.076</a:t>
          </a:r>
          <a:endParaRPr b="0" lang="en-US" sz="1200" spc="-1" strike="noStrike">
            <a:latin typeface="游明朝"/>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150" name="正方形/長方形 300"/>
        <xdr:cNvSpPr/>
      </xdr:nvSpPr>
      <xdr:spPr>
        <a:xfrm>
          <a:off x="6064200" y="12954240"/>
          <a:ext cx="432720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74</xdr:row>
      <xdr:rowOff>76320</xdr:rowOff>
    </xdr:from>
    <xdr:to>
      <xdr:col>36</xdr:col>
      <xdr:colOff>86400</xdr:colOff>
      <xdr:row>75</xdr:row>
      <xdr:rowOff>96120</xdr:rowOff>
    </xdr:to>
    <xdr:sp>
      <xdr:nvSpPr>
        <xdr:cNvPr id="4151" name="テキスト ボックス 301"/>
        <xdr:cNvSpPr/>
      </xdr:nvSpPr>
      <xdr:spPr>
        <a:xfrm>
          <a:off x="6028560" y="127638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88</xdr:row>
      <xdr:rowOff>152280</xdr:rowOff>
    </xdr:from>
    <xdr:to>
      <xdr:col>59</xdr:col>
      <xdr:colOff>50760</xdr:colOff>
      <xdr:row>88</xdr:row>
      <xdr:rowOff>152280</xdr:rowOff>
    </xdr:to>
    <xdr:cxnSp>
      <xdr:nvCxnSpPr>
        <xdr:cNvPr id="4152" name="直線コネクタ 302"/>
        <xdr:cNvCxnSpPr/>
      </xdr:nvCxnSpPr>
      <xdr:spPr>
        <a:xfrm>
          <a:off x="6063840" y="15239880"/>
          <a:ext cx="4290120" cy="360"/>
        </a:xfrm>
        <a:prstGeom prst="straightConnector1">
          <a:avLst/>
        </a:prstGeom>
        <a:ln>
          <a:solidFill>
            <a:srgbClr val="c0c0c0"/>
          </a:solidFill>
        </a:ln>
      </xdr:spPr>
    </xdr:cxnSp>
    <xdr:clientData/>
  </xdr:twoCellAnchor>
  <xdr:twoCellAnchor editAs="twoCell">
    <xdr:from>
      <xdr:col>34</xdr:col>
      <xdr:colOff>126720</xdr:colOff>
      <xdr:row>86</xdr:row>
      <xdr:rowOff>37800</xdr:rowOff>
    </xdr:from>
    <xdr:to>
      <xdr:col>59</xdr:col>
      <xdr:colOff>50760</xdr:colOff>
      <xdr:row>86</xdr:row>
      <xdr:rowOff>37800</xdr:rowOff>
    </xdr:to>
    <xdr:cxnSp>
      <xdr:nvCxnSpPr>
        <xdr:cNvPr id="4153" name="直線コネクタ 303"/>
        <xdr:cNvCxnSpPr/>
      </xdr:nvCxnSpPr>
      <xdr:spPr>
        <a:xfrm>
          <a:off x="6063840" y="14782680"/>
          <a:ext cx="4290120" cy="360"/>
        </a:xfrm>
        <a:prstGeom prst="straightConnector1">
          <a:avLst/>
        </a:prstGeom>
        <a:ln>
          <a:solidFill>
            <a:srgbClr val="c0c0c0"/>
          </a:solidFill>
        </a:ln>
      </xdr:spPr>
    </xdr:cxnSp>
    <xdr:clientData/>
  </xdr:twoCellAnchor>
  <xdr:twoCellAnchor editAs="oneCell">
    <xdr:from>
      <xdr:col>32</xdr:col>
      <xdr:colOff>43560</xdr:colOff>
      <xdr:row>85</xdr:row>
      <xdr:rowOff>88560</xdr:rowOff>
    </xdr:from>
    <xdr:to>
      <xdr:col>34</xdr:col>
      <xdr:colOff>155520</xdr:colOff>
      <xdr:row>86</xdr:row>
      <xdr:rowOff>133200</xdr:rowOff>
    </xdr:to>
    <xdr:sp>
      <xdr:nvSpPr>
        <xdr:cNvPr id="4154" name="テキスト ボックス 304"/>
        <xdr:cNvSpPr/>
      </xdr:nvSpPr>
      <xdr:spPr>
        <a:xfrm>
          <a:off x="5631480" y="14661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83</xdr:row>
      <xdr:rowOff>95040</xdr:rowOff>
    </xdr:from>
    <xdr:to>
      <xdr:col>59</xdr:col>
      <xdr:colOff>50760</xdr:colOff>
      <xdr:row>83</xdr:row>
      <xdr:rowOff>95040</xdr:rowOff>
    </xdr:to>
    <xdr:cxnSp>
      <xdr:nvCxnSpPr>
        <xdr:cNvPr id="4155" name="直線コネクタ 305"/>
        <xdr:cNvCxnSpPr/>
      </xdr:nvCxnSpPr>
      <xdr:spPr>
        <a:xfrm>
          <a:off x="6063840" y="14325480"/>
          <a:ext cx="4290120" cy="360"/>
        </a:xfrm>
        <a:prstGeom prst="straightConnector1">
          <a:avLst/>
        </a:prstGeom>
        <a:ln>
          <a:solidFill>
            <a:srgbClr val="c0c0c0"/>
          </a:solidFill>
        </a:ln>
      </xdr:spPr>
    </xdr:cxnSp>
    <xdr:clientData/>
  </xdr:twoCellAnchor>
  <xdr:twoCellAnchor editAs="oneCell">
    <xdr:from>
      <xdr:col>32</xdr:col>
      <xdr:colOff>43560</xdr:colOff>
      <xdr:row>82</xdr:row>
      <xdr:rowOff>145800</xdr:rowOff>
    </xdr:from>
    <xdr:to>
      <xdr:col>34</xdr:col>
      <xdr:colOff>155520</xdr:colOff>
      <xdr:row>84</xdr:row>
      <xdr:rowOff>19440</xdr:rowOff>
    </xdr:to>
    <xdr:sp>
      <xdr:nvSpPr>
        <xdr:cNvPr id="4156" name="テキスト ボックス 306"/>
        <xdr:cNvSpPr/>
      </xdr:nvSpPr>
      <xdr:spPr>
        <a:xfrm>
          <a:off x="5631480" y="14204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34</xdr:col>
      <xdr:colOff>126720</xdr:colOff>
      <xdr:row>80</xdr:row>
      <xdr:rowOff>152280</xdr:rowOff>
    </xdr:from>
    <xdr:to>
      <xdr:col>59</xdr:col>
      <xdr:colOff>50760</xdr:colOff>
      <xdr:row>80</xdr:row>
      <xdr:rowOff>152280</xdr:rowOff>
    </xdr:to>
    <xdr:cxnSp>
      <xdr:nvCxnSpPr>
        <xdr:cNvPr id="4157" name="直線コネクタ 307"/>
        <xdr:cNvCxnSpPr/>
      </xdr:nvCxnSpPr>
      <xdr:spPr>
        <a:xfrm>
          <a:off x="6063840" y="13868280"/>
          <a:ext cx="4290120" cy="360"/>
        </a:xfrm>
        <a:prstGeom prst="straightConnector1">
          <a:avLst/>
        </a:prstGeom>
        <a:ln>
          <a:solidFill>
            <a:srgbClr val="c0c0c0"/>
          </a:solidFill>
        </a:ln>
      </xdr:spPr>
    </xdr:cxnSp>
    <xdr:clientData/>
  </xdr:twoCellAnchor>
  <xdr:twoCellAnchor editAs="oneCell">
    <xdr:from>
      <xdr:col>32</xdr:col>
      <xdr:colOff>43560</xdr:colOff>
      <xdr:row>80</xdr:row>
      <xdr:rowOff>31320</xdr:rowOff>
    </xdr:from>
    <xdr:to>
      <xdr:col>34</xdr:col>
      <xdr:colOff>155520</xdr:colOff>
      <xdr:row>81</xdr:row>
      <xdr:rowOff>76320</xdr:rowOff>
    </xdr:to>
    <xdr:sp>
      <xdr:nvSpPr>
        <xdr:cNvPr id="4158" name="テキスト ボックス 308"/>
        <xdr:cNvSpPr/>
      </xdr:nvSpPr>
      <xdr:spPr>
        <a:xfrm>
          <a:off x="5631480" y="13747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34</xdr:col>
      <xdr:colOff>126720</xdr:colOff>
      <xdr:row>78</xdr:row>
      <xdr:rowOff>37800</xdr:rowOff>
    </xdr:from>
    <xdr:to>
      <xdr:col>59</xdr:col>
      <xdr:colOff>50760</xdr:colOff>
      <xdr:row>78</xdr:row>
      <xdr:rowOff>37800</xdr:rowOff>
    </xdr:to>
    <xdr:cxnSp>
      <xdr:nvCxnSpPr>
        <xdr:cNvPr id="4159" name="直線コネクタ 309"/>
        <xdr:cNvCxnSpPr/>
      </xdr:nvCxnSpPr>
      <xdr:spPr>
        <a:xfrm>
          <a:off x="6063840" y="13411080"/>
          <a:ext cx="4290120" cy="360"/>
        </a:xfrm>
        <a:prstGeom prst="straightConnector1">
          <a:avLst/>
        </a:prstGeom>
        <a:ln>
          <a:solidFill>
            <a:srgbClr val="c0c0c0"/>
          </a:solidFill>
        </a:ln>
      </xdr:spPr>
    </xdr:cxnSp>
    <xdr:clientData/>
  </xdr:twoCellAnchor>
  <xdr:twoCellAnchor editAs="oneCell">
    <xdr:from>
      <xdr:col>32</xdr:col>
      <xdr:colOff>43560</xdr:colOff>
      <xdr:row>77</xdr:row>
      <xdr:rowOff>88560</xdr:rowOff>
    </xdr:from>
    <xdr:to>
      <xdr:col>34</xdr:col>
      <xdr:colOff>155520</xdr:colOff>
      <xdr:row>78</xdr:row>
      <xdr:rowOff>133200</xdr:rowOff>
    </xdr:to>
    <xdr:sp>
      <xdr:nvSpPr>
        <xdr:cNvPr id="4160" name="テキスト ボックス 310"/>
        <xdr:cNvSpPr/>
      </xdr:nvSpPr>
      <xdr:spPr>
        <a:xfrm>
          <a:off x="5631480" y="13290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34</xdr:col>
      <xdr:colOff>126720</xdr:colOff>
      <xdr:row>75</xdr:row>
      <xdr:rowOff>95040</xdr:rowOff>
    </xdr:from>
    <xdr:to>
      <xdr:col>59</xdr:col>
      <xdr:colOff>50760</xdr:colOff>
      <xdr:row>75</xdr:row>
      <xdr:rowOff>95040</xdr:rowOff>
    </xdr:to>
    <xdr:cxnSp>
      <xdr:nvCxnSpPr>
        <xdr:cNvPr id="4161" name="直線コネクタ 311"/>
        <xdr:cNvCxnSpPr/>
      </xdr:nvCxnSpPr>
      <xdr:spPr>
        <a:xfrm>
          <a:off x="6063840" y="12953880"/>
          <a:ext cx="4290120" cy="360"/>
        </a:xfrm>
        <a:prstGeom prst="straightConnector1">
          <a:avLst/>
        </a:prstGeom>
        <a:ln>
          <a:solidFill>
            <a:srgbClr val="c0c0c0"/>
          </a:solidFill>
        </a:ln>
      </xdr:spPr>
    </xdr:cxnSp>
    <xdr:clientData/>
  </xdr:twoCellAnchor>
  <xdr:twoCellAnchor editAs="oneCell">
    <xdr:from>
      <xdr:col>32</xdr:col>
      <xdr:colOff>43560</xdr:colOff>
      <xdr:row>74</xdr:row>
      <xdr:rowOff>145800</xdr:rowOff>
    </xdr:from>
    <xdr:to>
      <xdr:col>34</xdr:col>
      <xdr:colOff>155520</xdr:colOff>
      <xdr:row>76</xdr:row>
      <xdr:rowOff>19440</xdr:rowOff>
    </xdr:to>
    <xdr:sp>
      <xdr:nvSpPr>
        <xdr:cNvPr id="4162" name="テキスト ボックス 312"/>
        <xdr:cNvSpPr/>
      </xdr:nvSpPr>
      <xdr:spPr>
        <a:xfrm>
          <a:off x="5631480" y="1283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游明朝"/>
          </a:endParaRPr>
        </a:p>
      </xdr:txBody>
    </xdr:sp>
    <xdr:clientData/>
  </xdr:twoCellAnchor>
  <xdr:twoCellAnchor editAs="twoCell">
    <xdr:from>
      <xdr:col>34</xdr:col>
      <xdr:colOff>127080</xdr:colOff>
      <xdr:row>75</xdr:row>
      <xdr:rowOff>95400</xdr:rowOff>
    </xdr:from>
    <xdr:to>
      <xdr:col>59</xdr:col>
      <xdr:colOff>88560</xdr:colOff>
      <xdr:row>88</xdr:row>
      <xdr:rowOff>152280</xdr:rowOff>
    </xdr:to>
    <xdr:sp>
      <xdr:nvSpPr>
        <xdr:cNvPr id="4163" name="【福祉施設】&#10;一人当たり面積グラフ枠"/>
        <xdr:cNvSpPr/>
      </xdr:nvSpPr>
      <xdr:spPr>
        <a:xfrm>
          <a:off x="6064200" y="12954240"/>
          <a:ext cx="432720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78</xdr:row>
      <xdr:rowOff>5760</xdr:rowOff>
    </xdr:from>
    <xdr:to>
      <xdr:col>55</xdr:col>
      <xdr:colOff>15120</xdr:colOff>
      <xdr:row>86</xdr:row>
      <xdr:rowOff>26640</xdr:rowOff>
    </xdr:to>
    <xdr:cxnSp>
      <xdr:nvCxnSpPr>
        <xdr:cNvPr id="4164" name="直線コネクタ 314"/>
        <xdr:cNvCxnSpPr/>
      </xdr:nvCxnSpPr>
      <xdr:spPr>
        <a:xfrm flipV="1">
          <a:off x="9619560" y="13379040"/>
          <a:ext cx="360" cy="1392840"/>
        </a:xfrm>
        <a:prstGeom prst="straightConnector1">
          <a:avLst/>
        </a:prstGeom>
        <a:ln w="31750">
          <a:solidFill>
            <a:srgbClr val="808080"/>
          </a:solidFill>
        </a:ln>
      </xdr:spPr>
    </xdr:cxnSp>
    <xdr:clientData/>
  </xdr:twoCellAnchor>
  <xdr:twoCellAnchor editAs="oneCell">
    <xdr:from>
      <xdr:col>55</xdr:col>
      <xdr:colOff>42120</xdr:colOff>
      <xdr:row>86</xdr:row>
      <xdr:rowOff>51840</xdr:rowOff>
    </xdr:from>
    <xdr:to>
      <xdr:col>57</xdr:col>
      <xdr:colOff>154080</xdr:colOff>
      <xdr:row>87</xdr:row>
      <xdr:rowOff>96840</xdr:rowOff>
    </xdr:to>
    <xdr:sp>
      <xdr:nvSpPr>
        <xdr:cNvPr id="4165" name="【福祉施設】&#10;一人当たり面積最小値テキスト"/>
        <xdr:cNvSpPr/>
      </xdr:nvSpPr>
      <xdr:spPr>
        <a:xfrm>
          <a:off x="9646560" y="14796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0.005</a:t>
          </a:r>
          <a:endParaRPr b="0" lang="en-US" sz="1000" spc="-1" strike="noStrike">
            <a:latin typeface="游明朝"/>
          </a:endParaRPr>
        </a:p>
      </xdr:txBody>
    </xdr:sp>
    <xdr:clientData/>
  </xdr:twoCellAnchor>
  <xdr:twoCellAnchor editAs="twoCell">
    <xdr:from>
      <xdr:col>54</xdr:col>
      <xdr:colOff>101520</xdr:colOff>
      <xdr:row>86</xdr:row>
      <xdr:rowOff>26640</xdr:rowOff>
    </xdr:from>
    <xdr:to>
      <xdr:col>55</xdr:col>
      <xdr:colOff>88560</xdr:colOff>
      <xdr:row>86</xdr:row>
      <xdr:rowOff>26640</xdr:rowOff>
    </xdr:to>
    <xdr:cxnSp>
      <xdr:nvCxnSpPr>
        <xdr:cNvPr id="4166" name="直線コネクタ 316"/>
        <xdr:cNvCxnSpPr/>
      </xdr:nvCxnSpPr>
      <xdr:spPr>
        <a:xfrm>
          <a:off x="9531360" y="14771520"/>
          <a:ext cx="162000" cy="360"/>
        </a:xfrm>
        <a:prstGeom prst="straightConnector1">
          <a:avLst/>
        </a:prstGeom>
        <a:ln w="19050">
          <a:solidFill>
            <a:srgbClr val="000000"/>
          </a:solidFill>
        </a:ln>
      </xdr:spPr>
    </xdr:cxnSp>
    <xdr:clientData/>
  </xdr:twoCellAnchor>
  <xdr:twoCellAnchor editAs="oneCell">
    <xdr:from>
      <xdr:col>55</xdr:col>
      <xdr:colOff>42120</xdr:colOff>
      <xdr:row>76</xdr:row>
      <xdr:rowOff>145440</xdr:rowOff>
    </xdr:from>
    <xdr:to>
      <xdr:col>57</xdr:col>
      <xdr:colOff>154080</xdr:colOff>
      <xdr:row>78</xdr:row>
      <xdr:rowOff>18720</xdr:rowOff>
    </xdr:to>
    <xdr:sp>
      <xdr:nvSpPr>
        <xdr:cNvPr id="4167" name="【福祉施設】&#10;一人当たり面積最大値テキスト"/>
        <xdr:cNvSpPr/>
      </xdr:nvSpPr>
      <xdr:spPr>
        <a:xfrm>
          <a:off x="9646560" y="13175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0.614</a:t>
          </a:r>
          <a:endParaRPr b="0" lang="en-US" sz="1000" spc="-1" strike="noStrike">
            <a:latin typeface="游明朝"/>
          </a:endParaRPr>
        </a:p>
      </xdr:txBody>
    </xdr:sp>
    <xdr:clientData/>
  </xdr:twoCellAnchor>
  <xdr:twoCellAnchor editAs="twoCell">
    <xdr:from>
      <xdr:col>54</xdr:col>
      <xdr:colOff>101520</xdr:colOff>
      <xdr:row>78</xdr:row>
      <xdr:rowOff>5760</xdr:rowOff>
    </xdr:from>
    <xdr:to>
      <xdr:col>55</xdr:col>
      <xdr:colOff>88560</xdr:colOff>
      <xdr:row>78</xdr:row>
      <xdr:rowOff>5760</xdr:rowOff>
    </xdr:to>
    <xdr:cxnSp>
      <xdr:nvCxnSpPr>
        <xdr:cNvPr id="4168" name="直線コネクタ 318"/>
        <xdr:cNvCxnSpPr/>
      </xdr:nvCxnSpPr>
      <xdr:spPr>
        <a:xfrm>
          <a:off x="9531360" y="13379040"/>
          <a:ext cx="162000" cy="360"/>
        </a:xfrm>
        <a:prstGeom prst="straightConnector1">
          <a:avLst/>
        </a:prstGeom>
        <a:ln w="19050">
          <a:solidFill>
            <a:srgbClr val="000000"/>
          </a:solidFill>
        </a:ln>
      </xdr:spPr>
    </xdr:cxnSp>
    <xdr:clientData/>
  </xdr:twoCellAnchor>
  <xdr:twoCellAnchor editAs="oneCell">
    <xdr:from>
      <xdr:col>55</xdr:col>
      <xdr:colOff>42120</xdr:colOff>
      <xdr:row>84</xdr:row>
      <xdr:rowOff>2880</xdr:rowOff>
    </xdr:from>
    <xdr:to>
      <xdr:col>57</xdr:col>
      <xdr:colOff>154080</xdr:colOff>
      <xdr:row>85</xdr:row>
      <xdr:rowOff>47880</xdr:rowOff>
    </xdr:to>
    <xdr:sp>
      <xdr:nvSpPr>
        <xdr:cNvPr id="4169" name="【福祉施設】&#10;一人当たり面積平均値テキスト"/>
        <xdr:cNvSpPr/>
      </xdr:nvSpPr>
      <xdr:spPr>
        <a:xfrm>
          <a:off x="9646560" y="14404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0.143</a:t>
          </a:r>
          <a:endParaRPr b="0" lang="en-US" sz="1000" spc="-1" strike="noStrike">
            <a:latin typeface="游明朝"/>
          </a:endParaRPr>
        </a:p>
      </xdr:txBody>
    </xdr:sp>
    <xdr:clientData/>
  </xdr:twoCellAnchor>
  <xdr:twoCellAnchor editAs="twoCell">
    <xdr:from>
      <xdr:col>54</xdr:col>
      <xdr:colOff>139680</xdr:colOff>
      <xdr:row>84</xdr:row>
      <xdr:rowOff>3240</xdr:rowOff>
    </xdr:from>
    <xdr:to>
      <xdr:col>55</xdr:col>
      <xdr:colOff>50400</xdr:colOff>
      <xdr:row>84</xdr:row>
      <xdr:rowOff>104400</xdr:rowOff>
    </xdr:to>
    <xdr:sp>
      <xdr:nvSpPr>
        <xdr:cNvPr id="4170" name="フローチャート: 判断 320"/>
        <xdr:cNvSpPr/>
      </xdr:nvSpPr>
      <xdr:spPr>
        <a:xfrm>
          <a:off x="9569520" y="14405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83</xdr:row>
      <xdr:rowOff>156600</xdr:rowOff>
    </xdr:from>
    <xdr:to>
      <xdr:col>50</xdr:col>
      <xdr:colOff>164520</xdr:colOff>
      <xdr:row>84</xdr:row>
      <xdr:rowOff>86400</xdr:rowOff>
    </xdr:to>
    <xdr:sp>
      <xdr:nvSpPr>
        <xdr:cNvPr id="4171" name="フローチャート: 判断 321"/>
        <xdr:cNvSpPr/>
      </xdr:nvSpPr>
      <xdr:spPr>
        <a:xfrm>
          <a:off x="8794440" y="1438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83</xdr:row>
      <xdr:rowOff>165600</xdr:rowOff>
    </xdr:from>
    <xdr:to>
      <xdr:col>46</xdr:col>
      <xdr:colOff>37800</xdr:colOff>
      <xdr:row>84</xdr:row>
      <xdr:rowOff>95400</xdr:rowOff>
    </xdr:to>
    <xdr:sp>
      <xdr:nvSpPr>
        <xdr:cNvPr id="4172" name="フローチャート: 判断 322"/>
        <xdr:cNvSpPr/>
      </xdr:nvSpPr>
      <xdr:spPr>
        <a:xfrm>
          <a:off x="7985160" y="14396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83</xdr:row>
      <xdr:rowOff>163440</xdr:rowOff>
    </xdr:from>
    <xdr:to>
      <xdr:col>41</xdr:col>
      <xdr:colOff>101160</xdr:colOff>
      <xdr:row>84</xdr:row>
      <xdr:rowOff>93240</xdr:rowOff>
    </xdr:to>
    <xdr:sp>
      <xdr:nvSpPr>
        <xdr:cNvPr id="4173" name="フローチャート: 判断 323"/>
        <xdr:cNvSpPr/>
      </xdr:nvSpPr>
      <xdr:spPr>
        <a:xfrm>
          <a:off x="7159680" y="14393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83</xdr:row>
      <xdr:rowOff>170280</xdr:rowOff>
    </xdr:from>
    <xdr:to>
      <xdr:col>36</xdr:col>
      <xdr:colOff>164520</xdr:colOff>
      <xdr:row>84</xdr:row>
      <xdr:rowOff>100080</xdr:rowOff>
    </xdr:to>
    <xdr:sp>
      <xdr:nvSpPr>
        <xdr:cNvPr id="4174" name="フローチャート: 判断 324"/>
        <xdr:cNvSpPr/>
      </xdr:nvSpPr>
      <xdr:spPr>
        <a:xfrm>
          <a:off x="6350040" y="14400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89</xdr:row>
      <xdr:rowOff>-360</xdr:rowOff>
    </xdr:from>
    <xdr:to>
      <xdr:col>58</xdr:col>
      <xdr:colOff>63360</xdr:colOff>
      <xdr:row>90</xdr:row>
      <xdr:rowOff>44280</xdr:rowOff>
    </xdr:to>
    <xdr:sp>
      <xdr:nvSpPr>
        <xdr:cNvPr id="4175" name="テキスト ボックス 325"/>
        <xdr:cNvSpPr/>
      </xdr:nvSpPr>
      <xdr:spPr>
        <a:xfrm>
          <a:off x="94298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89</xdr:row>
      <xdr:rowOff>-360</xdr:rowOff>
    </xdr:from>
    <xdr:to>
      <xdr:col>54</xdr:col>
      <xdr:colOff>2880</xdr:colOff>
      <xdr:row>90</xdr:row>
      <xdr:rowOff>44280</xdr:rowOff>
    </xdr:to>
    <xdr:sp>
      <xdr:nvSpPr>
        <xdr:cNvPr id="4176" name="テキスト ボックス 326"/>
        <xdr:cNvSpPr/>
      </xdr:nvSpPr>
      <xdr:spPr>
        <a:xfrm>
          <a:off x="86709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89</xdr:row>
      <xdr:rowOff>-360</xdr:rowOff>
    </xdr:from>
    <xdr:to>
      <xdr:col>49</xdr:col>
      <xdr:colOff>66600</xdr:colOff>
      <xdr:row>90</xdr:row>
      <xdr:rowOff>44280</xdr:rowOff>
    </xdr:to>
    <xdr:sp>
      <xdr:nvSpPr>
        <xdr:cNvPr id="4177" name="テキスト ボックス 327"/>
        <xdr:cNvSpPr/>
      </xdr:nvSpPr>
      <xdr:spPr>
        <a:xfrm>
          <a:off x="78613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89</xdr:row>
      <xdr:rowOff>-360</xdr:rowOff>
    </xdr:from>
    <xdr:to>
      <xdr:col>44</xdr:col>
      <xdr:colOff>114120</xdr:colOff>
      <xdr:row>90</xdr:row>
      <xdr:rowOff>44280</xdr:rowOff>
    </xdr:to>
    <xdr:sp>
      <xdr:nvSpPr>
        <xdr:cNvPr id="4178" name="テキスト ボックス 328"/>
        <xdr:cNvSpPr/>
      </xdr:nvSpPr>
      <xdr:spPr>
        <a:xfrm>
          <a:off x="70358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89</xdr:row>
      <xdr:rowOff>-360</xdr:rowOff>
    </xdr:from>
    <xdr:to>
      <xdr:col>40</xdr:col>
      <xdr:colOff>2880</xdr:colOff>
      <xdr:row>90</xdr:row>
      <xdr:rowOff>44280</xdr:rowOff>
    </xdr:to>
    <xdr:sp>
      <xdr:nvSpPr>
        <xdr:cNvPr id="4179" name="テキスト ボックス 329"/>
        <xdr:cNvSpPr/>
      </xdr:nvSpPr>
      <xdr:spPr>
        <a:xfrm>
          <a:off x="62262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80</xdr:row>
      <xdr:rowOff>7920</xdr:rowOff>
    </xdr:from>
    <xdr:to>
      <xdr:col>55</xdr:col>
      <xdr:colOff>50400</xdr:colOff>
      <xdr:row>80</xdr:row>
      <xdr:rowOff>109080</xdr:rowOff>
    </xdr:to>
    <xdr:sp>
      <xdr:nvSpPr>
        <xdr:cNvPr id="4180" name="楕円 330"/>
        <xdr:cNvSpPr/>
      </xdr:nvSpPr>
      <xdr:spPr>
        <a:xfrm>
          <a:off x="9569520" y="13723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79</xdr:row>
      <xdr:rowOff>51840</xdr:rowOff>
    </xdr:from>
    <xdr:to>
      <xdr:col>57</xdr:col>
      <xdr:colOff>154080</xdr:colOff>
      <xdr:row>80</xdr:row>
      <xdr:rowOff>96840</xdr:rowOff>
    </xdr:to>
    <xdr:sp>
      <xdr:nvSpPr>
        <xdr:cNvPr id="4181" name="【福祉施設】&#10;一人当たり面積該当値テキスト"/>
        <xdr:cNvSpPr/>
      </xdr:nvSpPr>
      <xdr:spPr>
        <a:xfrm>
          <a:off x="9646560" y="13596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0.441</a:t>
          </a:r>
          <a:endParaRPr b="0" lang="en-US" sz="1000" spc="-1" strike="noStrike">
            <a:latin typeface="游明朝"/>
          </a:endParaRPr>
        </a:p>
      </xdr:txBody>
    </xdr:sp>
    <xdr:clientData/>
  </xdr:twoCellAnchor>
  <xdr:twoCellAnchor editAs="twoCell">
    <xdr:from>
      <xdr:col>50</xdr:col>
      <xdr:colOff>63360</xdr:colOff>
      <xdr:row>80</xdr:row>
      <xdr:rowOff>37440</xdr:rowOff>
    </xdr:from>
    <xdr:to>
      <xdr:col>50</xdr:col>
      <xdr:colOff>164520</xdr:colOff>
      <xdr:row>80</xdr:row>
      <xdr:rowOff>138600</xdr:rowOff>
    </xdr:to>
    <xdr:sp>
      <xdr:nvSpPr>
        <xdr:cNvPr id="4182" name="楕円 332"/>
        <xdr:cNvSpPr/>
      </xdr:nvSpPr>
      <xdr:spPr>
        <a:xfrm>
          <a:off x="8794440" y="13753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80</xdr:row>
      <xdr:rowOff>58320</xdr:rowOff>
    </xdr:from>
    <xdr:to>
      <xdr:col>54</xdr:col>
      <xdr:colOff>174600</xdr:colOff>
      <xdr:row>80</xdr:row>
      <xdr:rowOff>88200</xdr:rowOff>
    </xdr:to>
    <xdr:cxnSp>
      <xdr:nvCxnSpPr>
        <xdr:cNvPr id="4183" name="直線コネクタ 333"/>
        <xdr:cNvCxnSpPr/>
      </xdr:nvCxnSpPr>
      <xdr:spPr>
        <a:xfrm flipV="1">
          <a:off x="8845200" y="13774320"/>
          <a:ext cx="759600" cy="30240"/>
        </a:xfrm>
        <a:prstGeom prst="straightConnector1">
          <a:avLst/>
        </a:prstGeom>
        <a:ln>
          <a:solidFill>
            <a:srgbClr val="ff0000"/>
          </a:solidFill>
        </a:ln>
      </xdr:spPr>
    </xdr:cxnSp>
    <xdr:clientData/>
  </xdr:twoCellAnchor>
  <xdr:twoCellAnchor editAs="twoCell">
    <xdr:from>
      <xdr:col>45</xdr:col>
      <xdr:colOff>127080</xdr:colOff>
      <xdr:row>80</xdr:row>
      <xdr:rowOff>65160</xdr:rowOff>
    </xdr:from>
    <xdr:to>
      <xdr:col>46</xdr:col>
      <xdr:colOff>37800</xdr:colOff>
      <xdr:row>80</xdr:row>
      <xdr:rowOff>166320</xdr:rowOff>
    </xdr:to>
    <xdr:sp>
      <xdr:nvSpPr>
        <xdr:cNvPr id="4184" name="楕円 334"/>
        <xdr:cNvSpPr/>
      </xdr:nvSpPr>
      <xdr:spPr>
        <a:xfrm>
          <a:off x="7985160" y="137811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80</xdr:row>
      <xdr:rowOff>88200</xdr:rowOff>
    </xdr:from>
    <xdr:to>
      <xdr:col>50</xdr:col>
      <xdr:colOff>114120</xdr:colOff>
      <xdr:row>80</xdr:row>
      <xdr:rowOff>115560</xdr:rowOff>
    </xdr:to>
    <xdr:cxnSp>
      <xdr:nvCxnSpPr>
        <xdr:cNvPr id="4185" name="直線コネクタ 335"/>
        <xdr:cNvCxnSpPr/>
      </xdr:nvCxnSpPr>
      <xdr:spPr>
        <a:xfrm flipV="1">
          <a:off x="8035560" y="13804200"/>
          <a:ext cx="810000" cy="27720"/>
        </a:xfrm>
        <a:prstGeom prst="straightConnector1">
          <a:avLst/>
        </a:prstGeom>
        <a:ln>
          <a:solidFill>
            <a:srgbClr val="ff0000"/>
          </a:solidFill>
        </a:ln>
      </xdr:spPr>
    </xdr:cxnSp>
    <xdr:clientData/>
  </xdr:twoCellAnchor>
  <xdr:twoCellAnchor editAs="oneCell">
    <xdr:from>
      <xdr:col>49</xdr:col>
      <xdr:colOff>61200</xdr:colOff>
      <xdr:row>84</xdr:row>
      <xdr:rowOff>99000</xdr:rowOff>
    </xdr:from>
    <xdr:to>
      <xdr:col>51</xdr:col>
      <xdr:colOff>172800</xdr:colOff>
      <xdr:row>85</xdr:row>
      <xdr:rowOff>144000</xdr:rowOff>
    </xdr:to>
    <xdr:sp>
      <xdr:nvSpPr>
        <xdr:cNvPr id="4186" name="n_1aveValue【福祉施設】&#10;一人当たり面積"/>
        <xdr:cNvSpPr/>
      </xdr:nvSpPr>
      <xdr:spPr>
        <a:xfrm>
          <a:off x="8617680" y="14500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0.151</a:t>
          </a:r>
          <a:endParaRPr b="0" lang="en-US" sz="1000" spc="-1" strike="noStrike">
            <a:latin typeface="游明朝"/>
          </a:endParaRPr>
        </a:p>
      </xdr:txBody>
    </xdr:sp>
    <xdr:clientData/>
  </xdr:twoCellAnchor>
  <xdr:twoCellAnchor editAs="oneCell">
    <xdr:from>
      <xdr:col>44</xdr:col>
      <xdr:colOff>137520</xdr:colOff>
      <xdr:row>84</xdr:row>
      <xdr:rowOff>108000</xdr:rowOff>
    </xdr:from>
    <xdr:to>
      <xdr:col>47</xdr:col>
      <xdr:colOff>74880</xdr:colOff>
      <xdr:row>85</xdr:row>
      <xdr:rowOff>153000</xdr:rowOff>
    </xdr:to>
    <xdr:sp>
      <xdr:nvSpPr>
        <xdr:cNvPr id="4187" name="n_2aveValue【福祉施設】&#10;一人当たり面積"/>
        <xdr:cNvSpPr/>
      </xdr:nvSpPr>
      <xdr:spPr>
        <a:xfrm>
          <a:off x="7821000" y="14509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0.147</a:t>
          </a:r>
          <a:endParaRPr b="0" lang="en-US" sz="1000" spc="-1" strike="noStrike">
            <a:latin typeface="游明朝"/>
          </a:endParaRPr>
        </a:p>
      </xdr:txBody>
    </xdr:sp>
    <xdr:clientData/>
  </xdr:twoCellAnchor>
  <xdr:twoCellAnchor editAs="oneCell">
    <xdr:from>
      <xdr:col>40</xdr:col>
      <xdr:colOff>10440</xdr:colOff>
      <xdr:row>82</xdr:row>
      <xdr:rowOff>131400</xdr:rowOff>
    </xdr:from>
    <xdr:to>
      <xdr:col>42</xdr:col>
      <xdr:colOff>122400</xdr:colOff>
      <xdr:row>84</xdr:row>
      <xdr:rowOff>5040</xdr:rowOff>
    </xdr:to>
    <xdr:sp>
      <xdr:nvSpPr>
        <xdr:cNvPr id="4188" name="n_3aveValue【福祉施設】&#10;一人当たり面積"/>
        <xdr:cNvSpPr/>
      </xdr:nvSpPr>
      <xdr:spPr>
        <a:xfrm>
          <a:off x="6995520" y="14190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0.148</a:t>
          </a:r>
          <a:endParaRPr b="0" lang="en-US" sz="1000" spc="-1" strike="noStrike">
            <a:latin typeface="游明朝"/>
          </a:endParaRPr>
        </a:p>
      </xdr:txBody>
    </xdr:sp>
    <xdr:clientData/>
  </xdr:twoCellAnchor>
  <xdr:twoCellAnchor editAs="oneCell">
    <xdr:from>
      <xdr:col>35</xdr:col>
      <xdr:colOff>73800</xdr:colOff>
      <xdr:row>82</xdr:row>
      <xdr:rowOff>138240</xdr:rowOff>
    </xdr:from>
    <xdr:to>
      <xdr:col>38</xdr:col>
      <xdr:colOff>10800</xdr:colOff>
      <xdr:row>84</xdr:row>
      <xdr:rowOff>11880</xdr:rowOff>
    </xdr:to>
    <xdr:sp>
      <xdr:nvSpPr>
        <xdr:cNvPr id="4189" name="n_4aveValue【福祉施設】&#10;一人当たり面積"/>
        <xdr:cNvSpPr/>
      </xdr:nvSpPr>
      <xdr:spPr>
        <a:xfrm>
          <a:off x="6185520" y="14197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0.145</a:t>
          </a:r>
          <a:endParaRPr b="0" lang="en-US" sz="1000" spc="-1" strike="noStrike">
            <a:latin typeface="游明朝"/>
          </a:endParaRPr>
        </a:p>
      </xdr:txBody>
    </xdr:sp>
    <xdr:clientData/>
  </xdr:twoCellAnchor>
  <xdr:twoCellAnchor editAs="oneCell">
    <xdr:from>
      <xdr:col>49</xdr:col>
      <xdr:colOff>61200</xdr:colOff>
      <xdr:row>79</xdr:row>
      <xdr:rowOff>5760</xdr:rowOff>
    </xdr:from>
    <xdr:to>
      <xdr:col>51</xdr:col>
      <xdr:colOff>172800</xdr:colOff>
      <xdr:row>80</xdr:row>
      <xdr:rowOff>50760</xdr:rowOff>
    </xdr:to>
    <xdr:sp>
      <xdr:nvSpPr>
        <xdr:cNvPr id="4190" name="n_1mainValue【福祉施設】&#10;一人当たり面積"/>
        <xdr:cNvSpPr/>
      </xdr:nvSpPr>
      <xdr:spPr>
        <a:xfrm>
          <a:off x="8617680" y="13550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0.428</a:t>
          </a:r>
          <a:endParaRPr b="0" lang="en-US" sz="1000" spc="-1" strike="noStrike">
            <a:latin typeface="游明朝"/>
          </a:endParaRPr>
        </a:p>
      </xdr:txBody>
    </xdr:sp>
    <xdr:clientData/>
  </xdr:twoCellAnchor>
  <xdr:twoCellAnchor editAs="oneCell">
    <xdr:from>
      <xdr:col>44</xdr:col>
      <xdr:colOff>137520</xdr:colOff>
      <xdr:row>79</xdr:row>
      <xdr:rowOff>33120</xdr:rowOff>
    </xdr:from>
    <xdr:to>
      <xdr:col>47</xdr:col>
      <xdr:colOff>74880</xdr:colOff>
      <xdr:row>80</xdr:row>
      <xdr:rowOff>78120</xdr:rowOff>
    </xdr:to>
    <xdr:sp>
      <xdr:nvSpPr>
        <xdr:cNvPr id="4191" name="n_2mainValue【福祉施設】&#10;一人当たり面積"/>
        <xdr:cNvSpPr/>
      </xdr:nvSpPr>
      <xdr:spPr>
        <a:xfrm>
          <a:off x="7821000" y="13577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0.416</a:t>
          </a:r>
          <a:endParaRPr b="0" lang="en-US" sz="1000" spc="-1" strike="noStrike">
            <a:latin typeface="游明朝"/>
          </a:endParaRPr>
        </a:p>
      </xdr:txBody>
    </xdr:sp>
    <xdr:clientData/>
  </xdr:twoCellAnchor>
  <xdr:twoCellAnchor editAs="twoCell">
    <xdr:from>
      <xdr:col>4</xdr:col>
      <xdr:colOff>0</xdr:colOff>
      <xdr:row>91</xdr:row>
      <xdr:rowOff>19080</xdr:rowOff>
    </xdr:from>
    <xdr:to>
      <xdr:col>28</xdr:col>
      <xdr:colOff>151920</xdr:colOff>
      <xdr:row>94</xdr:row>
      <xdr:rowOff>139320</xdr:rowOff>
    </xdr:to>
    <xdr:sp>
      <xdr:nvSpPr>
        <xdr:cNvPr id="4192" name="正方形/長方形 342"/>
        <xdr:cNvSpPr/>
      </xdr:nvSpPr>
      <xdr:spPr>
        <a:xfrm>
          <a:off x="698400" y="15621120"/>
          <a:ext cx="43430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4</xdr:col>
      <xdr:colOff>127080</xdr:colOff>
      <xdr:row>94</xdr:row>
      <xdr:rowOff>165240</xdr:rowOff>
    </xdr:from>
    <xdr:to>
      <xdr:col>12</xdr:col>
      <xdr:colOff>126720</xdr:colOff>
      <xdr:row>96</xdr:row>
      <xdr:rowOff>75960</xdr:rowOff>
    </xdr:to>
    <xdr:sp>
      <xdr:nvSpPr>
        <xdr:cNvPr id="4193" name="正方形/長方形 343"/>
        <xdr:cNvSpPr/>
      </xdr:nvSpPr>
      <xdr:spPr>
        <a:xfrm>
          <a:off x="8254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96</xdr:row>
      <xdr:rowOff>25560</xdr:rowOff>
    </xdr:from>
    <xdr:to>
      <xdr:col>12</xdr:col>
      <xdr:colOff>126720</xdr:colOff>
      <xdr:row>97</xdr:row>
      <xdr:rowOff>107640</xdr:rowOff>
    </xdr:to>
    <xdr:sp>
      <xdr:nvSpPr>
        <xdr:cNvPr id="4194" name="正方形/長方形 344"/>
        <xdr:cNvSpPr/>
      </xdr:nvSpPr>
      <xdr:spPr>
        <a:xfrm>
          <a:off x="8254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50/112</a:t>
          </a:r>
          <a:endParaRPr b="0" lang="en-US" sz="1200" spc="-1" strike="noStrike">
            <a:latin typeface="游明朝"/>
          </a:endParaRPr>
        </a:p>
      </xdr:txBody>
    </xdr:sp>
    <xdr:clientData/>
  </xdr:twoCellAnchor>
  <xdr:twoCellAnchor editAs="twoCell">
    <xdr:from>
      <xdr:col>10</xdr:col>
      <xdr:colOff>0</xdr:colOff>
      <xdr:row>94</xdr:row>
      <xdr:rowOff>165240</xdr:rowOff>
    </xdr:from>
    <xdr:to>
      <xdr:col>17</xdr:col>
      <xdr:colOff>174240</xdr:colOff>
      <xdr:row>96</xdr:row>
      <xdr:rowOff>75960</xdr:rowOff>
    </xdr:to>
    <xdr:sp>
      <xdr:nvSpPr>
        <xdr:cNvPr id="4195" name="正方形/長方形 345"/>
        <xdr:cNvSpPr/>
      </xdr:nvSpPr>
      <xdr:spPr>
        <a:xfrm>
          <a:off x="17463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96</xdr:row>
      <xdr:rowOff>25560</xdr:rowOff>
    </xdr:from>
    <xdr:to>
      <xdr:col>17</xdr:col>
      <xdr:colOff>174240</xdr:colOff>
      <xdr:row>97</xdr:row>
      <xdr:rowOff>107640</xdr:rowOff>
    </xdr:to>
    <xdr:sp>
      <xdr:nvSpPr>
        <xdr:cNvPr id="4196" name="正方形/長方形 346"/>
        <xdr:cNvSpPr/>
      </xdr:nvSpPr>
      <xdr:spPr>
        <a:xfrm>
          <a:off x="17463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52.8</a:t>
          </a:r>
          <a:endParaRPr b="0" lang="en-US" sz="1200" spc="-1" strike="noStrike">
            <a:latin typeface="游明朝"/>
          </a:endParaRPr>
        </a:p>
      </xdr:txBody>
    </xdr:sp>
    <xdr:clientData/>
  </xdr:twoCellAnchor>
  <xdr:twoCellAnchor editAs="twoCell">
    <xdr:from>
      <xdr:col>16</xdr:col>
      <xdr:colOff>0</xdr:colOff>
      <xdr:row>94</xdr:row>
      <xdr:rowOff>165240</xdr:rowOff>
    </xdr:from>
    <xdr:to>
      <xdr:col>23</xdr:col>
      <xdr:colOff>174240</xdr:colOff>
      <xdr:row>96</xdr:row>
      <xdr:rowOff>75960</xdr:rowOff>
    </xdr:to>
    <xdr:sp>
      <xdr:nvSpPr>
        <xdr:cNvPr id="4197" name="正方形/長方形 347"/>
        <xdr:cNvSpPr/>
      </xdr:nvSpPr>
      <xdr:spPr>
        <a:xfrm>
          <a:off x="27939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96</xdr:row>
      <xdr:rowOff>25560</xdr:rowOff>
    </xdr:from>
    <xdr:to>
      <xdr:col>23</xdr:col>
      <xdr:colOff>174240</xdr:colOff>
      <xdr:row>97</xdr:row>
      <xdr:rowOff>107640</xdr:rowOff>
    </xdr:to>
    <xdr:sp>
      <xdr:nvSpPr>
        <xdr:cNvPr id="4198" name="正方形/長方形 348"/>
        <xdr:cNvSpPr/>
      </xdr:nvSpPr>
      <xdr:spPr>
        <a:xfrm>
          <a:off x="27939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61.8</a:t>
          </a:r>
          <a:endParaRPr b="0" lang="en-US" sz="1200" spc="-1" strike="noStrike">
            <a:latin typeface="游明朝"/>
          </a:endParaRPr>
        </a:p>
      </xdr:txBody>
    </xdr:sp>
    <xdr:clientData/>
  </xdr:twoCellAnchor>
  <xdr:twoCellAnchor editAs="twoCell">
    <xdr:from>
      <xdr:col>4</xdr:col>
      <xdr:colOff>0</xdr:colOff>
      <xdr:row>97</xdr:row>
      <xdr:rowOff>133200</xdr:rowOff>
    </xdr:from>
    <xdr:to>
      <xdr:col>28</xdr:col>
      <xdr:colOff>151920</xdr:colOff>
      <xdr:row>111</xdr:row>
      <xdr:rowOff>18720</xdr:rowOff>
    </xdr:to>
    <xdr:sp>
      <xdr:nvSpPr>
        <xdr:cNvPr id="4199" name="正方形/長方形 349"/>
        <xdr:cNvSpPr/>
      </xdr:nvSpPr>
      <xdr:spPr>
        <a:xfrm>
          <a:off x="698400" y="16763760"/>
          <a:ext cx="43430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154440</xdr:colOff>
      <xdr:row>96</xdr:row>
      <xdr:rowOff>114480</xdr:rowOff>
    </xdr:from>
    <xdr:to>
      <xdr:col>5</xdr:col>
      <xdr:colOff>99000</xdr:colOff>
      <xdr:row>97</xdr:row>
      <xdr:rowOff>134280</xdr:rowOff>
    </xdr:to>
    <xdr:sp>
      <xdr:nvSpPr>
        <xdr:cNvPr id="4200" name="テキスト ボックス 350"/>
        <xdr:cNvSpPr/>
      </xdr:nvSpPr>
      <xdr:spPr>
        <a:xfrm>
          <a:off x="678240" y="1657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111</xdr:row>
      <xdr:rowOff>18720</xdr:rowOff>
    </xdr:from>
    <xdr:to>
      <xdr:col>28</xdr:col>
      <xdr:colOff>114120</xdr:colOff>
      <xdr:row>111</xdr:row>
      <xdr:rowOff>18720</xdr:rowOff>
    </xdr:to>
    <xdr:cxnSp>
      <xdr:nvCxnSpPr>
        <xdr:cNvPr id="4201" name="直線コネクタ 351"/>
        <xdr:cNvCxnSpPr/>
      </xdr:nvCxnSpPr>
      <xdr:spPr>
        <a:xfrm>
          <a:off x="698400" y="19049760"/>
          <a:ext cx="4305600" cy="360"/>
        </a:xfrm>
        <a:prstGeom prst="straightConnector1">
          <a:avLst/>
        </a:prstGeom>
        <a:ln>
          <a:solidFill>
            <a:srgbClr val="c0c0c0"/>
          </a:solidFill>
        </a:ln>
      </xdr:spPr>
    </xdr:cxnSp>
    <xdr:clientData/>
  </xdr:twoCellAnchor>
  <xdr:twoCellAnchor editAs="oneCell">
    <xdr:from>
      <xdr:col>1</xdr:col>
      <xdr:colOff>107280</xdr:colOff>
      <xdr:row>110</xdr:row>
      <xdr:rowOff>69480</xdr:rowOff>
    </xdr:from>
    <xdr:to>
      <xdr:col>4</xdr:col>
      <xdr:colOff>44640</xdr:colOff>
      <xdr:row>111</xdr:row>
      <xdr:rowOff>114480</xdr:rowOff>
    </xdr:to>
    <xdr:sp>
      <xdr:nvSpPr>
        <xdr:cNvPr id="4202" name="テキスト ボックス 352"/>
        <xdr:cNvSpPr/>
      </xdr:nvSpPr>
      <xdr:spPr>
        <a:xfrm>
          <a:off x="281880" y="1892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4</xdr:col>
      <xdr:colOff>0</xdr:colOff>
      <xdr:row>109</xdr:row>
      <xdr:rowOff>35280</xdr:rowOff>
    </xdr:from>
    <xdr:to>
      <xdr:col>28</xdr:col>
      <xdr:colOff>114120</xdr:colOff>
      <xdr:row>109</xdr:row>
      <xdr:rowOff>35280</xdr:rowOff>
    </xdr:to>
    <xdr:cxnSp>
      <xdr:nvCxnSpPr>
        <xdr:cNvPr id="4203" name="直線コネクタ 353"/>
        <xdr:cNvCxnSpPr/>
      </xdr:nvCxnSpPr>
      <xdr:spPr>
        <a:xfrm>
          <a:off x="698400" y="18723240"/>
          <a:ext cx="4305600" cy="360"/>
        </a:xfrm>
        <a:prstGeom prst="straightConnector1">
          <a:avLst/>
        </a:prstGeom>
        <a:ln>
          <a:solidFill>
            <a:srgbClr val="c0c0c0"/>
          </a:solidFill>
        </a:ln>
      </xdr:spPr>
    </xdr:cxnSp>
    <xdr:clientData/>
  </xdr:twoCellAnchor>
  <xdr:twoCellAnchor editAs="oneCell">
    <xdr:from>
      <xdr:col>1</xdr:col>
      <xdr:colOff>107280</xdr:colOff>
      <xdr:row>108</xdr:row>
      <xdr:rowOff>85680</xdr:rowOff>
    </xdr:from>
    <xdr:to>
      <xdr:col>4</xdr:col>
      <xdr:colOff>44640</xdr:colOff>
      <xdr:row>109</xdr:row>
      <xdr:rowOff>130680</xdr:rowOff>
    </xdr:to>
    <xdr:sp>
      <xdr:nvSpPr>
        <xdr:cNvPr id="4204" name="テキスト ボックス 354"/>
        <xdr:cNvSpPr/>
      </xdr:nvSpPr>
      <xdr:spPr>
        <a:xfrm>
          <a:off x="281880" y="1860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4</xdr:col>
      <xdr:colOff>0</xdr:colOff>
      <xdr:row>107</xdr:row>
      <xdr:rowOff>51480</xdr:rowOff>
    </xdr:from>
    <xdr:to>
      <xdr:col>28</xdr:col>
      <xdr:colOff>114120</xdr:colOff>
      <xdr:row>107</xdr:row>
      <xdr:rowOff>51480</xdr:rowOff>
    </xdr:to>
    <xdr:cxnSp>
      <xdr:nvCxnSpPr>
        <xdr:cNvPr id="4205" name="直線コネクタ 355"/>
        <xdr:cNvCxnSpPr/>
      </xdr:nvCxnSpPr>
      <xdr:spPr>
        <a:xfrm>
          <a:off x="698400" y="18396720"/>
          <a:ext cx="4305600" cy="360"/>
        </a:xfrm>
        <a:prstGeom prst="straightConnector1">
          <a:avLst/>
        </a:prstGeom>
        <a:ln>
          <a:solidFill>
            <a:srgbClr val="c0c0c0"/>
          </a:solidFill>
        </a:ln>
      </xdr:spPr>
    </xdr:cxnSp>
    <xdr:clientData/>
  </xdr:twoCellAnchor>
  <xdr:twoCellAnchor editAs="oneCell">
    <xdr:from>
      <xdr:col>1</xdr:col>
      <xdr:colOff>171000</xdr:colOff>
      <xdr:row>106</xdr:row>
      <xdr:rowOff>102240</xdr:rowOff>
    </xdr:from>
    <xdr:to>
      <xdr:col>4</xdr:col>
      <xdr:colOff>45000</xdr:colOff>
      <xdr:row>107</xdr:row>
      <xdr:rowOff>147240</xdr:rowOff>
    </xdr:to>
    <xdr:sp>
      <xdr:nvSpPr>
        <xdr:cNvPr id="4206" name="テキスト ボックス 356"/>
        <xdr:cNvSpPr/>
      </xdr:nvSpPr>
      <xdr:spPr>
        <a:xfrm>
          <a:off x="345600" y="1827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4</xdr:col>
      <xdr:colOff>0</xdr:colOff>
      <xdr:row>105</xdr:row>
      <xdr:rowOff>67680</xdr:rowOff>
    </xdr:from>
    <xdr:to>
      <xdr:col>28</xdr:col>
      <xdr:colOff>114120</xdr:colOff>
      <xdr:row>105</xdr:row>
      <xdr:rowOff>67680</xdr:rowOff>
    </xdr:to>
    <xdr:cxnSp>
      <xdr:nvCxnSpPr>
        <xdr:cNvPr id="4207" name="直線コネクタ 357"/>
        <xdr:cNvCxnSpPr/>
      </xdr:nvCxnSpPr>
      <xdr:spPr>
        <a:xfrm>
          <a:off x="698400" y="18069840"/>
          <a:ext cx="4305600" cy="360"/>
        </a:xfrm>
        <a:prstGeom prst="straightConnector1">
          <a:avLst/>
        </a:prstGeom>
        <a:ln>
          <a:solidFill>
            <a:srgbClr val="c0c0c0"/>
          </a:solidFill>
        </a:ln>
      </xdr:spPr>
    </xdr:cxnSp>
    <xdr:clientData/>
  </xdr:twoCellAnchor>
  <xdr:twoCellAnchor editAs="oneCell">
    <xdr:from>
      <xdr:col>1</xdr:col>
      <xdr:colOff>171000</xdr:colOff>
      <xdr:row>104</xdr:row>
      <xdr:rowOff>118440</xdr:rowOff>
    </xdr:from>
    <xdr:to>
      <xdr:col>4</xdr:col>
      <xdr:colOff>45000</xdr:colOff>
      <xdr:row>105</xdr:row>
      <xdr:rowOff>163440</xdr:rowOff>
    </xdr:to>
    <xdr:sp>
      <xdr:nvSpPr>
        <xdr:cNvPr id="4208" name="テキスト ボックス 358"/>
        <xdr:cNvSpPr/>
      </xdr:nvSpPr>
      <xdr:spPr>
        <a:xfrm>
          <a:off x="345600" y="1794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4</xdr:col>
      <xdr:colOff>0</xdr:colOff>
      <xdr:row>103</xdr:row>
      <xdr:rowOff>84240</xdr:rowOff>
    </xdr:from>
    <xdr:to>
      <xdr:col>28</xdr:col>
      <xdr:colOff>114120</xdr:colOff>
      <xdr:row>103</xdr:row>
      <xdr:rowOff>84240</xdr:rowOff>
    </xdr:to>
    <xdr:cxnSp>
      <xdr:nvCxnSpPr>
        <xdr:cNvPr id="4209" name="直線コネクタ 359"/>
        <xdr:cNvCxnSpPr/>
      </xdr:nvCxnSpPr>
      <xdr:spPr>
        <a:xfrm>
          <a:off x="698400" y="17743680"/>
          <a:ext cx="4305600" cy="360"/>
        </a:xfrm>
        <a:prstGeom prst="straightConnector1">
          <a:avLst/>
        </a:prstGeom>
        <a:ln>
          <a:solidFill>
            <a:srgbClr val="c0c0c0"/>
          </a:solidFill>
        </a:ln>
      </xdr:spPr>
    </xdr:cxnSp>
    <xdr:clientData/>
  </xdr:twoCellAnchor>
  <xdr:twoCellAnchor editAs="oneCell">
    <xdr:from>
      <xdr:col>1</xdr:col>
      <xdr:colOff>171000</xdr:colOff>
      <xdr:row>102</xdr:row>
      <xdr:rowOff>135000</xdr:rowOff>
    </xdr:from>
    <xdr:to>
      <xdr:col>4</xdr:col>
      <xdr:colOff>45000</xdr:colOff>
      <xdr:row>104</xdr:row>
      <xdr:rowOff>8640</xdr:rowOff>
    </xdr:to>
    <xdr:sp>
      <xdr:nvSpPr>
        <xdr:cNvPr id="4210" name="テキスト ボックス 360"/>
        <xdr:cNvSpPr/>
      </xdr:nvSpPr>
      <xdr:spPr>
        <a:xfrm>
          <a:off x="345600" y="17623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4</xdr:col>
      <xdr:colOff>0</xdr:colOff>
      <xdr:row>101</xdr:row>
      <xdr:rowOff>100440</xdr:rowOff>
    </xdr:from>
    <xdr:to>
      <xdr:col>28</xdr:col>
      <xdr:colOff>114120</xdr:colOff>
      <xdr:row>101</xdr:row>
      <xdr:rowOff>100440</xdr:rowOff>
    </xdr:to>
    <xdr:cxnSp>
      <xdr:nvCxnSpPr>
        <xdr:cNvPr id="4211" name="直線コネクタ 361"/>
        <xdr:cNvCxnSpPr/>
      </xdr:nvCxnSpPr>
      <xdr:spPr>
        <a:xfrm>
          <a:off x="698400" y="17416800"/>
          <a:ext cx="4305600" cy="360"/>
        </a:xfrm>
        <a:prstGeom prst="straightConnector1">
          <a:avLst/>
        </a:prstGeom>
        <a:ln>
          <a:solidFill>
            <a:srgbClr val="c0c0c0"/>
          </a:solidFill>
        </a:ln>
      </xdr:spPr>
    </xdr:cxnSp>
    <xdr:clientData/>
  </xdr:twoCellAnchor>
  <xdr:twoCellAnchor editAs="oneCell">
    <xdr:from>
      <xdr:col>1</xdr:col>
      <xdr:colOff>171000</xdr:colOff>
      <xdr:row>100</xdr:row>
      <xdr:rowOff>151200</xdr:rowOff>
    </xdr:from>
    <xdr:to>
      <xdr:col>4</xdr:col>
      <xdr:colOff>45000</xdr:colOff>
      <xdr:row>102</xdr:row>
      <xdr:rowOff>24480</xdr:rowOff>
    </xdr:to>
    <xdr:sp>
      <xdr:nvSpPr>
        <xdr:cNvPr id="4212" name="テキスト ボックス 362"/>
        <xdr:cNvSpPr/>
      </xdr:nvSpPr>
      <xdr:spPr>
        <a:xfrm>
          <a:off x="345600" y="17296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4</xdr:col>
      <xdr:colOff>0</xdr:colOff>
      <xdr:row>99</xdr:row>
      <xdr:rowOff>117000</xdr:rowOff>
    </xdr:from>
    <xdr:to>
      <xdr:col>28</xdr:col>
      <xdr:colOff>114120</xdr:colOff>
      <xdr:row>99</xdr:row>
      <xdr:rowOff>117000</xdr:rowOff>
    </xdr:to>
    <xdr:cxnSp>
      <xdr:nvCxnSpPr>
        <xdr:cNvPr id="4213" name="直線コネクタ 363"/>
        <xdr:cNvCxnSpPr/>
      </xdr:nvCxnSpPr>
      <xdr:spPr>
        <a:xfrm>
          <a:off x="698400" y="17090640"/>
          <a:ext cx="4305600" cy="360"/>
        </a:xfrm>
        <a:prstGeom prst="straightConnector1">
          <a:avLst/>
        </a:prstGeom>
        <a:ln>
          <a:solidFill>
            <a:srgbClr val="c0c0c0"/>
          </a:solidFill>
        </a:ln>
      </xdr:spPr>
    </xdr:cxnSp>
    <xdr:clientData/>
  </xdr:twoCellAnchor>
  <xdr:twoCellAnchor editAs="oneCell">
    <xdr:from>
      <xdr:col>2</xdr:col>
      <xdr:colOff>44280</xdr:colOff>
      <xdr:row>98</xdr:row>
      <xdr:rowOff>167400</xdr:rowOff>
    </xdr:from>
    <xdr:to>
      <xdr:col>4</xdr:col>
      <xdr:colOff>29160</xdr:colOff>
      <xdr:row>100</xdr:row>
      <xdr:rowOff>41040</xdr:rowOff>
    </xdr:to>
    <xdr:sp>
      <xdr:nvSpPr>
        <xdr:cNvPr id="4214" name="テキスト ボックス 364"/>
        <xdr:cNvSpPr/>
      </xdr:nvSpPr>
      <xdr:spPr>
        <a:xfrm>
          <a:off x="393480" y="169696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4</xdr:col>
      <xdr:colOff>0</xdr:colOff>
      <xdr:row>97</xdr:row>
      <xdr:rowOff>133200</xdr:rowOff>
    </xdr:from>
    <xdr:to>
      <xdr:col>28</xdr:col>
      <xdr:colOff>114120</xdr:colOff>
      <xdr:row>97</xdr:row>
      <xdr:rowOff>133200</xdr:rowOff>
    </xdr:to>
    <xdr:cxnSp>
      <xdr:nvCxnSpPr>
        <xdr:cNvPr id="4215" name="直線コネクタ 365"/>
        <xdr:cNvCxnSpPr/>
      </xdr:nvCxnSpPr>
      <xdr:spPr>
        <a:xfrm>
          <a:off x="698400" y="16763760"/>
          <a:ext cx="4305600" cy="360"/>
        </a:xfrm>
        <a:prstGeom prst="straightConnector1">
          <a:avLst/>
        </a:prstGeom>
        <a:ln>
          <a:solidFill>
            <a:srgbClr val="c0c0c0"/>
          </a:solidFill>
        </a:ln>
      </xdr:spPr>
    </xdr:cxnSp>
    <xdr:clientData/>
  </xdr:twoCellAnchor>
  <xdr:twoCellAnchor editAs="twoCell">
    <xdr:from>
      <xdr:col>4</xdr:col>
      <xdr:colOff>0</xdr:colOff>
      <xdr:row>97</xdr:row>
      <xdr:rowOff>133200</xdr:rowOff>
    </xdr:from>
    <xdr:to>
      <xdr:col>28</xdr:col>
      <xdr:colOff>151920</xdr:colOff>
      <xdr:row>111</xdr:row>
      <xdr:rowOff>18720</xdr:rowOff>
    </xdr:to>
    <xdr:sp>
      <xdr:nvSpPr>
        <xdr:cNvPr id="4216" name="【市民会館】&#10;有形固定資産減価償却率グラフ枠"/>
        <xdr:cNvSpPr/>
      </xdr:nvSpPr>
      <xdr:spPr>
        <a:xfrm>
          <a:off x="698400" y="16763760"/>
          <a:ext cx="43430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62640</xdr:colOff>
      <xdr:row>100</xdr:row>
      <xdr:rowOff>10800</xdr:rowOff>
    </xdr:from>
    <xdr:to>
      <xdr:col>24</xdr:col>
      <xdr:colOff>62640</xdr:colOff>
      <xdr:row>109</xdr:row>
      <xdr:rowOff>35280</xdr:rowOff>
    </xdr:to>
    <xdr:cxnSp>
      <xdr:nvCxnSpPr>
        <xdr:cNvPr id="4217" name="直線コネクタ 367"/>
        <xdr:cNvCxnSpPr/>
      </xdr:nvCxnSpPr>
      <xdr:spPr>
        <a:xfrm flipV="1">
          <a:off x="4253760" y="17155800"/>
          <a:ext cx="360" cy="1567800"/>
        </a:xfrm>
        <a:prstGeom prst="straightConnector1">
          <a:avLst/>
        </a:prstGeom>
        <a:ln w="31750">
          <a:solidFill>
            <a:srgbClr val="808080"/>
          </a:solidFill>
        </a:ln>
      </xdr:spPr>
    </xdr:cxnSp>
    <xdr:clientData/>
  </xdr:twoCellAnchor>
  <xdr:twoCellAnchor editAs="oneCell">
    <xdr:from>
      <xdr:col>24</xdr:col>
      <xdr:colOff>105480</xdr:colOff>
      <xdr:row>109</xdr:row>
      <xdr:rowOff>60480</xdr:rowOff>
    </xdr:from>
    <xdr:to>
      <xdr:col>27</xdr:col>
      <xdr:colOff>42840</xdr:colOff>
      <xdr:row>110</xdr:row>
      <xdr:rowOff>105120</xdr:rowOff>
    </xdr:to>
    <xdr:sp>
      <xdr:nvSpPr>
        <xdr:cNvPr id="4218" name="【市民会館】&#10;有形固定資産減価償却率最小値テキスト"/>
        <xdr:cNvSpPr/>
      </xdr:nvSpPr>
      <xdr:spPr>
        <a:xfrm>
          <a:off x="4296600" y="18748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23</xdr:col>
      <xdr:colOff>164880</xdr:colOff>
      <xdr:row>109</xdr:row>
      <xdr:rowOff>35280</xdr:rowOff>
    </xdr:from>
    <xdr:to>
      <xdr:col>24</xdr:col>
      <xdr:colOff>152280</xdr:colOff>
      <xdr:row>109</xdr:row>
      <xdr:rowOff>35280</xdr:rowOff>
    </xdr:to>
    <xdr:cxnSp>
      <xdr:nvCxnSpPr>
        <xdr:cNvPr id="4219" name="直線コネクタ 369"/>
        <xdr:cNvCxnSpPr/>
      </xdr:nvCxnSpPr>
      <xdr:spPr>
        <a:xfrm>
          <a:off x="4181400" y="18723240"/>
          <a:ext cx="162360" cy="360"/>
        </a:xfrm>
        <a:prstGeom prst="straightConnector1">
          <a:avLst/>
        </a:prstGeom>
        <a:ln w="19050">
          <a:solidFill>
            <a:srgbClr val="000000"/>
          </a:solidFill>
        </a:ln>
      </xdr:spPr>
    </xdr:cxnSp>
    <xdr:clientData/>
  </xdr:twoCellAnchor>
  <xdr:twoCellAnchor editAs="oneCell">
    <xdr:from>
      <xdr:col>24</xdr:col>
      <xdr:colOff>104400</xdr:colOff>
      <xdr:row>98</xdr:row>
      <xdr:rowOff>150120</xdr:rowOff>
    </xdr:from>
    <xdr:to>
      <xdr:col>26</xdr:col>
      <xdr:colOff>89280</xdr:colOff>
      <xdr:row>100</xdr:row>
      <xdr:rowOff>23760</xdr:rowOff>
    </xdr:to>
    <xdr:sp>
      <xdr:nvSpPr>
        <xdr:cNvPr id="4220" name="【市民会館】&#10;有形固定資産減価償却率最大値テキスト"/>
        <xdr:cNvSpPr/>
      </xdr:nvSpPr>
      <xdr:spPr>
        <a:xfrm>
          <a:off x="4295520" y="1695240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4.0</a:t>
          </a:r>
          <a:endParaRPr b="0" lang="en-US" sz="1000" spc="-1" strike="noStrike">
            <a:latin typeface="游明朝"/>
          </a:endParaRPr>
        </a:p>
      </xdr:txBody>
    </xdr:sp>
    <xdr:clientData/>
  </xdr:twoCellAnchor>
  <xdr:twoCellAnchor editAs="twoCell">
    <xdr:from>
      <xdr:col>23</xdr:col>
      <xdr:colOff>164880</xdr:colOff>
      <xdr:row>100</xdr:row>
      <xdr:rowOff>10800</xdr:rowOff>
    </xdr:from>
    <xdr:to>
      <xdr:col>24</xdr:col>
      <xdr:colOff>152280</xdr:colOff>
      <xdr:row>100</xdr:row>
      <xdr:rowOff>10800</xdr:rowOff>
    </xdr:to>
    <xdr:cxnSp>
      <xdr:nvCxnSpPr>
        <xdr:cNvPr id="4221" name="直線コネクタ 371"/>
        <xdr:cNvCxnSpPr/>
      </xdr:nvCxnSpPr>
      <xdr:spPr>
        <a:xfrm>
          <a:off x="4181400" y="17155800"/>
          <a:ext cx="162360" cy="360"/>
        </a:xfrm>
        <a:prstGeom prst="straightConnector1">
          <a:avLst/>
        </a:prstGeom>
        <a:ln w="19050">
          <a:solidFill>
            <a:srgbClr val="000000"/>
          </a:solidFill>
        </a:ln>
      </xdr:spPr>
    </xdr:cxnSp>
    <xdr:clientData/>
  </xdr:twoCellAnchor>
  <xdr:twoCellAnchor editAs="oneCell">
    <xdr:from>
      <xdr:col>24</xdr:col>
      <xdr:colOff>104760</xdr:colOff>
      <xdr:row>103</xdr:row>
      <xdr:rowOff>93960</xdr:rowOff>
    </xdr:from>
    <xdr:to>
      <xdr:col>26</xdr:col>
      <xdr:colOff>153360</xdr:colOff>
      <xdr:row>104</xdr:row>
      <xdr:rowOff>138960</xdr:rowOff>
    </xdr:to>
    <xdr:sp>
      <xdr:nvSpPr>
        <xdr:cNvPr id="4222" name="【市民会館】&#10;有形固定資産減価償却率平均値テキスト"/>
        <xdr:cNvSpPr/>
      </xdr:nvSpPr>
      <xdr:spPr>
        <a:xfrm>
          <a:off x="4295880" y="17753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51.5</a:t>
          </a:r>
          <a:endParaRPr b="0" lang="en-US" sz="1000" spc="-1" strike="noStrike">
            <a:latin typeface="游明朝"/>
          </a:endParaRPr>
        </a:p>
      </xdr:txBody>
    </xdr:sp>
    <xdr:clientData/>
  </xdr:twoCellAnchor>
  <xdr:twoCellAnchor editAs="twoCell">
    <xdr:from>
      <xdr:col>24</xdr:col>
      <xdr:colOff>12600</xdr:colOff>
      <xdr:row>104</xdr:row>
      <xdr:rowOff>50040</xdr:rowOff>
    </xdr:from>
    <xdr:to>
      <xdr:col>24</xdr:col>
      <xdr:colOff>113760</xdr:colOff>
      <xdr:row>104</xdr:row>
      <xdr:rowOff>151200</xdr:rowOff>
    </xdr:to>
    <xdr:sp>
      <xdr:nvSpPr>
        <xdr:cNvPr id="4223" name="フローチャート: 判断 373"/>
        <xdr:cNvSpPr/>
      </xdr:nvSpPr>
      <xdr:spPr>
        <a:xfrm>
          <a:off x="4203720" y="17880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19</xdr:col>
      <xdr:colOff>127080</xdr:colOff>
      <xdr:row>104</xdr:row>
      <xdr:rowOff>48240</xdr:rowOff>
    </xdr:from>
    <xdr:to>
      <xdr:col>20</xdr:col>
      <xdr:colOff>37800</xdr:colOff>
      <xdr:row>104</xdr:row>
      <xdr:rowOff>149400</xdr:rowOff>
    </xdr:to>
    <xdr:sp>
      <xdr:nvSpPr>
        <xdr:cNvPr id="4224" name="フローチャート: 判断 374"/>
        <xdr:cNvSpPr/>
      </xdr:nvSpPr>
      <xdr:spPr>
        <a:xfrm>
          <a:off x="3444840" y="17879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0</xdr:colOff>
      <xdr:row>104</xdr:row>
      <xdr:rowOff>33480</xdr:rowOff>
    </xdr:from>
    <xdr:to>
      <xdr:col>15</xdr:col>
      <xdr:colOff>101160</xdr:colOff>
      <xdr:row>104</xdr:row>
      <xdr:rowOff>134640</xdr:rowOff>
    </xdr:to>
    <xdr:sp>
      <xdr:nvSpPr>
        <xdr:cNvPr id="4225" name="フローチャート: 判断 375"/>
        <xdr:cNvSpPr/>
      </xdr:nvSpPr>
      <xdr:spPr>
        <a:xfrm>
          <a:off x="2619360" y="17864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63360</xdr:colOff>
      <xdr:row>104</xdr:row>
      <xdr:rowOff>10800</xdr:rowOff>
    </xdr:from>
    <xdr:to>
      <xdr:col>10</xdr:col>
      <xdr:colOff>164520</xdr:colOff>
      <xdr:row>104</xdr:row>
      <xdr:rowOff>111960</xdr:rowOff>
    </xdr:to>
    <xdr:sp>
      <xdr:nvSpPr>
        <xdr:cNvPr id="4226" name="フローチャート: 判断 376"/>
        <xdr:cNvSpPr/>
      </xdr:nvSpPr>
      <xdr:spPr>
        <a:xfrm>
          <a:off x="1809720" y="17841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127080</xdr:colOff>
      <xdr:row>104</xdr:row>
      <xdr:rowOff>5760</xdr:rowOff>
    </xdr:from>
    <xdr:to>
      <xdr:col>6</xdr:col>
      <xdr:colOff>37800</xdr:colOff>
      <xdr:row>104</xdr:row>
      <xdr:rowOff>106920</xdr:rowOff>
    </xdr:to>
    <xdr:sp>
      <xdr:nvSpPr>
        <xdr:cNvPr id="4227" name="フローチャート: 判断 377"/>
        <xdr:cNvSpPr/>
      </xdr:nvSpPr>
      <xdr:spPr>
        <a:xfrm>
          <a:off x="1000080" y="17836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23</xdr:col>
      <xdr:colOff>63360</xdr:colOff>
      <xdr:row>111</xdr:row>
      <xdr:rowOff>37800</xdr:rowOff>
    </xdr:from>
    <xdr:to>
      <xdr:col>27</xdr:col>
      <xdr:colOff>126720</xdr:colOff>
      <xdr:row>112</xdr:row>
      <xdr:rowOff>82800</xdr:rowOff>
    </xdr:to>
    <xdr:sp>
      <xdr:nvSpPr>
        <xdr:cNvPr id="4228" name="テキスト ボックス 378"/>
        <xdr:cNvSpPr/>
      </xdr:nvSpPr>
      <xdr:spPr>
        <a:xfrm>
          <a:off x="40798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111</xdr:row>
      <xdr:rowOff>37800</xdr:rowOff>
    </xdr:from>
    <xdr:to>
      <xdr:col>23</xdr:col>
      <xdr:colOff>66240</xdr:colOff>
      <xdr:row>112</xdr:row>
      <xdr:rowOff>82800</xdr:rowOff>
    </xdr:to>
    <xdr:sp>
      <xdr:nvSpPr>
        <xdr:cNvPr id="4229" name="テキスト ボックス 379"/>
        <xdr:cNvSpPr/>
      </xdr:nvSpPr>
      <xdr:spPr>
        <a:xfrm>
          <a:off x="33210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111</xdr:row>
      <xdr:rowOff>37800</xdr:rowOff>
    </xdr:from>
    <xdr:to>
      <xdr:col>18</xdr:col>
      <xdr:colOff>114120</xdr:colOff>
      <xdr:row>112</xdr:row>
      <xdr:rowOff>82800</xdr:rowOff>
    </xdr:to>
    <xdr:sp>
      <xdr:nvSpPr>
        <xdr:cNvPr id="4230" name="テキスト ボックス 380"/>
        <xdr:cNvSpPr/>
      </xdr:nvSpPr>
      <xdr:spPr>
        <a:xfrm>
          <a:off x="24955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111</xdr:row>
      <xdr:rowOff>37800</xdr:rowOff>
    </xdr:from>
    <xdr:to>
      <xdr:col>14</xdr:col>
      <xdr:colOff>3240</xdr:colOff>
      <xdr:row>112</xdr:row>
      <xdr:rowOff>82800</xdr:rowOff>
    </xdr:to>
    <xdr:sp>
      <xdr:nvSpPr>
        <xdr:cNvPr id="4231" name="テキスト ボックス 381"/>
        <xdr:cNvSpPr/>
      </xdr:nvSpPr>
      <xdr:spPr>
        <a:xfrm>
          <a:off x="1686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111</xdr:row>
      <xdr:rowOff>37800</xdr:rowOff>
    </xdr:from>
    <xdr:to>
      <xdr:col>9</xdr:col>
      <xdr:colOff>66240</xdr:colOff>
      <xdr:row>112</xdr:row>
      <xdr:rowOff>82800</xdr:rowOff>
    </xdr:to>
    <xdr:sp>
      <xdr:nvSpPr>
        <xdr:cNvPr id="4232" name="テキスト ボックス 382"/>
        <xdr:cNvSpPr/>
      </xdr:nvSpPr>
      <xdr:spPr>
        <a:xfrm>
          <a:off x="876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104</xdr:row>
      <xdr:rowOff>126720</xdr:rowOff>
    </xdr:from>
    <xdr:to>
      <xdr:col>24</xdr:col>
      <xdr:colOff>113760</xdr:colOff>
      <xdr:row>105</xdr:row>
      <xdr:rowOff>56520</xdr:rowOff>
    </xdr:to>
    <xdr:sp>
      <xdr:nvSpPr>
        <xdr:cNvPr id="4233" name="楕円 383"/>
        <xdr:cNvSpPr/>
      </xdr:nvSpPr>
      <xdr:spPr>
        <a:xfrm>
          <a:off x="4203720" y="17957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104760</xdr:colOff>
      <xdr:row>104</xdr:row>
      <xdr:rowOff>126360</xdr:rowOff>
    </xdr:from>
    <xdr:to>
      <xdr:col>26</xdr:col>
      <xdr:colOff>153360</xdr:colOff>
      <xdr:row>105</xdr:row>
      <xdr:rowOff>171360</xdr:rowOff>
    </xdr:to>
    <xdr:sp>
      <xdr:nvSpPr>
        <xdr:cNvPr id="4234" name="【市民会館】&#10;有形固定資産減価償却率該当値テキスト"/>
        <xdr:cNvSpPr/>
      </xdr:nvSpPr>
      <xdr:spPr>
        <a:xfrm>
          <a:off x="4295880" y="17957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56.2</a:t>
          </a:r>
          <a:endParaRPr b="0" lang="en-US" sz="1000" spc="-1" strike="noStrike">
            <a:latin typeface="游明朝"/>
          </a:endParaRPr>
        </a:p>
      </xdr:txBody>
    </xdr:sp>
    <xdr:clientData/>
  </xdr:twoCellAnchor>
  <xdr:twoCellAnchor editAs="twoCell">
    <xdr:from>
      <xdr:col>19</xdr:col>
      <xdr:colOff>127080</xdr:colOff>
      <xdr:row>104</xdr:row>
      <xdr:rowOff>87480</xdr:rowOff>
    </xdr:from>
    <xdr:to>
      <xdr:col>20</xdr:col>
      <xdr:colOff>37800</xdr:colOff>
      <xdr:row>105</xdr:row>
      <xdr:rowOff>17280</xdr:rowOff>
    </xdr:to>
    <xdr:sp>
      <xdr:nvSpPr>
        <xdr:cNvPr id="4235" name="楕円 385"/>
        <xdr:cNvSpPr/>
      </xdr:nvSpPr>
      <xdr:spPr>
        <a:xfrm>
          <a:off x="3444840" y="17918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20</xdr:col>
      <xdr:colOff>2880</xdr:colOff>
      <xdr:row>104</xdr:row>
      <xdr:rowOff>138240</xdr:rowOff>
    </xdr:from>
    <xdr:to>
      <xdr:col>24</xdr:col>
      <xdr:colOff>63360</xdr:colOff>
      <xdr:row>105</xdr:row>
      <xdr:rowOff>5760</xdr:rowOff>
    </xdr:to>
    <xdr:cxnSp>
      <xdr:nvCxnSpPr>
        <xdr:cNvPr id="4236" name="直線コネクタ 386"/>
        <xdr:cNvCxnSpPr/>
      </xdr:nvCxnSpPr>
      <xdr:spPr>
        <a:xfrm>
          <a:off x="3495240" y="17969040"/>
          <a:ext cx="759600" cy="39240"/>
        </a:xfrm>
        <a:prstGeom prst="straightConnector1">
          <a:avLst/>
        </a:prstGeom>
        <a:ln>
          <a:solidFill>
            <a:srgbClr val="ff0000"/>
          </a:solidFill>
        </a:ln>
      </xdr:spPr>
    </xdr:cxnSp>
    <xdr:clientData/>
  </xdr:twoCellAnchor>
  <xdr:twoCellAnchor editAs="twoCell">
    <xdr:from>
      <xdr:col>15</xdr:col>
      <xdr:colOff>0</xdr:colOff>
      <xdr:row>104</xdr:row>
      <xdr:rowOff>117000</xdr:rowOff>
    </xdr:from>
    <xdr:to>
      <xdr:col>15</xdr:col>
      <xdr:colOff>101160</xdr:colOff>
      <xdr:row>105</xdr:row>
      <xdr:rowOff>46800</xdr:rowOff>
    </xdr:to>
    <xdr:sp>
      <xdr:nvSpPr>
        <xdr:cNvPr id="4237" name="楕円 387"/>
        <xdr:cNvSpPr/>
      </xdr:nvSpPr>
      <xdr:spPr>
        <a:xfrm>
          <a:off x="2619360" y="17947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104</xdr:row>
      <xdr:rowOff>138240</xdr:rowOff>
    </xdr:from>
    <xdr:to>
      <xdr:col>20</xdr:col>
      <xdr:colOff>2880</xdr:colOff>
      <xdr:row>104</xdr:row>
      <xdr:rowOff>167400</xdr:rowOff>
    </xdr:to>
    <xdr:cxnSp>
      <xdr:nvCxnSpPr>
        <xdr:cNvPr id="4238" name="直線コネクタ 388"/>
        <xdr:cNvCxnSpPr/>
      </xdr:nvCxnSpPr>
      <xdr:spPr>
        <a:xfrm flipV="1">
          <a:off x="2670120" y="17969040"/>
          <a:ext cx="825480" cy="29520"/>
        </a:xfrm>
        <a:prstGeom prst="straightConnector1">
          <a:avLst/>
        </a:prstGeom>
        <a:ln>
          <a:solidFill>
            <a:srgbClr val="ff0000"/>
          </a:solidFill>
        </a:ln>
      </xdr:spPr>
    </xdr:cxnSp>
    <xdr:clientData/>
  </xdr:twoCellAnchor>
  <xdr:twoCellAnchor editAs="oneCell">
    <xdr:from>
      <xdr:col>18</xdr:col>
      <xdr:colOff>156240</xdr:colOff>
      <xdr:row>103</xdr:row>
      <xdr:rowOff>16200</xdr:rowOff>
    </xdr:from>
    <xdr:to>
      <xdr:col>21</xdr:col>
      <xdr:colOff>30240</xdr:colOff>
      <xdr:row>104</xdr:row>
      <xdr:rowOff>61200</xdr:rowOff>
    </xdr:to>
    <xdr:sp>
      <xdr:nvSpPr>
        <xdr:cNvPr id="4239" name="n_1aveValue【市民会館】&#10;有形固定資産減価償却率"/>
        <xdr:cNvSpPr/>
      </xdr:nvSpPr>
      <xdr:spPr>
        <a:xfrm>
          <a:off x="3299400" y="17675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51.4</a:t>
          </a:r>
          <a:endParaRPr b="0" lang="en-US" sz="1000" spc="-1" strike="noStrike">
            <a:latin typeface="游明朝"/>
          </a:endParaRPr>
        </a:p>
      </xdr:txBody>
    </xdr:sp>
    <xdr:clientData/>
  </xdr:twoCellAnchor>
  <xdr:twoCellAnchor editAs="oneCell">
    <xdr:from>
      <xdr:col>14</xdr:col>
      <xdr:colOff>42120</xdr:colOff>
      <xdr:row>103</xdr:row>
      <xdr:rowOff>1440</xdr:rowOff>
    </xdr:from>
    <xdr:to>
      <xdr:col>16</xdr:col>
      <xdr:colOff>90720</xdr:colOff>
      <xdr:row>104</xdr:row>
      <xdr:rowOff>46440</xdr:rowOff>
    </xdr:to>
    <xdr:sp>
      <xdr:nvSpPr>
        <xdr:cNvPr id="4240" name="n_2aveValue【市民会館】&#10;有形固定資産減価償却率"/>
        <xdr:cNvSpPr/>
      </xdr:nvSpPr>
      <xdr:spPr>
        <a:xfrm>
          <a:off x="2486880" y="17660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50.5</a:t>
          </a:r>
          <a:endParaRPr b="0" lang="en-US" sz="1000" spc="-1" strike="noStrike">
            <a:latin typeface="游明朝"/>
          </a:endParaRPr>
        </a:p>
      </xdr:txBody>
    </xdr:sp>
    <xdr:clientData/>
  </xdr:twoCellAnchor>
  <xdr:twoCellAnchor editAs="oneCell">
    <xdr:from>
      <xdr:col>9</xdr:col>
      <xdr:colOff>105480</xdr:colOff>
      <xdr:row>102</xdr:row>
      <xdr:rowOff>150120</xdr:rowOff>
    </xdr:from>
    <xdr:to>
      <xdr:col>11</xdr:col>
      <xdr:colOff>154080</xdr:colOff>
      <xdr:row>104</xdr:row>
      <xdr:rowOff>23760</xdr:rowOff>
    </xdr:to>
    <xdr:sp>
      <xdr:nvSpPr>
        <xdr:cNvPr id="4241" name="n_3aveValue【市民会館】&#10;有形固定資産減価償却率"/>
        <xdr:cNvSpPr/>
      </xdr:nvSpPr>
      <xdr:spPr>
        <a:xfrm>
          <a:off x="1677240" y="17638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49.1</a:t>
          </a:r>
          <a:endParaRPr b="0" lang="en-US" sz="1000" spc="-1" strike="noStrike">
            <a:latin typeface="游明朝"/>
          </a:endParaRPr>
        </a:p>
      </xdr:txBody>
    </xdr:sp>
    <xdr:clientData/>
  </xdr:twoCellAnchor>
  <xdr:twoCellAnchor editAs="oneCell">
    <xdr:from>
      <xdr:col>4</xdr:col>
      <xdr:colOff>168840</xdr:colOff>
      <xdr:row>102</xdr:row>
      <xdr:rowOff>145080</xdr:rowOff>
    </xdr:from>
    <xdr:to>
      <xdr:col>7</xdr:col>
      <xdr:colOff>42840</xdr:colOff>
      <xdr:row>104</xdr:row>
      <xdr:rowOff>18720</xdr:rowOff>
    </xdr:to>
    <xdr:sp>
      <xdr:nvSpPr>
        <xdr:cNvPr id="4242" name="n_4aveValue【市民会館】&#10;有形固定資産減価償却率"/>
        <xdr:cNvSpPr/>
      </xdr:nvSpPr>
      <xdr:spPr>
        <a:xfrm>
          <a:off x="867240" y="17633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48.8</a:t>
          </a:r>
          <a:endParaRPr b="0" lang="en-US" sz="1000" spc="-1" strike="noStrike">
            <a:latin typeface="游明朝"/>
          </a:endParaRPr>
        </a:p>
      </xdr:txBody>
    </xdr:sp>
    <xdr:clientData/>
  </xdr:twoCellAnchor>
  <xdr:twoCellAnchor editAs="oneCell">
    <xdr:from>
      <xdr:col>18</xdr:col>
      <xdr:colOff>156240</xdr:colOff>
      <xdr:row>105</xdr:row>
      <xdr:rowOff>29880</xdr:rowOff>
    </xdr:from>
    <xdr:to>
      <xdr:col>21</xdr:col>
      <xdr:colOff>30240</xdr:colOff>
      <xdr:row>106</xdr:row>
      <xdr:rowOff>74520</xdr:rowOff>
    </xdr:to>
    <xdr:sp>
      <xdr:nvSpPr>
        <xdr:cNvPr id="4243" name="n_1mainValue【市民会館】&#10;有形固定資産減価償却率"/>
        <xdr:cNvSpPr/>
      </xdr:nvSpPr>
      <xdr:spPr>
        <a:xfrm>
          <a:off x="3299400" y="18032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53.8</a:t>
          </a:r>
          <a:endParaRPr b="0" lang="en-US" sz="1000" spc="-1" strike="noStrike">
            <a:latin typeface="游明朝"/>
          </a:endParaRPr>
        </a:p>
      </xdr:txBody>
    </xdr:sp>
    <xdr:clientData/>
  </xdr:twoCellAnchor>
  <xdr:twoCellAnchor editAs="oneCell">
    <xdr:from>
      <xdr:col>14</xdr:col>
      <xdr:colOff>42120</xdr:colOff>
      <xdr:row>105</xdr:row>
      <xdr:rowOff>59400</xdr:rowOff>
    </xdr:from>
    <xdr:to>
      <xdr:col>16</xdr:col>
      <xdr:colOff>90720</xdr:colOff>
      <xdr:row>106</xdr:row>
      <xdr:rowOff>104040</xdr:rowOff>
    </xdr:to>
    <xdr:sp>
      <xdr:nvSpPr>
        <xdr:cNvPr id="4244" name="n_2mainValue【市民会館】&#10;有形固定資産減価償却率"/>
        <xdr:cNvSpPr/>
      </xdr:nvSpPr>
      <xdr:spPr>
        <a:xfrm>
          <a:off x="2486880" y="180615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55.6</a:t>
          </a:r>
          <a:endParaRPr b="0" lang="en-US" sz="1000" spc="-1" strike="noStrike">
            <a:latin typeface="游明朝"/>
          </a:endParaRPr>
        </a:p>
      </xdr:txBody>
    </xdr:sp>
    <xdr:clientData/>
  </xdr:twoCellAnchor>
  <xdr:twoCellAnchor editAs="twoCell">
    <xdr:from>
      <xdr:col>34</xdr:col>
      <xdr:colOff>127080</xdr:colOff>
      <xdr:row>91</xdr:row>
      <xdr:rowOff>19080</xdr:rowOff>
    </xdr:from>
    <xdr:to>
      <xdr:col>59</xdr:col>
      <xdr:colOff>88560</xdr:colOff>
      <xdr:row>94</xdr:row>
      <xdr:rowOff>139320</xdr:rowOff>
    </xdr:to>
    <xdr:sp>
      <xdr:nvSpPr>
        <xdr:cNvPr id="4245" name="正方形/長方形 395"/>
        <xdr:cNvSpPr/>
      </xdr:nvSpPr>
      <xdr:spPr>
        <a:xfrm>
          <a:off x="6064200" y="15621120"/>
          <a:ext cx="432720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市民会館】</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35</xdr:col>
      <xdr:colOff>63360</xdr:colOff>
      <xdr:row>94</xdr:row>
      <xdr:rowOff>165240</xdr:rowOff>
    </xdr:from>
    <xdr:to>
      <xdr:col>43</xdr:col>
      <xdr:colOff>63000</xdr:colOff>
      <xdr:row>96</xdr:row>
      <xdr:rowOff>75960</xdr:rowOff>
    </xdr:to>
    <xdr:sp>
      <xdr:nvSpPr>
        <xdr:cNvPr id="4246" name="正方形/長方形 396"/>
        <xdr:cNvSpPr/>
      </xdr:nvSpPr>
      <xdr:spPr>
        <a:xfrm>
          <a:off x="617508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96</xdr:row>
      <xdr:rowOff>25560</xdr:rowOff>
    </xdr:from>
    <xdr:to>
      <xdr:col>43</xdr:col>
      <xdr:colOff>63000</xdr:colOff>
      <xdr:row>97</xdr:row>
      <xdr:rowOff>107640</xdr:rowOff>
    </xdr:to>
    <xdr:sp>
      <xdr:nvSpPr>
        <xdr:cNvPr id="4247" name="正方形/長方形 397"/>
        <xdr:cNvSpPr/>
      </xdr:nvSpPr>
      <xdr:spPr>
        <a:xfrm>
          <a:off x="617508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4/112</a:t>
          </a:r>
          <a:endParaRPr b="0" lang="en-US" sz="1200" spc="-1" strike="noStrike">
            <a:latin typeface="游明朝"/>
          </a:endParaRPr>
        </a:p>
      </xdr:txBody>
    </xdr:sp>
    <xdr:clientData/>
  </xdr:twoCellAnchor>
  <xdr:twoCellAnchor editAs="twoCell">
    <xdr:from>
      <xdr:col>40</xdr:col>
      <xdr:colOff>127080</xdr:colOff>
      <xdr:row>94</xdr:row>
      <xdr:rowOff>165240</xdr:rowOff>
    </xdr:from>
    <xdr:to>
      <xdr:col>48</xdr:col>
      <xdr:colOff>126720</xdr:colOff>
      <xdr:row>96</xdr:row>
      <xdr:rowOff>75960</xdr:rowOff>
    </xdr:to>
    <xdr:sp>
      <xdr:nvSpPr>
        <xdr:cNvPr id="4248" name="正方形/長方形 398"/>
        <xdr:cNvSpPr/>
      </xdr:nvSpPr>
      <xdr:spPr>
        <a:xfrm>
          <a:off x="71121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96</xdr:row>
      <xdr:rowOff>25560</xdr:rowOff>
    </xdr:from>
    <xdr:to>
      <xdr:col>48</xdr:col>
      <xdr:colOff>126720</xdr:colOff>
      <xdr:row>97</xdr:row>
      <xdr:rowOff>107640</xdr:rowOff>
    </xdr:to>
    <xdr:sp>
      <xdr:nvSpPr>
        <xdr:cNvPr id="4249" name="正方形/長方形 399"/>
        <xdr:cNvSpPr/>
      </xdr:nvSpPr>
      <xdr:spPr>
        <a:xfrm>
          <a:off x="71121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0.103</a:t>
          </a:r>
          <a:endParaRPr b="0" lang="en-US" sz="1200" spc="-1" strike="noStrike">
            <a:latin typeface="游明朝"/>
          </a:endParaRPr>
        </a:p>
      </xdr:txBody>
    </xdr:sp>
    <xdr:clientData/>
  </xdr:twoCellAnchor>
  <xdr:twoCellAnchor editAs="twoCell">
    <xdr:from>
      <xdr:col>46</xdr:col>
      <xdr:colOff>127080</xdr:colOff>
      <xdr:row>94</xdr:row>
      <xdr:rowOff>165240</xdr:rowOff>
    </xdr:from>
    <xdr:to>
      <xdr:col>54</xdr:col>
      <xdr:colOff>126720</xdr:colOff>
      <xdr:row>96</xdr:row>
      <xdr:rowOff>75960</xdr:rowOff>
    </xdr:to>
    <xdr:sp>
      <xdr:nvSpPr>
        <xdr:cNvPr id="4250" name="正方形/長方形 400"/>
        <xdr:cNvSpPr/>
      </xdr:nvSpPr>
      <xdr:spPr>
        <a:xfrm>
          <a:off x="81597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96</xdr:row>
      <xdr:rowOff>25560</xdr:rowOff>
    </xdr:from>
    <xdr:to>
      <xdr:col>54</xdr:col>
      <xdr:colOff>126720</xdr:colOff>
      <xdr:row>97</xdr:row>
      <xdr:rowOff>107640</xdr:rowOff>
    </xdr:to>
    <xdr:sp>
      <xdr:nvSpPr>
        <xdr:cNvPr id="4251" name="正方形/長方形 401"/>
        <xdr:cNvSpPr/>
      </xdr:nvSpPr>
      <xdr:spPr>
        <a:xfrm>
          <a:off x="81597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0.103</a:t>
          </a:r>
          <a:endParaRPr b="0" lang="en-US" sz="1200" spc="-1" strike="noStrike">
            <a:latin typeface="游明朝"/>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252" name="正方形/長方形 402"/>
        <xdr:cNvSpPr/>
      </xdr:nvSpPr>
      <xdr:spPr>
        <a:xfrm>
          <a:off x="6064200" y="16763760"/>
          <a:ext cx="432720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96</xdr:row>
      <xdr:rowOff>114480</xdr:rowOff>
    </xdr:from>
    <xdr:to>
      <xdr:col>36</xdr:col>
      <xdr:colOff>86400</xdr:colOff>
      <xdr:row>97</xdr:row>
      <xdr:rowOff>134280</xdr:rowOff>
    </xdr:to>
    <xdr:sp>
      <xdr:nvSpPr>
        <xdr:cNvPr id="4253" name="テキスト ボックス 403"/>
        <xdr:cNvSpPr/>
      </xdr:nvSpPr>
      <xdr:spPr>
        <a:xfrm>
          <a:off x="6028560" y="1657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111</xdr:row>
      <xdr:rowOff>18720</xdr:rowOff>
    </xdr:from>
    <xdr:to>
      <xdr:col>59</xdr:col>
      <xdr:colOff>50760</xdr:colOff>
      <xdr:row>111</xdr:row>
      <xdr:rowOff>18720</xdr:rowOff>
    </xdr:to>
    <xdr:cxnSp>
      <xdr:nvCxnSpPr>
        <xdr:cNvPr id="4254" name="直線コネクタ 404"/>
        <xdr:cNvCxnSpPr/>
      </xdr:nvCxnSpPr>
      <xdr:spPr>
        <a:xfrm>
          <a:off x="6063840" y="19049760"/>
          <a:ext cx="4290120" cy="360"/>
        </a:xfrm>
        <a:prstGeom prst="straightConnector1">
          <a:avLst/>
        </a:prstGeom>
        <a:ln>
          <a:solidFill>
            <a:srgbClr val="c0c0c0"/>
          </a:solidFill>
        </a:ln>
      </xdr:spPr>
    </xdr:cxnSp>
    <xdr:clientData/>
  </xdr:twoCellAnchor>
  <xdr:twoCellAnchor editAs="twoCell">
    <xdr:from>
      <xdr:col>34</xdr:col>
      <xdr:colOff>126720</xdr:colOff>
      <xdr:row>108</xdr:row>
      <xdr:rowOff>152280</xdr:rowOff>
    </xdr:from>
    <xdr:to>
      <xdr:col>59</xdr:col>
      <xdr:colOff>50760</xdr:colOff>
      <xdr:row>108</xdr:row>
      <xdr:rowOff>152280</xdr:rowOff>
    </xdr:to>
    <xdr:cxnSp>
      <xdr:nvCxnSpPr>
        <xdr:cNvPr id="4255" name="直線コネクタ 405"/>
        <xdr:cNvCxnSpPr/>
      </xdr:nvCxnSpPr>
      <xdr:spPr>
        <a:xfrm>
          <a:off x="6063840" y="18668880"/>
          <a:ext cx="4290120" cy="360"/>
        </a:xfrm>
        <a:prstGeom prst="straightConnector1">
          <a:avLst/>
        </a:prstGeom>
        <a:ln>
          <a:solidFill>
            <a:srgbClr val="c0c0c0"/>
          </a:solidFill>
        </a:ln>
      </xdr:spPr>
    </xdr:cxnSp>
    <xdr:clientData/>
  </xdr:twoCellAnchor>
  <xdr:twoCellAnchor editAs="oneCell">
    <xdr:from>
      <xdr:col>32</xdr:col>
      <xdr:colOff>43560</xdr:colOff>
      <xdr:row>108</xdr:row>
      <xdr:rowOff>31320</xdr:rowOff>
    </xdr:from>
    <xdr:to>
      <xdr:col>34</xdr:col>
      <xdr:colOff>155520</xdr:colOff>
      <xdr:row>109</xdr:row>
      <xdr:rowOff>76320</xdr:rowOff>
    </xdr:to>
    <xdr:sp>
      <xdr:nvSpPr>
        <xdr:cNvPr id="4256" name="テキスト ボックス 406"/>
        <xdr:cNvSpPr/>
      </xdr:nvSpPr>
      <xdr:spPr>
        <a:xfrm>
          <a:off x="5631480" y="18547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34</xdr:col>
      <xdr:colOff>126720</xdr:colOff>
      <xdr:row>106</xdr:row>
      <xdr:rowOff>114120</xdr:rowOff>
    </xdr:from>
    <xdr:to>
      <xdr:col>59</xdr:col>
      <xdr:colOff>50760</xdr:colOff>
      <xdr:row>106</xdr:row>
      <xdr:rowOff>114120</xdr:rowOff>
    </xdr:to>
    <xdr:cxnSp>
      <xdr:nvCxnSpPr>
        <xdr:cNvPr id="4257" name="直線コネクタ 407"/>
        <xdr:cNvCxnSpPr/>
      </xdr:nvCxnSpPr>
      <xdr:spPr>
        <a:xfrm>
          <a:off x="6063840" y="18288000"/>
          <a:ext cx="4290120" cy="360"/>
        </a:xfrm>
        <a:prstGeom prst="straightConnector1">
          <a:avLst/>
        </a:prstGeom>
        <a:ln>
          <a:solidFill>
            <a:srgbClr val="c0c0c0"/>
          </a:solidFill>
        </a:ln>
      </xdr:spPr>
    </xdr:cxnSp>
    <xdr:clientData/>
  </xdr:twoCellAnchor>
  <xdr:twoCellAnchor editAs="oneCell">
    <xdr:from>
      <xdr:col>32</xdr:col>
      <xdr:colOff>43560</xdr:colOff>
      <xdr:row>105</xdr:row>
      <xdr:rowOff>164880</xdr:rowOff>
    </xdr:from>
    <xdr:to>
      <xdr:col>34</xdr:col>
      <xdr:colOff>155520</xdr:colOff>
      <xdr:row>107</xdr:row>
      <xdr:rowOff>38160</xdr:rowOff>
    </xdr:to>
    <xdr:sp>
      <xdr:nvSpPr>
        <xdr:cNvPr id="4258" name="テキスト ボックス 408"/>
        <xdr:cNvSpPr/>
      </xdr:nvSpPr>
      <xdr:spPr>
        <a:xfrm>
          <a:off x="5631480" y="18167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34</xdr:col>
      <xdr:colOff>126720</xdr:colOff>
      <xdr:row>104</xdr:row>
      <xdr:rowOff>75960</xdr:rowOff>
    </xdr:from>
    <xdr:to>
      <xdr:col>59</xdr:col>
      <xdr:colOff>50760</xdr:colOff>
      <xdr:row>104</xdr:row>
      <xdr:rowOff>75960</xdr:rowOff>
    </xdr:to>
    <xdr:cxnSp>
      <xdr:nvCxnSpPr>
        <xdr:cNvPr id="4259" name="直線コネクタ 409"/>
        <xdr:cNvCxnSpPr/>
      </xdr:nvCxnSpPr>
      <xdr:spPr>
        <a:xfrm>
          <a:off x="6063840" y="17906760"/>
          <a:ext cx="4290120" cy="360"/>
        </a:xfrm>
        <a:prstGeom prst="straightConnector1">
          <a:avLst/>
        </a:prstGeom>
        <a:ln>
          <a:solidFill>
            <a:srgbClr val="c0c0c0"/>
          </a:solidFill>
        </a:ln>
      </xdr:spPr>
    </xdr:cxnSp>
    <xdr:clientData/>
  </xdr:twoCellAnchor>
  <xdr:twoCellAnchor editAs="oneCell">
    <xdr:from>
      <xdr:col>32</xdr:col>
      <xdr:colOff>43560</xdr:colOff>
      <xdr:row>103</xdr:row>
      <xdr:rowOff>126720</xdr:rowOff>
    </xdr:from>
    <xdr:to>
      <xdr:col>34</xdr:col>
      <xdr:colOff>155520</xdr:colOff>
      <xdr:row>104</xdr:row>
      <xdr:rowOff>171720</xdr:rowOff>
    </xdr:to>
    <xdr:sp>
      <xdr:nvSpPr>
        <xdr:cNvPr id="4260" name="テキスト ボックス 410"/>
        <xdr:cNvSpPr/>
      </xdr:nvSpPr>
      <xdr:spPr>
        <a:xfrm>
          <a:off x="5631480" y="17786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34</xdr:col>
      <xdr:colOff>126720</xdr:colOff>
      <xdr:row>102</xdr:row>
      <xdr:rowOff>37800</xdr:rowOff>
    </xdr:from>
    <xdr:to>
      <xdr:col>59</xdr:col>
      <xdr:colOff>50760</xdr:colOff>
      <xdr:row>102</xdr:row>
      <xdr:rowOff>37800</xdr:rowOff>
    </xdr:to>
    <xdr:cxnSp>
      <xdr:nvCxnSpPr>
        <xdr:cNvPr id="4261" name="直線コネクタ 411"/>
        <xdr:cNvCxnSpPr/>
      </xdr:nvCxnSpPr>
      <xdr:spPr>
        <a:xfrm>
          <a:off x="6063840" y="17525880"/>
          <a:ext cx="4290120" cy="360"/>
        </a:xfrm>
        <a:prstGeom prst="straightConnector1">
          <a:avLst/>
        </a:prstGeom>
        <a:ln>
          <a:solidFill>
            <a:srgbClr val="c0c0c0"/>
          </a:solidFill>
        </a:ln>
      </xdr:spPr>
    </xdr:cxnSp>
    <xdr:clientData/>
  </xdr:twoCellAnchor>
  <xdr:twoCellAnchor editAs="oneCell">
    <xdr:from>
      <xdr:col>32</xdr:col>
      <xdr:colOff>43560</xdr:colOff>
      <xdr:row>101</xdr:row>
      <xdr:rowOff>88560</xdr:rowOff>
    </xdr:from>
    <xdr:to>
      <xdr:col>34</xdr:col>
      <xdr:colOff>155520</xdr:colOff>
      <xdr:row>102</xdr:row>
      <xdr:rowOff>133200</xdr:rowOff>
    </xdr:to>
    <xdr:sp>
      <xdr:nvSpPr>
        <xdr:cNvPr id="4262" name="テキスト ボックス 412"/>
        <xdr:cNvSpPr/>
      </xdr:nvSpPr>
      <xdr:spPr>
        <a:xfrm>
          <a:off x="5631480" y="17404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34</xdr:col>
      <xdr:colOff>126720</xdr:colOff>
      <xdr:row>100</xdr:row>
      <xdr:rowOff>0</xdr:rowOff>
    </xdr:from>
    <xdr:to>
      <xdr:col>59</xdr:col>
      <xdr:colOff>50760</xdr:colOff>
      <xdr:row>100</xdr:row>
      <xdr:rowOff>0</xdr:rowOff>
    </xdr:to>
    <xdr:cxnSp>
      <xdr:nvCxnSpPr>
        <xdr:cNvPr id="4263" name="直線コネクタ 413"/>
        <xdr:cNvCxnSpPr/>
      </xdr:nvCxnSpPr>
      <xdr:spPr>
        <a:xfrm>
          <a:off x="6063840" y="17145000"/>
          <a:ext cx="4290120" cy="360"/>
        </a:xfrm>
        <a:prstGeom prst="straightConnector1">
          <a:avLst/>
        </a:prstGeom>
        <a:ln>
          <a:solidFill>
            <a:srgbClr val="c0c0c0"/>
          </a:solidFill>
        </a:ln>
      </xdr:spPr>
    </xdr:cxnSp>
    <xdr:clientData/>
  </xdr:twoCellAnchor>
  <xdr:twoCellAnchor editAs="oneCell">
    <xdr:from>
      <xdr:col>32</xdr:col>
      <xdr:colOff>43560</xdr:colOff>
      <xdr:row>99</xdr:row>
      <xdr:rowOff>50400</xdr:rowOff>
    </xdr:from>
    <xdr:to>
      <xdr:col>34</xdr:col>
      <xdr:colOff>155520</xdr:colOff>
      <xdr:row>100</xdr:row>
      <xdr:rowOff>95400</xdr:rowOff>
    </xdr:to>
    <xdr:sp>
      <xdr:nvSpPr>
        <xdr:cNvPr id="4264" name="テキスト ボックス 414"/>
        <xdr:cNvSpPr/>
      </xdr:nvSpPr>
      <xdr:spPr>
        <a:xfrm>
          <a:off x="5631480" y="17024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游明朝"/>
          </a:endParaRPr>
        </a:p>
      </xdr:txBody>
    </xdr:sp>
    <xdr:clientData/>
  </xdr:twoCellAnchor>
  <xdr:twoCellAnchor editAs="twoCell">
    <xdr:from>
      <xdr:col>34</xdr:col>
      <xdr:colOff>126720</xdr:colOff>
      <xdr:row>97</xdr:row>
      <xdr:rowOff>133200</xdr:rowOff>
    </xdr:from>
    <xdr:to>
      <xdr:col>59</xdr:col>
      <xdr:colOff>50760</xdr:colOff>
      <xdr:row>97</xdr:row>
      <xdr:rowOff>133200</xdr:rowOff>
    </xdr:to>
    <xdr:cxnSp>
      <xdr:nvCxnSpPr>
        <xdr:cNvPr id="4265" name="直線コネクタ 415"/>
        <xdr:cNvCxnSpPr/>
      </xdr:nvCxnSpPr>
      <xdr:spPr>
        <a:xfrm>
          <a:off x="6063840" y="16763760"/>
          <a:ext cx="4290120" cy="360"/>
        </a:xfrm>
        <a:prstGeom prst="straightConnector1">
          <a:avLst/>
        </a:prstGeom>
        <a:ln>
          <a:solidFill>
            <a:srgbClr val="c0c0c0"/>
          </a:solidFill>
        </a:ln>
      </xdr:spPr>
    </xdr:cxnSp>
    <xdr:clientData/>
  </xdr:twoCellAnchor>
  <xdr:twoCellAnchor editAs="oneCell">
    <xdr:from>
      <xdr:col>32</xdr:col>
      <xdr:colOff>43560</xdr:colOff>
      <xdr:row>97</xdr:row>
      <xdr:rowOff>12600</xdr:rowOff>
    </xdr:from>
    <xdr:to>
      <xdr:col>34</xdr:col>
      <xdr:colOff>155520</xdr:colOff>
      <xdr:row>98</xdr:row>
      <xdr:rowOff>57240</xdr:rowOff>
    </xdr:to>
    <xdr:sp>
      <xdr:nvSpPr>
        <xdr:cNvPr id="4266" name="テキスト ボックス 416"/>
        <xdr:cNvSpPr/>
      </xdr:nvSpPr>
      <xdr:spPr>
        <a:xfrm>
          <a:off x="5631480" y="1664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34</xdr:col>
      <xdr:colOff>127080</xdr:colOff>
      <xdr:row>97</xdr:row>
      <xdr:rowOff>133200</xdr:rowOff>
    </xdr:from>
    <xdr:to>
      <xdr:col>59</xdr:col>
      <xdr:colOff>88560</xdr:colOff>
      <xdr:row>111</xdr:row>
      <xdr:rowOff>18720</xdr:rowOff>
    </xdr:to>
    <xdr:sp>
      <xdr:nvSpPr>
        <xdr:cNvPr id="4267" name="【市民会館】&#10;一人当たり面積グラフ枠"/>
        <xdr:cNvSpPr/>
      </xdr:nvSpPr>
      <xdr:spPr>
        <a:xfrm>
          <a:off x="6064200" y="16763760"/>
          <a:ext cx="432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15120</xdr:colOff>
      <xdr:row>100</xdr:row>
      <xdr:rowOff>34200</xdr:rowOff>
    </xdr:from>
    <xdr:to>
      <xdr:col>55</xdr:col>
      <xdr:colOff>15120</xdr:colOff>
      <xdr:row>108</xdr:row>
      <xdr:rowOff>129240</xdr:rowOff>
    </xdr:to>
    <xdr:cxnSp>
      <xdr:nvCxnSpPr>
        <xdr:cNvPr id="4268" name="直線コネクタ 418"/>
        <xdr:cNvCxnSpPr/>
      </xdr:nvCxnSpPr>
      <xdr:spPr>
        <a:xfrm flipV="1">
          <a:off x="9619560" y="17179200"/>
          <a:ext cx="360" cy="1467000"/>
        </a:xfrm>
        <a:prstGeom prst="straightConnector1">
          <a:avLst/>
        </a:prstGeom>
        <a:ln w="31750">
          <a:solidFill>
            <a:srgbClr val="808080"/>
          </a:solidFill>
        </a:ln>
      </xdr:spPr>
    </xdr:cxnSp>
    <xdr:clientData/>
  </xdr:twoCellAnchor>
  <xdr:twoCellAnchor editAs="oneCell">
    <xdr:from>
      <xdr:col>55</xdr:col>
      <xdr:colOff>42120</xdr:colOff>
      <xdr:row>108</xdr:row>
      <xdr:rowOff>154440</xdr:rowOff>
    </xdr:from>
    <xdr:to>
      <xdr:col>57</xdr:col>
      <xdr:colOff>154080</xdr:colOff>
      <xdr:row>110</xdr:row>
      <xdr:rowOff>27720</xdr:rowOff>
    </xdr:to>
    <xdr:sp>
      <xdr:nvSpPr>
        <xdr:cNvPr id="4269" name="【市民会館】&#10;一人当たり面積最小値テキスト"/>
        <xdr:cNvSpPr/>
      </xdr:nvSpPr>
      <xdr:spPr>
        <a:xfrm>
          <a:off x="9646560" y="18671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0.012</a:t>
          </a:r>
          <a:endParaRPr b="0" lang="en-US" sz="1000" spc="-1" strike="noStrike">
            <a:latin typeface="游明朝"/>
          </a:endParaRPr>
        </a:p>
      </xdr:txBody>
    </xdr:sp>
    <xdr:clientData/>
  </xdr:twoCellAnchor>
  <xdr:twoCellAnchor editAs="twoCell">
    <xdr:from>
      <xdr:col>54</xdr:col>
      <xdr:colOff>101520</xdr:colOff>
      <xdr:row>108</xdr:row>
      <xdr:rowOff>129240</xdr:rowOff>
    </xdr:from>
    <xdr:to>
      <xdr:col>55</xdr:col>
      <xdr:colOff>88560</xdr:colOff>
      <xdr:row>108</xdr:row>
      <xdr:rowOff>129240</xdr:rowOff>
    </xdr:to>
    <xdr:cxnSp>
      <xdr:nvCxnSpPr>
        <xdr:cNvPr id="4270" name="直線コネクタ 420"/>
        <xdr:cNvCxnSpPr/>
      </xdr:nvCxnSpPr>
      <xdr:spPr>
        <a:xfrm>
          <a:off x="9531360" y="18645840"/>
          <a:ext cx="162000" cy="360"/>
        </a:xfrm>
        <a:prstGeom prst="straightConnector1">
          <a:avLst/>
        </a:prstGeom>
        <a:ln w="19050">
          <a:solidFill>
            <a:srgbClr val="000000"/>
          </a:solidFill>
        </a:ln>
      </xdr:spPr>
    </xdr:cxnSp>
    <xdr:clientData/>
  </xdr:twoCellAnchor>
  <xdr:twoCellAnchor editAs="oneCell">
    <xdr:from>
      <xdr:col>55</xdr:col>
      <xdr:colOff>42120</xdr:colOff>
      <xdr:row>99</xdr:row>
      <xdr:rowOff>2160</xdr:rowOff>
    </xdr:from>
    <xdr:to>
      <xdr:col>57</xdr:col>
      <xdr:colOff>154080</xdr:colOff>
      <xdr:row>100</xdr:row>
      <xdr:rowOff>47160</xdr:rowOff>
    </xdr:to>
    <xdr:sp>
      <xdr:nvSpPr>
        <xdr:cNvPr id="4271" name="【市民会館】&#10;一人当たり面積最大値テキスト"/>
        <xdr:cNvSpPr/>
      </xdr:nvSpPr>
      <xdr:spPr>
        <a:xfrm>
          <a:off x="9646560" y="16975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0.782</a:t>
          </a:r>
          <a:endParaRPr b="0" lang="en-US" sz="1000" spc="-1" strike="noStrike">
            <a:latin typeface="游明朝"/>
          </a:endParaRPr>
        </a:p>
      </xdr:txBody>
    </xdr:sp>
    <xdr:clientData/>
  </xdr:twoCellAnchor>
  <xdr:twoCellAnchor editAs="twoCell">
    <xdr:from>
      <xdr:col>54</xdr:col>
      <xdr:colOff>101520</xdr:colOff>
      <xdr:row>100</xdr:row>
      <xdr:rowOff>34200</xdr:rowOff>
    </xdr:from>
    <xdr:to>
      <xdr:col>55</xdr:col>
      <xdr:colOff>88560</xdr:colOff>
      <xdr:row>100</xdr:row>
      <xdr:rowOff>34200</xdr:rowOff>
    </xdr:to>
    <xdr:cxnSp>
      <xdr:nvCxnSpPr>
        <xdr:cNvPr id="4272" name="直線コネクタ 422"/>
        <xdr:cNvCxnSpPr/>
      </xdr:nvCxnSpPr>
      <xdr:spPr>
        <a:xfrm>
          <a:off x="9531360" y="17179200"/>
          <a:ext cx="162000" cy="360"/>
        </a:xfrm>
        <a:prstGeom prst="straightConnector1">
          <a:avLst/>
        </a:prstGeom>
        <a:ln w="19050">
          <a:solidFill>
            <a:srgbClr val="000000"/>
          </a:solidFill>
        </a:ln>
      </xdr:spPr>
    </xdr:cxnSp>
    <xdr:clientData/>
  </xdr:twoCellAnchor>
  <xdr:twoCellAnchor editAs="oneCell">
    <xdr:from>
      <xdr:col>55</xdr:col>
      <xdr:colOff>42120</xdr:colOff>
      <xdr:row>106</xdr:row>
      <xdr:rowOff>68760</xdr:rowOff>
    </xdr:from>
    <xdr:to>
      <xdr:col>57</xdr:col>
      <xdr:colOff>154080</xdr:colOff>
      <xdr:row>107</xdr:row>
      <xdr:rowOff>113760</xdr:rowOff>
    </xdr:to>
    <xdr:sp>
      <xdr:nvSpPr>
        <xdr:cNvPr id="4273" name="【市民会館】&#10;一人当たり面積平均値テキスト"/>
        <xdr:cNvSpPr/>
      </xdr:nvSpPr>
      <xdr:spPr>
        <a:xfrm>
          <a:off x="9646560" y="18242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0.197</a:t>
          </a:r>
          <a:endParaRPr b="0" lang="en-US" sz="1000" spc="-1" strike="noStrike">
            <a:latin typeface="游明朝"/>
          </a:endParaRPr>
        </a:p>
      </xdr:txBody>
    </xdr:sp>
    <xdr:clientData/>
  </xdr:twoCellAnchor>
  <xdr:twoCellAnchor editAs="twoCell">
    <xdr:from>
      <xdr:col>54</xdr:col>
      <xdr:colOff>139680</xdr:colOff>
      <xdr:row>106</xdr:row>
      <xdr:rowOff>69120</xdr:rowOff>
    </xdr:from>
    <xdr:to>
      <xdr:col>55</xdr:col>
      <xdr:colOff>50400</xdr:colOff>
      <xdr:row>106</xdr:row>
      <xdr:rowOff>170280</xdr:rowOff>
    </xdr:to>
    <xdr:sp>
      <xdr:nvSpPr>
        <xdr:cNvPr id="4274" name="フローチャート: 判断 424"/>
        <xdr:cNvSpPr/>
      </xdr:nvSpPr>
      <xdr:spPr>
        <a:xfrm>
          <a:off x="9569520" y="18243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63360</xdr:colOff>
      <xdr:row>106</xdr:row>
      <xdr:rowOff>88200</xdr:rowOff>
    </xdr:from>
    <xdr:to>
      <xdr:col>50</xdr:col>
      <xdr:colOff>164520</xdr:colOff>
      <xdr:row>107</xdr:row>
      <xdr:rowOff>18000</xdr:rowOff>
    </xdr:to>
    <xdr:sp>
      <xdr:nvSpPr>
        <xdr:cNvPr id="4275" name="フローチャート: 判断 425"/>
        <xdr:cNvSpPr/>
      </xdr:nvSpPr>
      <xdr:spPr>
        <a:xfrm>
          <a:off x="8794440" y="18262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45</xdr:col>
      <xdr:colOff>127080</xdr:colOff>
      <xdr:row>106</xdr:row>
      <xdr:rowOff>101520</xdr:rowOff>
    </xdr:from>
    <xdr:to>
      <xdr:col>46</xdr:col>
      <xdr:colOff>37800</xdr:colOff>
      <xdr:row>107</xdr:row>
      <xdr:rowOff>31320</xdr:rowOff>
    </xdr:to>
    <xdr:sp>
      <xdr:nvSpPr>
        <xdr:cNvPr id="4276" name="フローチャート: 判断 426"/>
        <xdr:cNvSpPr/>
      </xdr:nvSpPr>
      <xdr:spPr>
        <a:xfrm>
          <a:off x="7985160" y="182754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41</xdr:col>
      <xdr:colOff>0</xdr:colOff>
      <xdr:row>106</xdr:row>
      <xdr:rowOff>111240</xdr:rowOff>
    </xdr:from>
    <xdr:to>
      <xdr:col>41</xdr:col>
      <xdr:colOff>101160</xdr:colOff>
      <xdr:row>107</xdr:row>
      <xdr:rowOff>41040</xdr:rowOff>
    </xdr:to>
    <xdr:sp>
      <xdr:nvSpPr>
        <xdr:cNvPr id="4277" name="フローチャート: 判断 427"/>
        <xdr:cNvSpPr/>
      </xdr:nvSpPr>
      <xdr:spPr>
        <a:xfrm>
          <a:off x="7159680" y="1828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36</xdr:col>
      <xdr:colOff>63360</xdr:colOff>
      <xdr:row>106</xdr:row>
      <xdr:rowOff>103680</xdr:rowOff>
    </xdr:from>
    <xdr:to>
      <xdr:col>36</xdr:col>
      <xdr:colOff>164520</xdr:colOff>
      <xdr:row>107</xdr:row>
      <xdr:rowOff>33480</xdr:rowOff>
    </xdr:to>
    <xdr:sp>
      <xdr:nvSpPr>
        <xdr:cNvPr id="4278" name="フローチャート: 判断 428"/>
        <xdr:cNvSpPr/>
      </xdr:nvSpPr>
      <xdr:spPr>
        <a:xfrm>
          <a:off x="6350040" y="18277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54</xdr:col>
      <xdr:colOff>0</xdr:colOff>
      <xdr:row>111</xdr:row>
      <xdr:rowOff>37800</xdr:rowOff>
    </xdr:from>
    <xdr:to>
      <xdr:col>58</xdr:col>
      <xdr:colOff>63360</xdr:colOff>
      <xdr:row>112</xdr:row>
      <xdr:rowOff>82800</xdr:rowOff>
    </xdr:to>
    <xdr:sp>
      <xdr:nvSpPr>
        <xdr:cNvPr id="4279" name="テキスト ボックス 429"/>
        <xdr:cNvSpPr/>
      </xdr:nvSpPr>
      <xdr:spPr>
        <a:xfrm>
          <a:off x="94298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111</xdr:row>
      <xdr:rowOff>37800</xdr:rowOff>
    </xdr:from>
    <xdr:to>
      <xdr:col>54</xdr:col>
      <xdr:colOff>2880</xdr:colOff>
      <xdr:row>112</xdr:row>
      <xdr:rowOff>82800</xdr:rowOff>
    </xdr:to>
    <xdr:sp>
      <xdr:nvSpPr>
        <xdr:cNvPr id="4280" name="テキスト ボックス 430"/>
        <xdr:cNvSpPr/>
      </xdr:nvSpPr>
      <xdr:spPr>
        <a:xfrm>
          <a:off x="86709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111</xdr:row>
      <xdr:rowOff>37800</xdr:rowOff>
    </xdr:from>
    <xdr:to>
      <xdr:col>49</xdr:col>
      <xdr:colOff>66600</xdr:colOff>
      <xdr:row>112</xdr:row>
      <xdr:rowOff>82800</xdr:rowOff>
    </xdr:to>
    <xdr:sp>
      <xdr:nvSpPr>
        <xdr:cNvPr id="4281" name="テキスト ボックス 431"/>
        <xdr:cNvSpPr/>
      </xdr:nvSpPr>
      <xdr:spPr>
        <a:xfrm>
          <a:off x="78613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111</xdr:row>
      <xdr:rowOff>37800</xdr:rowOff>
    </xdr:from>
    <xdr:to>
      <xdr:col>44</xdr:col>
      <xdr:colOff>114120</xdr:colOff>
      <xdr:row>112</xdr:row>
      <xdr:rowOff>82800</xdr:rowOff>
    </xdr:to>
    <xdr:sp>
      <xdr:nvSpPr>
        <xdr:cNvPr id="4282" name="テキスト ボックス 432"/>
        <xdr:cNvSpPr/>
      </xdr:nvSpPr>
      <xdr:spPr>
        <a:xfrm>
          <a:off x="70358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111</xdr:row>
      <xdr:rowOff>37800</xdr:rowOff>
    </xdr:from>
    <xdr:to>
      <xdr:col>40</xdr:col>
      <xdr:colOff>2880</xdr:colOff>
      <xdr:row>112</xdr:row>
      <xdr:rowOff>82800</xdr:rowOff>
    </xdr:to>
    <xdr:sp>
      <xdr:nvSpPr>
        <xdr:cNvPr id="4283" name="テキスト ボックス 433"/>
        <xdr:cNvSpPr/>
      </xdr:nvSpPr>
      <xdr:spPr>
        <a:xfrm>
          <a:off x="62262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101</xdr:row>
      <xdr:rowOff>78840</xdr:rowOff>
    </xdr:from>
    <xdr:to>
      <xdr:col>55</xdr:col>
      <xdr:colOff>50400</xdr:colOff>
      <xdr:row>102</xdr:row>
      <xdr:rowOff>8640</xdr:rowOff>
    </xdr:to>
    <xdr:sp>
      <xdr:nvSpPr>
        <xdr:cNvPr id="4284" name="楕円 434"/>
        <xdr:cNvSpPr/>
      </xdr:nvSpPr>
      <xdr:spPr>
        <a:xfrm>
          <a:off x="9569520" y="1739520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42120</xdr:colOff>
      <xdr:row>100</xdr:row>
      <xdr:rowOff>122760</xdr:rowOff>
    </xdr:from>
    <xdr:to>
      <xdr:col>57</xdr:col>
      <xdr:colOff>154080</xdr:colOff>
      <xdr:row>101</xdr:row>
      <xdr:rowOff>167760</xdr:rowOff>
    </xdr:to>
    <xdr:sp>
      <xdr:nvSpPr>
        <xdr:cNvPr id="4285" name="【市民会館】&#10;一人当たり面積該当値テキスト"/>
        <xdr:cNvSpPr/>
      </xdr:nvSpPr>
      <xdr:spPr>
        <a:xfrm>
          <a:off x="9646560" y="17267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0.642</a:t>
          </a:r>
          <a:endParaRPr b="0" lang="en-US" sz="1000" spc="-1" strike="noStrike">
            <a:latin typeface="游明朝"/>
          </a:endParaRPr>
        </a:p>
      </xdr:txBody>
    </xdr:sp>
    <xdr:clientData/>
  </xdr:twoCellAnchor>
  <xdr:twoCellAnchor editAs="twoCell">
    <xdr:from>
      <xdr:col>50</xdr:col>
      <xdr:colOff>63360</xdr:colOff>
      <xdr:row>101</xdr:row>
      <xdr:rowOff>80640</xdr:rowOff>
    </xdr:from>
    <xdr:to>
      <xdr:col>50</xdr:col>
      <xdr:colOff>164520</xdr:colOff>
      <xdr:row>102</xdr:row>
      <xdr:rowOff>10440</xdr:rowOff>
    </xdr:to>
    <xdr:sp>
      <xdr:nvSpPr>
        <xdr:cNvPr id="4286" name="楕円 436"/>
        <xdr:cNvSpPr/>
      </xdr:nvSpPr>
      <xdr:spPr>
        <a:xfrm>
          <a:off x="8794440" y="173970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50</xdr:col>
      <xdr:colOff>114120</xdr:colOff>
      <xdr:row>101</xdr:row>
      <xdr:rowOff>129240</xdr:rowOff>
    </xdr:from>
    <xdr:to>
      <xdr:col>54</xdr:col>
      <xdr:colOff>174600</xdr:colOff>
      <xdr:row>101</xdr:row>
      <xdr:rowOff>131400</xdr:rowOff>
    </xdr:to>
    <xdr:cxnSp>
      <xdr:nvCxnSpPr>
        <xdr:cNvPr id="4287" name="直線コネクタ 437"/>
        <xdr:cNvCxnSpPr/>
      </xdr:nvCxnSpPr>
      <xdr:spPr>
        <a:xfrm flipV="1">
          <a:off x="8845200" y="17445600"/>
          <a:ext cx="759600" cy="2520"/>
        </a:xfrm>
        <a:prstGeom prst="straightConnector1">
          <a:avLst/>
        </a:prstGeom>
        <a:ln>
          <a:solidFill>
            <a:srgbClr val="ff0000"/>
          </a:solidFill>
        </a:ln>
      </xdr:spPr>
    </xdr:cxnSp>
    <xdr:clientData/>
  </xdr:twoCellAnchor>
  <xdr:twoCellAnchor editAs="twoCell">
    <xdr:from>
      <xdr:col>45</xdr:col>
      <xdr:colOff>127080</xdr:colOff>
      <xdr:row>102</xdr:row>
      <xdr:rowOff>10080</xdr:rowOff>
    </xdr:from>
    <xdr:to>
      <xdr:col>46</xdr:col>
      <xdr:colOff>37800</xdr:colOff>
      <xdr:row>102</xdr:row>
      <xdr:rowOff>111240</xdr:rowOff>
    </xdr:to>
    <xdr:sp>
      <xdr:nvSpPr>
        <xdr:cNvPr id="4288" name="楕円 438"/>
        <xdr:cNvSpPr/>
      </xdr:nvSpPr>
      <xdr:spPr>
        <a:xfrm>
          <a:off x="7985160" y="174981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101</xdr:row>
      <xdr:rowOff>131400</xdr:rowOff>
    </xdr:from>
    <xdr:to>
      <xdr:col>50</xdr:col>
      <xdr:colOff>114120</xdr:colOff>
      <xdr:row>102</xdr:row>
      <xdr:rowOff>60840</xdr:rowOff>
    </xdr:to>
    <xdr:cxnSp>
      <xdr:nvCxnSpPr>
        <xdr:cNvPr id="4289" name="直線コネクタ 439"/>
        <xdr:cNvCxnSpPr/>
      </xdr:nvCxnSpPr>
      <xdr:spPr>
        <a:xfrm flipV="1">
          <a:off x="8035560" y="17447760"/>
          <a:ext cx="810000" cy="101520"/>
        </a:xfrm>
        <a:prstGeom prst="straightConnector1">
          <a:avLst/>
        </a:prstGeom>
        <a:ln>
          <a:solidFill>
            <a:srgbClr val="ff0000"/>
          </a:solidFill>
        </a:ln>
      </xdr:spPr>
    </xdr:cxnSp>
    <xdr:clientData/>
  </xdr:twoCellAnchor>
  <xdr:twoCellAnchor editAs="oneCell">
    <xdr:from>
      <xdr:col>49</xdr:col>
      <xdr:colOff>61200</xdr:colOff>
      <xdr:row>107</xdr:row>
      <xdr:rowOff>30960</xdr:rowOff>
    </xdr:from>
    <xdr:to>
      <xdr:col>51</xdr:col>
      <xdr:colOff>172800</xdr:colOff>
      <xdr:row>108</xdr:row>
      <xdr:rowOff>75960</xdr:rowOff>
    </xdr:to>
    <xdr:sp>
      <xdr:nvSpPr>
        <xdr:cNvPr id="4290" name="n_1aveValue【市民会館】&#10;一人当たり面積"/>
        <xdr:cNvSpPr/>
      </xdr:nvSpPr>
      <xdr:spPr>
        <a:xfrm>
          <a:off x="8617680" y="18376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0.187</a:t>
          </a:r>
          <a:endParaRPr b="0" lang="en-US" sz="1000" spc="-1" strike="noStrike">
            <a:latin typeface="游明朝"/>
          </a:endParaRPr>
        </a:p>
      </xdr:txBody>
    </xdr:sp>
    <xdr:clientData/>
  </xdr:twoCellAnchor>
  <xdr:twoCellAnchor editAs="oneCell">
    <xdr:from>
      <xdr:col>44</xdr:col>
      <xdr:colOff>137520</xdr:colOff>
      <xdr:row>107</xdr:row>
      <xdr:rowOff>44280</xdr:rowOff>
    </xdr:from>
    <xdr:to>
      <xdr:col>47</xdr:col>
      <xdr:colOff>74880</xdr:colOff>
      <xdr:row>108</xdr:row>
      <xdr:rowOff>89280</xdr:rowOff>
    </xdr:to>
    <xdr:sp>
      <xdr:nvSpPr>
        <xdr:cNvPr id="4291" name="n_2aveValue【市民会館】&#10;一人当たり面積"/>
        <xdr:cNvSpPr/>
      </xdr:nvSpPr>
      <xdr:spPr>
        <a:xfrm>
          <a:off x="7821000" y="18389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0.180</a:t>
          </a:r>
          <a:endParaRPr b="0" lang="en-US" sz="1000" spc="-1" strike="noStrike">
            <a:latin typeface="游明朝"/>
          </a:endParaRPr>
        </a:p>
      </xdr:txBody>
    </xdr:sp>
    <xdr:clientData/>
  </xdr:twoCellAnchor>
  <xdr:twoCellAnchor editAs="oneCell">
    <xdr:from>
      <xdr:col>40</xdr:col>
      <xdr:colOff>10440</xdr:colOff>
      <xdr:row>105</xdr:row>
      <xdr:rowOff>79200</xdr:rowOff>
    </xdr:from>
    <xdr:to>
      <xdr:col>42</xdr:col>
      <xdr:colOff>122400</xdr:colOff>
      <xdr:row>106</xdr:row>
      <xdr:rowOff>123840</xdr:rowOff>
    </xdr:to>
    <xdr:sp>
      <xdr:nvSpPr>
        <xdr:cNvPr id="4292" name="n_3aveValue【市民会館】&#10;一人当たり面積"/>
        <xdr:cNvSpPr/>
      </xdr:nvSpPr>
      <xdr:spPr>
        <a:xfrm>
          <a:off x="6995520" y="18081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0.175</a:t>
          </a:r>
          <a:endParaRPr b="0" lang="en-US" sz="1000" spc="-1" strike="noStrike">
            <a:latin typeface="游明朝"/>
          </a:endParaRPr>
        </a:p>
      </xdr:txBody>
    </xdr:sp>
    <xdr:clientData/>
  </xdr:twoCellAnchor>
  <xdr:twoCellAnchor editAs="oneCell">
    <xdr:from>
      <xdr:col>35</xdr:col>
      <xdr:colOff>73800</xdr:colOff>
      <xdr:row>105</xdr:row>
      <xdr:rowOff>71280</xdr:rowOff>
    </xdr:from>
    <xdr:to>
      <xdr:col>38</xdr:col>
      <xdr:colOff>10800</xdr:colOff>
      <xdr:row>106</xdr:row>
      <xdr:rowOff>115920</xdr:rowOff>
    </xdr:to>
    <xdr:sp>
      <xdr:nvSpPr>
        <xdr:cNvPr id="4293" name="n_4aveValue【市民会館】&#10;一人当たり面積"/>
        <xdr:cNvSpPr/>
      </xdr:nvSpPr>
      <xdr:spPr>
        <a:xfrm>
          <a:off x="6185520" y="18073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0.179</a:t>
          </a:r>
          <a:endParaRPr b="0" lang="en-US" sz="1000" spc="-1" strike="noStrike">
            <a:latin typeface="游明朝"/>
          </a:endParaRPr>
        </a:p>
      </xdr:txBody>
    </xdr:sp>
    <xdr:clientData/>
  </xdr:twoCellAnchor>
  <xdr:twoCellAnchor editAs="oneCell">
    <xdr:from>
      <xdr:col>49</xdr:col>
      <xdr:colOff>61200</xdr:colOff>
      <xdr:row>100</xdr:row>
      <xdr:rowOff>48600</xdr:rowOff>
    </xdr:from>
    <xdr:to>
      <xdr:col>51</xdr:col>
      <xdr:colOff>172800</xdr:colOff>
      <xdr:row>101</xdr:row>
      <xdr:rowOff>93600</xdr:rowOff>
    </xdr:to>
    <xdr:sp>
      <xdr:nvSpPr>
        <xdr:cNvPr id="4294" name="n_1mainValue【市民会館】&#10;一人当たり面積"/>
        <xdr:cNvSpPr/>
      </xdr:nvSpPr>
      <xdr:spPr>
        <a:xfrm>
          <a:off x="8617680" y="171936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0.641</a:t>
          </a:r>
          <a:endParaRPr b="0" lang="en-US" sz="1000" spc="-1" strike="noStrike">
            <a:latin typeface="游明朝"/>
          </a:endParaRPr>
        </a:p>
      </xdr:txBody>
    </xdr:sp>
    <xdr:clientData/>
  </xdr:twoCellAnchor>
  <xdr:twoCellAnchor editAs="oneCell">
    <xdr:from>
      <xdr:col>44</xdr:col>
      <xdr:colOff>137520</xdr:colOff>
      <xdr:row>100</xdr:row>
      <xdr:rowOff>149400</xdr:rowOff>
    </xdr:from>
    <xdr:to>
      <xdr:col>47</xdr:col>
      <xdr:colOff>74880</xdr:colOff>
      <xdr:row>102</xdr:row>
      <xdr:rowOff>22680</xdr:rowOff>
    </xdr:to>
    <xdr:sp>
      <xdr:nvSpPr>
        <xdr:cNvPr id="4295" name="n_2mainValue【市民会館】&#10;一人当たり面積"/>
        <xdr:cNvSpPr/>
      </xdr:nvSpPr>
      <xdr:spPr>
        <a:xfrm>
          <a:off x="7821000" y="17294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0.588</a:t>
          </a:r>
          <a:endParaRPr b="0" lang="en-US" sz="1000" spc="-1" strike="noStrike">
            <a:latin typeface="游明朝"/>
          </a:endParaRPr>
        </a:p>
      </xdr:txBody>
    </xdr:sp>
    <xdr:clientData/>
  </xdr:twoCellAnchor>
  <xdr:twoCellAnchor editAs="twoCell">
    <xdr:from>
      <xdr:col>65</xdr:col>
      <xdr:colOff>63360</xdr:colOff>
      <xdr:row>24</xdr:row>
      <xdr:rowOff>76320</xdr:rowOff>
    </xdr:from>
    <xdr:to>
      <xdr:col>90</xdr:col>
      <xdr:colOff>24840</xdr:colOff>
      <xdr:row>28</xdr:row>
      <xdr:rowOff>25200</xdr:rowOff>
    </xdr:to>
    <xdr:sp>
      <xdr:nvSpPr>
        <xdr:cNvPr id="4296" name="正方形/長方形 446"/>
        <xdr:cNvSpPr/>
      </xdr:nvSpPr>
      <xdr:spPr>
        <a:xfrm>
          <a:off x="11414160" y="419112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28</xdr:row>
      <xdr:rowOff>50760</xdr:rowOff>
    </xdr:from>
    <xdr:to>
      <xdr:col>73</xdr:col>
      <xdr:colOff>174240</xdr:colOff>
      <xdr:row>29</xdr:row>
      <xdr:rowOff>132840</xdr:rowOff>
    </xdr:to>
    <xdr:sp>
      <xdr:nvSpPr>
        <xdr:cNvPr id="4297" name="正方形/長方形 447"/>
        <xdr:cNvSpPr/>
      </xdr:nvSpPr>
      <xdr:spPr>
        <a:xfrm>
          <a:off x="115254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29</xdr:row>
      <xdr:rowOff>82440</xdr:rowOff>
    </xdr:from>
    <xdr:to>
      <xdr:col>73</xdr:col>
      <xdr:colOff>174240</xdr:colOff>
      <xdr:row>30</xdr:row>
      <xdr:rowOff>164520</xdr:rowOff>
    </xdr:to>
    <xdr:sp>
      <xdr:nvSpPr>
        <xdr:cNvPr id="4298" name="正方形/長方形 448"/>
        <xdr:cNvSpPr/>
      </xdr:nvSpPr>
      <xdr:spPr>
        <a:xfrm>
          <a:off x="115254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78/114</a:t>
          </a:r>
          <a:endParaRPr b="0" lang="en-US" sz="1200" spc="-1" strike="noStrike">
            <a:latin typeface="游明朝"/>
          </a:endParaRPr>
        </a:p>
      </xdr:txBody>
    </xdr:sp>
    <xdr:clientData/>
  </xdr:twoCellAnchor>
  <xdr:twoCellAnchor editAs="twoCell">
    <xdr:from>
      <xdr:col>71</xdr:col>
      <xdr:colOff>63360</xdr:colOff>
      <xdr:row>28</xdr:row>
      <xdr:rowOff>50760</xdr:rowOff>
    </xdr:from>
    <xdr:to>
      <xdr:col>79</xdr:col>
      <xdr:colOff>63000</xdr:colOff>
      <xdr:row>29</xdr:row>
      <xdr:rowOff>132840</xdr:rowOff>
    </xdr:to>
    <xdr:sp>
      <xdr:nvSpPr>
        <xdr:cNvPr id="4299" name="正方形/長方形 449"/>
        <xdr:cNvSpPr/>
      </xdr:nvSpPr>
      <xdr:spPr>
        <a:xfrm>
          <a:off x="1246176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29</xdr:row>
      <xdr:rowOff>82440</xdr:rowOff>
    </xdr:from>
    <xdr:to>
      <xdr:col>79</xdr:col>
      <xdr:colOff>63000</xdr:colOff>
      <xdr:row>30</xdr:row>
      <xdr:rowOff>164520</xdr:rowOff>
    </xdr:to>
    <xdr:sp>
      <xdr:nvSpPr>
        <xdr:cNvPr id="4300" name="正方形/長方形 450"/>
        <xdr:cNvSpPr/>
      </xdr:nvSpPr>
      <xdr:spPr>
        <a:xfrm>
          <a:off x="1246176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61.5</a:t>
          </a:r>
          <a:endParaRPr b="0" lang="en-US" sz="1200" spc="-1" strike="noStrike">
            <a:latin typeface="游明朝"/>
          </a:endParaRPr>
        </a:p>
      </xdr:txBody>
    </xdr:sp>
    <xdr:clientData/>
  </xdr:twoCellAnchor>
  <xdr:twoCellAnchor editAs="twoCell">
    <xdr:from>
      <xdr:col>77</xdr:col>
      <xdr:colOff>63360</xdr:colOff>
      <xdr:row>28</xdr:row>
      <xdr:rowOff>50760</xdr:rowOff>
    </xdr:from>
    <xdr:to>
      <xdr:col>85</xdr:col>
      <xdr:colOff>63000</xdr:colOff>
      <xdr:row>29</xdr:row>
      <xdr:rowOff>132840</xdr:rowOff>
    </xdr:to>
    <xdr:sp>
      <xdr:nvSpPr>
        <xdr:cNvPr id="4301" name="正方形/長方形 451"/>
        <xdr:cNvSpPr/>
      </xdr:nvSpPr>
      <xdr:spPr>
        <a:xfrm>
          <a:off x="1350936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29</xdr:row>
      <xdr:rowOff>82440</xdr:rowOff>
    </xdr:from>
    <xdr:to>
      <xdr:col>85</xdr:col>
      <xdr:colOff>63000</xdr:colOff>
      <xdr:row>30</xdr:row>
      <xdr:rowOff>164520</xdr:rowOff>
    </xdr:to>
    <xdr:sp>
      <xdr:nvSpPr>
        <xdr:cNvPr id="4302" name="正方形/長方形 452"/>
        <xdr:cNvSpPr/>
      </xdr:nvSpPr>
      <xdr:spPr>
        <a:xfrm>
          <a:off x="1350936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57.7</a:t>
          </a:r>
          <a:endParaRPr b="0" lang="en-US" sz="1200" spc="-1" strike="noStrike">
            <a:latin typeface="游明朝"/>
          </a:endParaRPr>
        </a:p>
      </xdr:txBody>
    </xdr:sp>
    <xdr:clientData/>
  </xdr:twoCellAnchor>
  <xdr:twoCellAnchor editAs="twoCell">
    <xdr:from>
      <xdr:col>65</xdr:col>
      <xdr:colOff>63360</xdr:colOff>
      <xdr:row>31</xdr:row>
      <xdr:rowOff>19080</xdr:rowOff>
    </xdr:from>
    <xdr:to>
      <xdr:col>90</xdr:col>
      <xdr:colOff>24840</xdr:colOff>
      <xdr:row>44</xdr:row>
      <xdr:rowOff>75960</xdr:rowOff>
    </xdr:to>
    <xdr:sp>
      <xdr:nvSpPr>
        <xdr:cNvPr id="4303" name="正方形/長方形 453"/>
        <xdr:cNvSpPr/>
      </xdr:nvSpPr>
      <xdr:spPr>
        <a:xfrm>
          <a:off x="11414160" y="5334120"/>
          <a:ext cx="43268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30</xdr:row>
      <xdr:rowOff>0</xdr:rowOff>
    </xdr:from>
    <xdr:to>
      <xdr:col>66</xdr:col>
      <xdr:colOff>146880</xdr:colOff>
      <xdr:row>31</xdr:row>
      <xdr:rowOff>19800</xdr:rowOff>
    </xdr:to>
    <xdr:sp>
      <xdr:nvSpPr>
        <xdr:cNvPr id="4304" name="テキスト ボックス 454"/>
        <xdr:cNvSpPr/>
      </xdr:nvSpPr>
      <xdr:spPr>
        <a:xfrm>
          <a:off x="11378520" y="514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44</xdr:row>
      <xdr:rowOff>75960</xdr:rowOff>
    </xdr:from>
    <xdr:to>
      <xdr:col>90</xdr:col>
      <xdr:colOff>2880</xdr:colOff>
      <xdr:row>44</xdr:row>
      <xdr:rowOff>75960</xdr:rowOff>
    </xdr:to>
    <xdr:cxnSp>
      <xdr:nvCxnSpPr>
        <xdr:cNvPr id="4305" name="直線コネクタ 455"/>
        <xdr:cNvCxnSpPr/>
      </xdr:nvCxnSpPr>
      <xdr:spPr>
        <a:xfrm>
          <a:off x="11414160" y="7619760"/>
          <a:ext cx="4305240" cy="360"/>
        </a:xfrm>
        <a:prstGeom prst="straightConnector1">
          <a:avLst/>
        </a:prstGeom>
        <a:ln>
          <a:solidFill>
            <a:srgbClr val="c0c0c0"/>
          </a:solidFill>
        </a:ln>
      </xdr:spPr>
    </xdr:cxnSp>
    <xdr:clientData/>
  </xdr:twoCellAnchor>
  <xdr:twoCellAnchor editAs="oneCell">
    <xdr:from>
      <xdr:col>62</xdr:col>
      <xdr:colOff>170640</xdr:colOff>
      <xdr:row>43</xdr:row>
      <xdr:rowOff>126720</xdr:rowOff>
    </xdr:from>
    <xdr:to>
      <xdr:col>65</xdr:col>
      <xdr:colOff>107640</xdr:colOff>
      <xdr:row>44</xdr:row>
      <xdr:rowOff>171720</xdr:rowOff>
    </xdr:to>
    <xdr:sp>
      <xdr:nvSpPr>
        <xdr:cNvPr id="4306" name="テキスト ボックス 456"/>
        <xdr:cNvSpPr/>
      </xdr:nvSpPr>
      <xdr:spPr>
        <a:xfrm>
          <a:off x="10997280" y="749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42</xdr:row>
      <xdr:rowOff>92520</xdr:rowOff>
    </xdr:from>
    <xdr:to>
      <xdr:col>90</xdr:col>
      <xdr:colOff>2880</xdr:colOff>
      <xdr:row>42</xdr:row>
      <xdr:rowOff>92520</xdr:rowOff>
    </xdr:to>
    <xdr:cxnSp>
      <xdr:nvCxnSpPr>
        <xdr:cNvPr id="4307" name="直線コネクタ 457"/>
        <xdr:cNvCxnSpPr/>
      </xdr:nvCxnSpPr>
      <xdr:spPr>
        <a:xfrm>
          <a:off x="11414160" y="7293600"/>
          <a:ext cx="4305240" cy="360"/>
        </a:xfrm>
        <a:prstGeom prst="straightConnector1">
          <a:avLst/>
        </a:prstGeom>
        <a:ln>
          <a:solidFill>
            <a:srgbClr val="c0c0c0"/>
          </a:solidFill>
        </a:ln>
      </xdr:spPr>
    </xdr:cxnSp>
    <xdr:clientData/>
  </xdr:twoCellAnchor>
  <xdr:twoCellAnchor editAs="oneCell">
    <xdr:from>
      <xdr:col>62</xdr:col>
      <xdr:colOff>170640</xdr:colOff>
      <xdr:row>41</xdr:row>
      <xdr:rowOff>142920</xdr:rowOff>
    </xdr:from>
    <xdr:to>
      <xdr:col>65</xdr:col>
      <xdr:colOff>107640</xdr:colOff>
      <xdr:row>43</xdr:row>
      <xdr:rowOff>16200</xdr:rowOff>
    </xdr:to>
    <xdr:sp>
      <xdr:nvSpPr>
        <xdr:cNvPr id="4308" name="テキスト ボックス 458"/>
        <xdr:cNvSpPr/>
      </xdr:nvSpPr>
      <xdr:spPr>
        <a:xfrm>
          <a:off x="10997280" y="717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40</xdr:row>
      <xdr:rowOff>108720</xdr:rowOff>
    </xdr:from>
    <xdr:to>
      <xdr:col>90</xdr:col>
      <xdr:colOff>2880</xdr:colOff>
      <xdr:row>40</xdr:row>
      <xdr:rowOff>108720</xdr:rowOff>
    </xdr:to>
    <xdr:cxnSp>
      <xdr:nvCxnSpPr>
        <xdr:cNvPr id="4309" name="直線コネクタ 459"/>
        <xdr:cNvCxnSpPr/>
      </xdr:nvCxnSpPr>
      <xdr:spPr>
        <a:xfrm>
          <a:off x="11414160" y="6966720"/>
          <a:ext cx="4305240" cy="360"/>
        </a:xfrm>
        <a:prstGeom prst="straightConnector1">
          <a:avLst/>
        </a:prstGeom>
        <a:ln>
          <a:solidFill>
            <a:srgbClr val="c0c0c0"/>
          </a:solidFill>
        </a:ln>
      </xdr:spPr>
    </xdr:cxnSp>
    <xdr:clientData/>
  </xdr:twoCellAnchor>
  <xdr:twoCellAnchor editAs="oneCell">
    <xdr:from>
      <xdr:col>63</xdr:col>
      <xdr:colOff>43920</xdr:colOff>
      <xdr:row>39</xdr:row>
      <xdr:rowOff>159480</xdr:rowOff>
    </xdr:from>
    <xdr:to>
      <xdr:col>65</xdr:col>
      <xdr:colOff>92160</xdr:colOff>
      <xdr:row>41</xdr:row>
      <xdr:rowOff>33120</xdr:rowOff>
    </xdr:to>
    <xdr:sp>
      <xdr:nvSpPr>
        <xdr:cNvPr id="4310" name="テキスト ボックス 460"/>
        <xdr:cNvSpPr/>
      </xdr:nvSpPr>
      <xdr:spPr>
        <a:xfrm>
          <a:off x="11045160" y="684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38</xdr:row>
      <xdr:rowOff>124920</xdr:rowOff>
    </xdr:from>
    <xdr:to>
      <xdr:col>90</xdr:col>
      <xdr:colOff>2880</xdr:colOff>
      <xdr:row>38</xdr:row>
      <xdr:rowOff>124920</xdr:rowOff>
    </xdr:to>
    <xdr:cxnSp>
      <xdr:nvCxnSpPr>
        <xdr:cNvPr id="4311" name="直線コネクタ 461"/>
        <xdr:cNvCxnSpPr/>
      </xdr:nvCxnSpPr>
      <xdr:spPr>
        <a:xfrm>
          <a:off x="11414160" y="6640200"/>
          <a:ext cx="4305240" cy="360"/>
        </a:xfrm>
        <a:prstGeom prst="straightConnector1">
          <a:avLst/>
        </a:prstGeom>
        <a:ln>
          <a:solidFill>
            <a:srgbClr val="c0c0c0"/>
          </a:solidFill>
        </a:ln>
      </xdr:spPr>
    </xdr:cxnSp>
    <xdr:clientData/>
  </xdr:twoCellAnchor>
  <xdr:twoCellAnchor editAs="oneCell">
    <xdr:from>
      <xdr:col>63</xdr:col>
      <xdr:colOff>43920</xdr:colOff>
      <xdr:row>38</xdr:row>
      <xdr:rowOff>3960</xdr:rowOff>
    </xdr:from>
    <xdr:to>
      <xdr:col>65</xdr:col>
      <xdr:colOff>92160</xdr:colOff>
      <xdr:row>39</xdr:row>
      <xdr:rowOff>48960</xdr:rowOff>
    </xdr:to>
    <xdr:sp>
      <xdr:nvSpPr>
        <xdr:cNvPr id="4312" name="テキスト ボックス 462"/>
        <xdr:cNvSpPr/>
      </xdr:nvSpPr>
      <xdr:spPr>
        <a:xfrm>
          <a:off x="11045160" y="651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36</xdr:row>
      <xdr:rowOff>141480</xdr:rowOff>
    </xdr:from>
    <xdr:to>
      <xdr:col>90</xdr:col>
      <xdr:colOff>2880</xdr:colOff>
      <xdr:row>36</xdr:row>
      <xdr:rowOff>141480</xdr:rowOff>
    </xdr:to>
    <xdr:cxnSp>
      <xdr:nvCxnSpPr>
        <xdr:cNvPr id="4313" name="直線コネクタ 463"/>
        <xdr:cNvCxnSpPr/>
      </xdr:nvCxnSpPr>
      <xdr:spPr>
        <a:xfrm>
          <a:off x="11414160" y="6313680"/>
          <a:ext cx="4305240" cy="360"/>
        </a:xfrm>
        <a:prstGeom prst="straightConnector1">
          <a:avLst/>
        </a:prstGeom>
        <a:ln>
          <a:solidFill>
            <a:srgbClr val="c0c0c0"/>
          </a:solidFill>
        </a:ln>
      </xdr:spPr>
    </xdr:cxnSp>
    <xdr:clientData/>
  </xdr:twoCellAnchor>
  <xdr:twoCellAnchor editAs="oneCell">
    <xdr:from>
      <xdr:col>63</xdr:col>
      <xdr:colOff>43920</xdr:colOff>
      <xdr:row>36</xdr:row>
      <xdr:rowOff>20520</xdr:rowOff>
    </xdr:from>
    <xdr:to>
      <xdr:col>65</xdr:col>
      <xdr:colOff>92160</xdr:colOff>
      <xdr:row>37</xdr:row>
      <xdr:rowOff>65520</xdr:rowOff>
    </xdr:to>
    <xdr:sp>
      <xdr:nvSpPr>
        <xdr:cNvPr id="4314" name="テキスト ボックス 464"/>
        <xdr:cNvSpPr/>
      </xdr:nvSpPr>
      <xdr:spPr>
        <a:xfrm>
          <a:off x="11045160" y="6192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34</xdr:row>
      <xdr:rowOff>157680</xdr:rowOff>
    </xdr:from>
    <xdr:to>
      <xdr:col>90</xdr:col>
      <xdr:colOff>2880</xdr:colOff>
      <xdr:row>34</xdr:row>
      <xdr:rowOff>157680</xdr:rowOff>
    </xdr:to>
    <xdr:cxnSp>
      <xdr:nvCxnSpPr>
        <xdr:cNvPr id="4315" name="直線コネクタ 465"/>
        <xdr:cNvCxnSpPr/>
      </xdr:nvCxnSpPr>
      <xdr:spPr>
        <a:xfrm>
          <a:off x="11414160" y="5987160"/>
          <a:ext cx="4305240" cy="360"/>
        </a:xfrm>
        <a:prstGeom prst="straightConnector1">
          <a:avLst/>
        </a:prstGeom>
        <a:ln>
          <a:solidFill>
            <a:srgbClr val="c0c0c0"/>
          </a:solidFill>
        </a:ln>
      </xdr:spPr>
    </xdr:cxnSp>
    <xdr:clientData/>
  </xdr:twoCellAnchor>
  <xdr:twoCellAnchor editAs="oneCell">
    <xdr:from>
      <xdr:col>63</xdr:col>
      <xdr:colOff>43920</xdr:colOff>
      <xdr:row>34</xdr:row>
      <xdr:rowOff>36720</xdr:rowOff>
    </xdr:from>
    <xdr:to>
      <xdr:col>65</xdr:col>
      <xdr:colOff>92160</xdr:colOff>
      <xdr:row>35</xdr:row>
      <xdr:rowOff>81720</xdr:rowOff>
    </xdr:to>
    <xdr:sp>
      <xdr:nvSpPr>
        <xdr:cNvPr id="4316" name="テキスト ボックス 466"/>
        <xdr:cNvSpPr/>
      </xdr:nvSpPr>
      <xdr:spPr>
        <a:xfrm>
          <a:off x="11045160" y="5866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33</xdr:row>
      <xdr:rowOff>2520</xdr:rowOff>
    </xdr:from>
    <xdr:to>
      <xdr:col>90</xdr:col>
      <xdr:colOff>2880</xdr:colOff>
      <xdr:row>33</xdr:row>
      <xdr:rowOff>2520</xdr:rowOff>
    </xdr:to>
    <xdr:cxnSp>
      <xdr:nvCxnSpPr>
        <xdr:cNvPr id="4317" name="直線コネクタ 467"/>
        <xdr:cNvCxnSpPr/>
      </xdr:nvCxnSpPr>
      <xdr:spPr>
        <a:xfrm>
          <a:off x="11414160" y="5660280"/>
          <a:ext cx="4305240" cy="360"/>
        </a:xfrm>
        <a:prstGeom prst="straightConnector1">
          <a:avLst/>
        </a:prstGeom>
        <a:ln>
          <a:solidFill>
            <a:srgbClr val="c0c0c0"/>
          </a:solidFill>
        </a:ln>
      </xdr:spPr>
    </xdr:cxnSp>
    <xdr:clientData/>
  </xdr:twoCellAnchor>
  <xdr:twoCellAnchor editAs="oneCell">
    <xdr:from>
      <xdr:col>63</xdr:col>
      <xdr:colOff>107640</xdr:colOff>
      <xdr:row>32</xdr:row>
      <xdr:rowOff>53280</xdr:rowOff>
    </xdr:from>
    <xdr:to>
      <xdr:col>65</xdr:col>
      <xdr:colOff>92160</xdr:colOff>
      <xdr:row>33</xdr:row>
      <xdr:rowOff>98280</xdr:rowOff>
    </xdr:to>
    <xdr:sp>
      <xdr:nvSpPr>
        <xdr:cNvPr id="4318" name="テキスト ボックス 468"/>
        <xdr:cNvSpPr/>
      </xdr:nvSpPr>
      <xdr:spPr>
        <a:xfrm>
          <a:off x="11108880" y="55396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31</xdr:row>
      <xdr:rowOff>18720</xdr:rowOff>
    </xdr:from>
    <xdr:to>
      <xdr:col>90</xdr:col>
      <xdr:colOff>2880</xdr:colOff>
      <xdr:row>31</xdr:row>
      <xdr:rowOff>18720</xdr:rowOff>
    </xdr:to>
    <xdr:cxnSp>
      <xdr:nvCxnSpPr>
        <xdr:cNvPr id="4319" name="直線コネクタ 469"/>
        <xdr:cNvCxnSpPr/>
      </xdr:nvCxnSpPr>
      <xdr:spPr>
        <a:xfrm>
          <a:off x="11414160" y="5333760"/>
          <a:ext cx="4305240" cy="360"/>
        </a:xfrm>
        <a:prstGeom prst="straightConnector1">
          <a:avLst/>
        </a:prstGeom>
        <a:ln>
          <a:solidFill>
            <a:srgbClr val="c0c0c0"/>
          </a:solidFill>
        </a:ln>
      </xdr:spPr>
    </xdr:cxnSp>
    <xdr:clientData/>
  </xdr:twoCellAnchor>
  <xdr:twoCellAnchor editAs="twoCell">
    <xdr:from>
      <xdr:col>65</xdr:col>
      <xdr:colOff>63360</xdr:colOff>
      <xdr:row>31</xdr:row>
      <xdr:rowOff>19080</xdr:rowOff>
    </xdr:from>
    <xdr:to>
      <xdr:col>90</xdr:col>
      <xdr:colOff>24840</xdr:colOff>
      <xdr:row>44</xdr:row>
      <xdr:rowOff>75960</xdr:rowOff>
    </xdr:to>
    <xdr:sp>
      <xdr:nvSpPr>
        <xdr:cNvPr id="4320" name="【一般廃棄物処理施設】&#10;有形固定資産減価償却率グラフ枠"/>
        <xdr:cNvSpPr/>
      </xdr:nvSpPr>
      <xdr:spPr>
        <a:xfrm>
          <a:off x="11414160" y="5334120"/>
          <a:ext cx="43268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33</xdr:row>
      <xdr:rowOff>115200</xdr:rowOff>
    </xdr:from>
    <xdr:to>
      <xdr:col>85</xdr:col>
      <xdr:colOff>126360</xdr:colOff>
      <xdr:row>42</xdr:row>
      <xdr:rowOff>77760</xdr:rowOff>
    </xdr:to>
    <xdr:cxnSp>
      <xdr:nvCxnSpPr>
        <xdr:cNvPr id="4321" name="直線コネクタ 471"/>
        <xdr:cNvCxnSpPr/>
      </xdr:nvCxnSpPr>
      <xdr:spPr>
        <a:xfrm flipV="1">
          <a:off x="14969520" y="5772960"/>
          <a:ext cx="360" cy="1506240"/>
        </a:xfrm>
        <a:prstGeom prst="straightConnector1">
          <a:avLst/>
        </a:prstGeom>
        <a:ln w="31750">
          <a:solidFill>
            <a:srgbClr val="808080"/>
          </a:solidFill>
        </a:ln>
      </xdr:spPr>
    </xdr:cxnSp>
    <xdr:clientData/>
  </xdr:twoCellAnchor>
  <xdr:twoCellAnchor editAs="oneCell">
    <xdr:from>
      <xdr:col>85</xdr:col>
      <xdr:colOff>168480</xdr:colOff>
      <xdr:row>42</xdr:row>
      <xdr:rowOff>102960</xdr:rowOff>
    </xdr:from>
    <xdr:to>
      <xdr:col>88</xdr:col>
      <xdr:colOff>42480</xdr:colOff>
      <xdr:row>43</xdr:row>
      <xdr:rowOff>147960</xdr:rowOff>
    </xdr:to>
    <xdr:sp>
      <xdr:nvSpPr>
        <xdr:cNvPr id="4322" name="【一般廃棄物処理施設】&#10;有形固定資産減価償却率最小値テキスト"/>
        <xdr:cNvSpPr/>
      </xdr:nvSpPr>
      <xdr:spPr>
        <a:xfrm>
          <a:off x="15011640" y="7304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99.1</a:t>
          </a:r>
          <a:endParaRPr b="0" lang="en-US" sz="1000" spc="-1" strike="noStrike">
            <a:latin typeface="游明朝"/>
          </a:endParaRPr>
        </a:p>
      </xdr:txBody>
    </xdr:sp>
    <xdr:clientData/>
  </xdr:twoCellAnchor>
  <xdr:twoCellAnchor editAs="twoCell">
    <xdr:from>
      <xdr:col>85</xdr:col>
      <xdr:colOff>37800</xdr:colOff>
      <xdr:row>42</xdr:row>
      <xdr:rowOff>77760</xdr:rowOff>
    </xdr:from>
    <xdr:to>
      <xdr:col>86</xdr:col>
      <xdr:colOff>25200</xdr:colOff>
      <xdr:row>42</xdr:row>
      <xdr:rowOff>77760</xdr:rowOff>
    </xdr:to>
    <xdr:cxnSp>
      <xdr:nvCxnSpPr>
        <xdr:cNvPr id="4323" name="直線コネクタ 473"/>
        <xdr:cNvCxnSpPr/>
      </xdr:nvCxnSpPr>
      <xdr:spPr>
        <a:xfrm>
          <a:off x="14880960" y="7278840"/>
          <a:ext cx="162360" cy="360"/>
        </a:xfrm>
        <a:prstGeom prst="straightConnector1">
          <a:avLst/>
        </a:prstGeom>
        <a:ln w="19050">
          <a:solidFill>
            <a:srgbClr val="000000"/>
          </a:solidFill>
        </a:ln>
      </xdr:spPr>
    </xdr:cxnSp>
    <xdr:clientData/>
  </xdr:twoCellAnchor>
  <xdr:twoCellAnchor editAs="oneCell">
    <xdr:from>
      <xdr:col>85</xdr:col>
      <xdr:colOff>168120</xdr:colOff>
      <xdr:row>32</xdr:row>
      <xdr:rowOff>83160</xdr:rowOff>
    </xdr:from>
    <xdr:to>
      <xdr:col>87</xdr:col>
      <xdr:colOff>153000</xdr:colOff>
      <xdr:row>33</xdr:row>
      <xdr:rowOff>128160</xdr:rowOff>
    </xdr:to>
    <xdr:sp>
      <xdr:nvSpPr>
        <xdr:cNvPr id="4324" name="【一般廃棄物処理施設】&#10;有形固定資産減価償却率最大値テキスト"/>
        <xdr:cNvSpPr/>
      </xdr:nvSpPr>
      <xdr:spPr>
        <a:xfrm>
          <a:off x="15011280" y="55695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6.9</a:t>
          </a:r>
          <a:endParaRPr b="0" lang="en-US" sz="1000" spc="-1" strike="noStrike">
            <a:latin typeface="游明朝"/>
          </a:endParaRPr>
        </a:p>
      </xdr:txBody>
    </xdr:sp>
    <xdr:clientData/>
  </xdr:twoCellAnchor>
  <xdr:twoCellAnchor editAs="twoCell">
    <xdr:from>
      <xdr:col>85</xdr:col>
      <xdr:colOff>37800</xdr:colOff>
      <xdr:row>33</xdr:row>
      <xdr:rowOff>115200</xdr:rowOff>
    </xdr:from>
    <xdr:to>
      <xdr:col>86</xdr:col>
      <xdr:colOff>25200</xdr:colOff>
      <xdr:row>33</xdr:row>
      <xdr:rowOff>115200</xdr:rowOff>
    </xdr:to>
    <xdr:cxnSp>
      <xdr:nvCxnSpPr>
        <xdr:cNvPr id="4325" name="直線コネクタ 475"/>
        <xdr:cNvCxnSpPr/>
      </xdr:nvCxnSpPr>
      <xdr:spPr>
        <a:xfrm>
          <a:off x="14880960" y="5772960"/>
          <a:ext cx="162360" cy="360"/>
        </a:xfrm>
        <a:prstGeom prst="straightConnector1">
          <a:avLst/>
        </a:prstGeom>
        <a:ln w="19050">
          <a:solidFill>
            <a:srgbClr val="000000"/>
          </a:solidFill>
        </a:ln>
      </xdr:spPr>
    </xdr:cxnSp>
    <xdr:clientData/>
  </xdr:twoCellAnchor>
  <xdr:twoCellAnchor editAs="oneCell">
    <xdr:from>
      <xdr:col>85</xdr:col>
      <xdr:colOff>168480</xdr:colOff>
      <xdr:row>37</xdr:row>
      <xdr:rowOff>93960</xdr:rowOff>
    </xdr:from>
    <xdr:to>
      <xdr:col>88</xdr:col>
      <xdr:colOff>42480</xdr:colOff>
      <xdr:row>38</xdr:row>
      <xdr:rowOff>138600</xdr:rowOff>
    </xdr:to>
    <xdr:sp>
      <xdr:nvSpPr>
        <xdr:cNvPr id="4326" name="【一般廃棄物処理施設】&#10;有形固定資産減価償却率平均値テキスト"/>
        <xdr:cNvSpPr/>
      </xdr:nvSpPr>
      <xdr:spPr>
        <a:xfrm>
          <a:off x="15011640" y="64375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58.5</a:t>
          </a:r>
          <a:endParaRPr b="0" lang="en-US" sz="1000" spc="-1" strike="noStrike">
            <a:latin typeface="游明朝"/>
          </a:endParaRPr>
        </a:p>
      </xdr:txBody>
    </xdr:sp>
    <xdr:clientData/>
  </xdr:twoCellAnchor>
  <xdr:twoCellAnchor editAs="twoCell">
    <xdr:from>
      <xdr:col>85</xdr:col>
      <xdr:colOff>76320</xdr:colOff>
      <xdr:row>38</xdr:row>
      <xdr:rowOff>50040</xdr:rowOff>
    </xdr:from>
    <xdr:to>
      <xdr:col>86</xdr:col>
      <xdr:colOff>2880</xdr:colOff>
      <xdr:row>38</xdr:row>
      <xdr:rowOff>151200</xdr:rowOff>
    </xdr:to>
    <xdr:sp>
      <xdr:nvSpPr>
        <xdr:cNvPr id="4327" name="フローチャート: 判断 477"/>
        <xdr:cNvSpPr/>
      </xdr:nvSpPr>
      <xdr:spPr>
        <a:xfrm>
          <a:off x="14919480" y="6565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38</xdr:row>
      <xdr:rowOff>50040</xdr:rowOff>
    </xdr:from>
    <xdr:to>
      <xdr:col>81</xdr:col>
      <xdr:colOff>101160</xdr:colOff>
      <xdr:row>38</xdr:row>
      <xdr:rowOff>151200</xdr:rowOff>
    </xdr:to>
    <xdr:sp>
      <xdr:nvSpPr>
        <xdr:cNvPr id="4328" name="フローチャート: 判断 478"/>
        <xdr:cNvSpPr/>
      </xdr:nvSpPr>
      <xdr:spPr>
        <a:xfrm>
          <a:off x="14144760" y="6565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38</xdr:row>
      <xdr:rowOff>48240</xdr:rowOff>
    </xdr:from>
    <xdr:to>
      <xdr:col>76</xdr:col>
      <xdr:colOff>164520</xdr:colOff>
      <xdr:row>38</xdr:row>
      <xdr:rowOff>149400</xdr:rowOff>
    </xdr:to>
    <xdr:sp>
      <xdr:nvSpPr>
        <xdr:cNvPr id="4329" name="フローチャート: 判断 479"/>
        <xdr:cNvSpPr/>
      </xdr:nvSpPr>
      <xdr:spPr>
        <a:xfrm>
          <a:off x="13334760" y="6563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38</xdr:row>
      <xdr:rowOff>35280</xdr:rowOff>
    </xdr:from>
    <xdr:to>
      <xdr:col>72</xdr:col>
      <xdr:colOff>37800</xdr:colOff>
      <xdr:row>38</xdr:row>
      <xdr:rowOff>136440</xdr:rowOff>
    </xdr:to>
    <xdr:sp>
      <xdr:nvSpPr>
        <xdr:cNvPr id="4330" name="フローチャート: 判断 480"/>
        <xdr:cNvSpPr/>
      </xdr:nvSpPr>
      <xdr:spPr>
        <a:xfrm>
          <a:off x="12525480" y="65505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34</xdr:row>
      <xdr:rowOff>139680</xdr:rowOff>
    </xdr:from>
    <xdr:to>
      <xdr:col>67</xdr:col>
      <xdr:colOff>101160</xdr:colOff>
      <xdr:row>35</xdr:row>
      <xdr:rowOff>69480</xdr:rowOff>
    </xdr:to>
    <xdr:sp>
      <xdr:nvSpPr>
        <xdr:cNvPr id="4331" name="フローチャート: 判断 481"/>
        <xdr:cNvSpPr/>
      </xdr:nvSpPr>
      <xdr:spPr>
        <a:xfrm>
          <a:off x="11700000" y="5969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44</xdr:row>
      <xdr:rowOff>95040</xdr:rowOff>
    </xdr:from>
    <xdr:to>
      <xdr:col>89</xdr:col>
      <xdr:colOff>15840</xdr:colOff>
      <xdr:row>45</xdr:row>
      <xdr:rowOff>140040</xdr:rowOff>
    </xdr:to>
    <xdr:sp>
      <xdr:nvSpPr>
        <xdr:cNvPr id="4332" name="テキスト ボックス 482"/>
        <xdr:cNvSpPr/>
      </xdr:nvSpPr>
      <xdr:spPr>
        <a:xfrm>
          <a:off x="147956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44</xdr:row>
      <xdr:rowOff>95040</xdr:rowOff>
    </xdr:from>
    <xdr:to>
      <xdr:col>84</xdr:col>
      <xdr:colOff>114120</xdr:colOff>
      <xdr:row>45</xdr:row>
      <xdr:rowOff>140040</xdr:rowOff>
    </xdr:to>
    <xdr:sp>
      <xdr:nvSpPr>
        <xdr:cNvPr id="4333" name="テキスト ボックス 483"/>
        <xdr:cNvSpPr/>
      </xdr:nvSpPr>
      <xdr:spPr>
        <a:xfrm>
          <a:off x="140209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44</xdr:row>
      <xdr:rowOff>95040</xdr:rowOff>
    </xdr:from>
    <xdr:to>
      <xdr:col>80</xdr:col>
      <xdr:colOff>2880</xdr:colOff>
      <xdr:row>45</xdr:row>
      <xdr:rowOff>140040</xdr:rowOff>
    </xdr:to>
    <xdr:sp>
      <xdr:nvSpPr>
        <xdr:cNvPr id="4334" name="テキスト ボックス 484"/>
        <xdr:cNvSpPr/>
      </xdr:nvSpPr>
      <xdr:spPr>
        <a:xfrm>
          <a:off x="132112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44</xdr:row>
      <xdr:rowOff>95040</xdr:rowOff>
    </xdr:from>
    <xdr:to>
      <xdr:col>75</xdr:col>
      <xdr:colOff>66600</xdr:colOff>
      <xdr:row>45</xdr:row>
      <xdr:rowOff>140040</xdr:rowOff>
    </xdr:to>
    <xdr:sp>
      <xdr:nvSpPr>
        <xdr:cNvPr id="4335" name="テキスト ボックス 485"/>
        <xdr:cNvSpPr/>
      </xdr:nvSpPr>
      <xdr:spPr>
        <a:xfrm>
          <a:off x="124016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44</xdr:row>
      <xdr:rowOff>95040</xdr:rowOff>
    </xdr:from>
    <xdr:to>
      <xdr:col>70</xdr:col>
      <xdr:colOff>114120</xdr:colOff>
      <xdr:row>45</xdr:row>
      <xdr:rowOff>140040</xdr:rowOff>
    </xdr:to>
    <xdr:sp>
      <xdr:nvSpPr>
        <xdr:cNvPr id="4336" name="テキスト ボックス 486"/>
        <xdr:cNvSpPr/>
      </xdr:nvSpPr>
      <xdr:spPr>
        <a:xfrm>
          <a:off x="115761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39</xdr:row>
      <xdr:rowOff>63000</xdr:rowOff>
    </xdr:from>
    <xdr:to>
      <xdr:col>86</xdr:col>
      <xdr:colOff>2880</xdr:colOff>
      <xdr:row>39</xdr:row>
      <xdr:rowOff>164160</xdr:rowOff>
    </xdr:to>
    <xdr:sp>
      <xdr:nvSpPr>
        <xdr:cNvPr id="4337" name="楕円 487"/>
        <xdr:cNvSpPr/>
      </xdr:nvSpPr>
      <xdr:spPr>
        <a:xfrm>
          <a:off x="14919480" y="6749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39</xdr:row>
      <xdr:rowOff>62640</xdr:rowOff>
    </xdr:from>
    <xdr:to>
      <xdr:col>88</xdr:col>
      <xdr:colOff>42480</xdr:colOff>
      <xdr:row>40</xdr:row>
      <xdr:rowOff>107640</xdr:rowOff>
    </xdr:to>
    <xdr:sp>
      <xdr:nvSpPr>
        <xdr:cNvPr id="4338" name="【一般廃棄物処理施設】&#10;有形固定資産減価償却率該当値テキスト"/>
        <xdr:cNvSpPr/>
      </xdr:nvSpPr>
      <xdr:spPr>
        <a:xfrm>
          <a:off x="15011640" y="6749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69.8</a:t>
          </a:r>
          <a:endParaRPr b="0" lang="en-US" sz="1000" spc="-1" strike="noStrike">
            <a:latin typeface="游明朝"/>
          </a:endParaRPr>
        </a:p>
      </xdr:txBody>
    </xdr:sp>
    <xdr:clientData/>
  </xdr:twoCellAnchor>
  <xdr:twoCellAnchor editAs="twoCell">
    <xdr:from>
      <xdr:col>81</xdr:col>
      <xdr:colOff>0</xdr:colOff>
      <xdr:row>39</xdr:row>
      <xdr:rowOff>38520</xdr:rowOff>
    </xdr:from>
    <xdr:to>
      <xdr:col>81</xdr:col>
      <xdr:colOff>101160</xdr:colOff>
      <xdr:row>39</xdr:row>
      <xdr:rowOff>139680</xdr:rowOff>
    </xdr:to>
    <xdr:sp>
      <xdr:nvSpPr>
        <xdr:cNvPr id="4339" name="楕円 489"/>
        <xdr:cNvSpPr/>
      </xdr:nvSpPr>
      <xdr:spPr>
        <a:xfrm>
          <a:off x="14144760" y="6725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39</xdr:row>
      <xdr:rowOff>88920</xdr:rowOff>
    </xdr:from>
    <xdr:to>
      <xdr:col>85</xdr:col>
      <xdr:colOff>126720</xdr:colOff>
      <xdr:row>39</xdr:row>
      <xdr:rowOff>113400</xdr:rowOff>
    </xdr:to>
    <xdr:cxnSp>
      <xdr:nvCxnSpPr>
        <xdr:cNvPr id="4340" name="直線コネクタ 490"/>
        <xdr:cNvCxnSpPr/>
      </xdr:nvCxnSpPr>
      <xdr:spPr>
        <a:xfrm>
          <a:off x="14195520" y="6775560"/>
          <a:ext cx="774720" cy="24840"/>
        </a:xfrm>
        <a:prstGeom prst="straightConnector1">
          <a:avLst/>
        </a:prstGeom>
        <a:ln>
          <a:solidFill>
            <a:srgbClr val="ff0000"/>
          </a:solidFill>
        </a:ln>
      </xdr:spPr>
    </xdr:cxnSp>
    <xdr:clientData/>
  </xdr:twoCellAnchor>
  <xdr:twoCellAnchor editAs="twoCell">
    <xdr:from>
      <xdr:col>76</xdr:col>
      <xdr:colOff>63360</xdr:colOff>
      <xdr:row>39</xdr:row>
      <xdr:rowOff>1080</xdr:rowOff>
    </xdr:from>
    <xdr:to>
      <xdr:col>76</xdr:col>
      <xdr:colOff>164520</xdr:colOff>
      <xdr:row>39</xdr:row>
      <xdr:rowOff>102240</xdr:rowOff>
    </xdr:to>
    <xdr:sp>
      <xdr:nvSpPr>
        <xdr:cNvPr id="4341" name="楕円 491"/>
        <xdr:cNvSpPr/>
      </xdr:nvSpPr>
      <xdr:spPr>
        <a:xfrm>
          <a:off x="13334760" y="6687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39</xdr:row>
      <xdr:rowOff>51480</xdr:rowOff>
    </xdr:from>
    <xdr:to>
      <xdr:col>81</xdr:col>
      <xdr:colOff>50760</xdr:colOff>
      <xdr:row>39</xdr:row>
      <xdr:rowOff>88920</xdr:rowOff>
    </xdr:to>
    <xdr:cxnSp>
      <xdr:nvCxnSpPr>
        <xdr:cNvPr id="4342" name="直線コネクタ 492"/>
        <xdr:cNvCxnSpPr/>
      </xdr:nvCxnSpPr>
      <xdr:spPr>
        <a:xfrm>
          <a:off x="13385520" y="6738120"/>
          <a:ext cx="810360" cy="37800"/>
        </a:xfrm>
        <a:prstGeom prst="straightConnector1">
          <a:avLst/>
        </a:prstGeom>
        <a:ln>
          <a:solidFill>
            <a:srgbClr val="ff0000"/>
          </a:solidFill>
        </a:ln>
      </xdr:spPr>
    </xdr:cxnSp>
    <xdr:clientData/>
  </xdr:twoCellAnchor>
  <xdr:twoCellAnchor editAs="oneCell">
    <xdr:from>
      <xdr:col>80</xdr:col>
      <xdr:colOff>29160</xdr:colOff>
      <xdr:row>37</xdr:row>
      <xdr:rowOff>18000</xdr:rowOff>
    </xdr:from>
    <xdr:to>
      <xdr:col>82</xdr:col>
      <xdr:colOff>77760</xdr:colOff>
      <xdr:row>38</xdr:row>
      <xdr:rowOff>62640</xdr:rowOff>
    </xdr:to>
    <xdr:sp>
      <xdr:nvSpPr>
        <xdr:cNvPr id="4343" name="n_1aveValue【一般廃棄物処理施設】&#10;有形固定資産減価償却率"/>
        <xdr:cNvSpPr/>
      </xdr:nvSpPr>
      <xdr:spPr>
        <a:xfrm>
          <a:off x="13999320" y="63615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58.5</a:t>
          </a:r>
          <a:endParaRPr b="0" lang="en-US" sz="1000" spc="-1" strike="noStrike">
            <a:latin typeface="游明朝"/>
          </a:endParaRPr>
        </a:p>
      </xdr:txBody>
    </xdr:sp>
    <xdr:clientData/>
  </xdr:twoCellAnchor>
  <xdr:twoCellAnchor editAs="oneCell">
    <xdr:from>
      <xdr:col>75</xdr:col>
      <xdr:colOff>105480</xdr:colOff>
      <xdr:row>37</xdr:row>
      <xdr:rowOff>16200</xdr:rowOff>
    </xdr:from>
    <xdr:to>
      <xdr:col>77</xdr:col>
      <xdr:colOff>154080</xdr:colOff>
      <xdr:row>38</xdr:row>
      <xdr:rowOff>60840</xdr:rowOff>
    </xdr:to>
    <xdr:sp>
      <xdr:nvSpPr>
        <xdr:cNvPr id="4344" name="n_2aveValue【一般廃棄物処理施設】&#10;有形固定資産減価償却率"/>
        <xdr:cNvSpPr/>
      </xdr:nvSpPr>
      <xdr:spPr>
        <a:xfrm>
          <a:off x="13202280" y="6359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58.4</a:t>
          </a:r>
          <a:endParaRPr b="0" lang="en-US" sz="1000" spc="-1" strike="noStrike">
            <a:latin typeface="游明朝"/>
          </a:endParaRPr>
        </a:p>
      </xdr:txBody>
    </xdr:sp>
    <xdr:clientData/>
  </xdr:twoCellAnchor>
  <xdr:twoCellAnchor editAs="oneCell">
    <xdr:from>
      <xdr:col>70</xdr:col>
      <xdr:colOff>168840</xdr:colOff>
      <xdr:row>37</xdr:row>
      <xdr:rowOff>3240</xdr:rowOff>
    </xdr:from>
    <xdr:to>
      <xdr:col>73</xdr:col>
      <xdr:colOff>42840</xdr:colOff>
      <xdr:row>38</xdr:row>
      <xdr:rowOff>47880</xdr:rowOff>
    </xdr:to>
    <xdr:sp>
      <xdr:nvSpPr>
        <xdr:cNvPr id="4345" name="n_3aveValue【一般廃棄物処理施設】&#10;有形固定資産減価償却率"/>
        <xdr:cNvSpPr/>
      </xdr:nvSpPr>
      <xdr:spPr>
        <a:xfrm>
          <a:off x="12392640" y="6346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57.6</a:t>
          </a:r>
          <a:endParaRPr b="0" lang="en-US" sz="1000" spc="-1" strike="noStrike">
            <a:latin typeface="游明朝"/>
          </a:endParaRPr>
        </a:p>
      </xdr:txBody>
    </xdr:sp>
    <xdr:clientData/>
  </xdr:twoCellAnchor>
  <xdr:twoCellAnchor editAs="oneCell">
    <xdr:from>
      <xdr:col>66</xdr:col>
      <xdr:colOff>42120</xdr:colOff>
      <xdr:row>33</xdr:row>
      <xdr:rowOff>107640</xdr:rowOff>
    </xdr:from>
    <xdr:to>
      <xdr:col>68</xdr:col>
      <xdr:colOff>90720</xdr:colOff>
      <xdr:row>34</xdr:row>
      <xdr:rowOff>152280</xdr:rowOff>
    </xdr:to>
    <xdr:sp>
      <xdr:nvSpPr>
        <xdr:cNvPr id="4346" name="n_4aveValue【一般廃棄物処理施設】&#10;有形固定資産減価償却率"/>
        <xdr:cNvSpPr/>
      </xdr:nvSpPr>
      <xdr:spPr>
        <a:xfrm>
          <a:off x="11567520" y="5765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22.0</a:t>
          </a:r>
          <a:endParaRPr b="0" lang="en-US" sz="1000" spc="-1" strike="noStrike">
            <a:latin typeface="游明朝"/>
          </a:endParaRPr>
        </a:p>
      </xdr:txBody>
    </xdr:sp>
    <xdr:clientData/>
  </xdr:twoCellAnchor>
  <xdr:twoCellAnchor editAs="oneCell">
    <xdr:from>
      <xdr:col>80</xdr:col>
      <xdr:colOff>29160</xdr:colOff>
      <xdr:row>39</xdr:row>
      <xdr:rowOff>152280</xdr:rowOff>
    </xdr:from>
    <xdr:to>
      <xdr:col>82</xdr:col>
      <xdr:colOff>77760</xdr:colOff>
      <xdr:row>41</xdr:row>
      <xdr:rowOff>25920</xdr:rowOff>
    </xdr:to>
    <xdr:sp>
      <xdr:nvSpPr>
        <xdr:cNvPr id="4347" name="n_1mainValue【一般廃棄物処理施設】&#10;有形固定資産減価償却率"/>
        <xdr:cNvSpPr/>
      </xdr:nvSpPr>
      <xdr:spPr>
        <a:xfrm>
          <a:off x="13999320" y="6838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68.3</a:t>
          </a:r>
          <a:endParaRPr b="0" lang="en-US" sz="1000" spc="-1" strike="noStrike">
            <a:latin typeface="游明朝"/>
          </a:endParaRPr>
        </a:p>
      </xdr:txBody>
    </xdr:sp>
    <xdr:clientData/>
  </xdr:twoCellAnchor>
  <xdr:twoCellAnchor editAs="oneCell">
    <xdr:from>
      <xdr:col>75</xdr:col>
      <xdr:colOff>105480</xdr:colOff>
      <xdr:row>39</xdr:row>
      <xdr:rowOff>114840</xdr:rowOff>
    </xdr:from>
    <xdr:to>
      <xdr:col>77</xdr:col>
      <xdr:colOff>154080</xdr:colOff>
      <xdr:row>40</xdr:row>
      <xdr:rowOff>159840</xdr:rowOff>
    </xdr:to>
    <xdr:sp>
      <xdr:nvSpPr>
        <xdr:cNvPr id="4348" name="n_2mainValue【一般廃棄物処理施設】&#10;有形固定資産減価償却率"/>
        <xdr:cNvSpPr/>
      </xdr:nvSpPr>
      <xdr:spPr>
        <a:xfrm>
          <a:off x="13202280" y="6801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66.0</a:t>
          </a:r>
          <a:endParaRPr b="0" lang="en-US" sz="1000" spc="-1" strike="noStrike">
            <a:latin typeface="游明朝"/>
          </a:endParaRPr>
        </a:p>
      </xdr:txBody>
    </xdr:sp>
    <xdr:clientData/>
  </xdr:twoCellAnchor>
  <xdr:twoCellAnchor editAs="twoCell">
    <xdr:from>
      <xdr:col>96</xdr:col>
      <xdr:colOff>0</xdr:colOff>
      <xdr:row>24</xdr:row>
      <xdr:rowOff>76320</xdr:rowOff>
    </xdr:from>
    <xdr:to>
      <xdr:col>120</xdr:col>
      <xdr:colOff>151920</xdr:colOff>
      <xdr:row>28</xdr:row>
      <xdr:rowOff>25200</xdr:rowOff>
    </xdr:to>
    <xdr:sp>
      <xdr:nvSpPr>
        <xdr:cNvPr id="4349" name="正方形/長方形 499"/>
        <xdr:cNvSpPr/>
      </xdr:nvSpPr>
      <xdr:spPr>
        <a:xfrm>
          <a:off x="16764120" y="419112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一般廃棄物処理施設】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一人当たり有形固定資産（償却資産）額</a:t>
          </a:r>
          <a:endParaRPr b="0" lang="en-US" sz="1600" spc="-1" strike="noStrike">
            <a:latin typeface="游明朝"/>
          </a:endParaRPr>
        </a:p>
      </xdr:txBody>
    </xdr:sp>
    <xdr:clientData/>
  </xdr:twoCellAnchor>
  <xdr:twoCellAnchor editAs="twoCell">
    <xdr:from>
      <xdr:col>96</xdr:col>
      <xdr:colOff>127080</xdr:colOff>
      <xdr:row>28</xdr:row>
      <xdr:rowOff>50760</xdr:rowOff>
    </xdr:from>
    <xdr:to>
      <xdr:col>104</xdr:col>
      <xdr:colOff>126720</xdr:colOff>
      <xdr:row>29</xdr:row>
      <xdr:rowOff>132840</xdr:rowOff>
    </xdr:to>
    <xdr:sp>
      <xdr:nvSpPr>
        <xdr:cNvPr id="4350" name="正方形/長方形 500"/>
        <xdr:cNvSpPr/>
      </xdr:nvSpPr>
      <xdr:spPr>
        <a:xfrm>
          <a:off x="1689120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29</xdr:row>
      <xdr:rowOff>82440</xdr:rowOff>
    </xdr:from>
    <xdr:to>
      <xdr:col>104</xdr:col>
      <xdr:colOff>126720</xdr:colOff>
      <xdr:row>30</xdr:row>
      <xdr:rowOff>164520</xdr:rowOff>
    </xdr:to>
    <xdr:sp>
      <xdr:nvSpPr>
        <xdr:cNvPr id="4351" name="正方形/長方形 501"/>
        <xdr:cNvSpPr/>
      </xdr:nvSpPr>
      <xdr:spPr>
        <a:xfrm>
          <a:off x="1689120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92/114</a:t>
          </a:r>
          <a:endParaRPr b="0" lang="en-US" sz="1200" spc="-1" strike="noStrike">
            <a:latin typeface="游明朝"/>
          </a:endParaRPr>
        </a:p>
      </xdr:txBody>
    </xdr:sp>
    <xdr:clientData/>
  </xdr:twoCellAnchor>
  <xdr:twoCellAnchor editAs="twoCell">
    <xdr:from>
      <xdr:col>102</xdr:col>
      <xdr:colOff>0</xdr:colOff>
      <xdr:row>28</xdr:row>
      <xdr:rowOff>50760</xdr:rowOff>
    </xdr:from>
    <xdr:to>
      <xdr:col>109</xdr:col>
      <xdr:colOff>174240</xdr:colOff>
      <xdr:row>29</xdr:row>
      <xdr:rowOff>132840</xdr:rowOff>
    </xdr:to>
    <xdr:sp>
      <xdr:nvSpPr>
        <xdr:cNvPr id="4352" name="正方形/長方形 502"/>
        <xdr:cNvSpPr/>
      </xdr:nvSpPr>
      <xdr:spPr>
        <a:xfrm>
          <a:off x="17811720" y="48513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29</xdr:row>
      <xdr:rowOff>82440</xdr:rowOff>
    </xdr:from>
    <xdr:to>
      <xdr:col>109</xdr:col>
      <xdr:colOff>174240</xdr:colOff>
      <xdr:row>30</xdr:row>
      <xdr:rowOff>164520</xdr:rowOff>
    </xdr:to>
    <xdr:sp>
      <xdr:nvSpPr>
        <xdr:cNvPr id="4353" name="正方形/長方形 503"/>
        <xdr:cNvSpPr/>
      </xdr:nvSpPr>
      <xdr:spPr>
        <a:xfrm>
          <a:off x="17811720" y="5054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77,533</a:t>
          </a:r>
          <a:endParaRPr b="0" lang="en-US" sz="1200" spc="-1" strike="noStrike">
            <a:latin typeface="游明朝"/>
          </a:endParaRPr>
        </a:p>
      </xdr:txBody>
    </xdr:sp>
    <xdr:clientData/>
  </xdr:twoCellAnchor>
  <xdr:twoCellAnchor editAs="twoCell">
    <xdr:from>
      <xdr:col>108</xdr:col>
      <xdr:colOff>0</xdr:colOff>
      <xdr:row>28</xdr:row>
      <xdr:rowOff>50760</xdr:rowOff>
    </xdr:from>
    <xdr:to>
      <xdr:col>115</xdr:col>
      <xdr:colOff>174240</xdr:colOff>
      <xdr:row>29</xdr:row>
      <xdr:rowOff>132840</xdr:rowOff>
    </xdr:to>
    <xdr:sp>
      <xdr:nvSpPr>
        <xdr:cNvPr id="4354" name="正方形/長方形 504"/>
        <xdr:cNvSpPr/>
      </xdr:nvSpPr>
      <xdr:spPr>
        <a:xfrm>
          <a:off x="18859680" y="48513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29</xdr:row>
      <xdr:rowOff>82440</xdr:rowOff>
    </xdr:from>
    <xdr:to>
      <xdr:col>115</xdr:col>
      <xdr:colOff>174240</xdr:colOff>
      <xdr:row>30</xdr:row>
      <xdr:rowOff>164520</xdr:rowOff>
    </xdr:to>
    <xdr:sp>
      <xdr:nvSpPr>
        <xdr:cNvPr id="4355" name="正方形/長方形 505"/>
        <xdr:cNvSpPr/>
      </xdr:nvSpPr>
      <xdr:spPr>
        <a:xfrm>
          <a:off x="18859680" y="5054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46,794</a:t>
          </a:r>
          <a:endParaRPr b="0" lang="en-US" sz="1200" spc="-1" strike="noStrike">
            <a:latin typeface="游明朝"/>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356" name="正方形/長方形 506"/>
        <xdr:cNvSpPr/>
      </xdr:nvSpPr>
      <xdr:spPr>
        <a:xfrm>
          <a:off x="16764120" y="533412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30</xdr:row>
      <xdr:rowOff>0</xdr:rowOff>
    </xdr:from>
    <xdr:to>
      <xdr:col>97</xdr:col>
      <xdr:colOff>150120</xdr:colOff>
      <xdr:row>31</xdr:row>
      <xdr:rowOff>19800</xdr:rowOff>
    </xdr:to>
    <xdr:sp>
      <xdr:nvSpPr>
        <xdr:cNvPr id="4357" name="テキスト ボックス 507"/>
        <xdr:cNvSpPr/>
      </xdr:nvSpPr>
      <xdr:spPr>
        <a:xfrm>
          <a:off x="16744320" y="514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44</xdr:row>
      <xdr:rowOff>75960</xdr:rowOff>
    </xdr:from>
    <xdr:to>
      <xdr:col>120</xdr:col>
      <xdr:colOff>114120</xdr:colOff>
      <xdr:row>44</xdr:row>
      <xdr:rowOff>75960</xdr:rowOff>
    </xdr:to>
    <xdr:cxnSp>
      <xdr:nvCxnSpPr>
        <xdr:cNvPr id="4358" name="直線コネクタ 508"/>
        <xdr:cNvCxnSpPr/>
      </xdr:nvCxnSpPr>
      <xdr:spPr>
        <a:xfrm>
          <a:off x="16764120" y="7619760"/>
          <a:ext cx="4305240" cy="360"/>
        </a:xfrm>
        <a:prstGeom prst="straightConnector1">
          <a:avLst/>
        </a:prstGeom>
        <a:ln>
          <a:solidFill>
            <a:srgbClr val="c0c0c0"/>
          </a:solidFill>
        </a:ln>
      </xdr:spPr>
    </xdr:cxnSp>
    <xdr:clientData/>
  </xdr:twoCellAnchor>
  <xdr:twoCellAnchor editAs="twoCell">
    <xdr:from>
      <xdr:col>96</xdr:col>
      <xdr:colOff>0</xdr:colOff>
      <xdr:row>41</xdr:row>
      <xdr:rowOff>133200</xdr:rowOff>
    </xdr:from>
    <xdr:to>
      <xdr:col>120</xdr:col>
      <xdr:colOff>114120</xdr:colOff>
      <xdr:row>41</xdr:row>
      <xdr:rowOff>133200</xdr:rowOff>
    </xdr:to>
    <xdr:cxnSp>
      <xdr:nvCxnSpPr>
        <xdr:cNvPr id="4359" name="直線コネクタ 509"/>
        <xdr:cNvCxnSpPr/>
      </xdr:nvCxnSpPr>
      <xdr:spPr>
        <a:xfrm>
          <a:off x="16764120" y="7162560"/>
          <a:ext cx="4305240" cy="360"/>
        </a:xfrm>
        <a:prstGeom prst="straightConnector1">
          <a:avLst/>
        </a:prstGeom>
        <a:ln>
          <a:solidFill>
            <a:srgbClr val="c0c0c0"/>
          </a:solidFill>
        </a:ln>
      </xdr:spPr>
    </xdr:cxnSp>
    <xdr:clientData/>
  </xdr:twoCellAnchor>
  <xdr:twoCellAnchor editAs="oneCell">
    <xdr:from>
      <xdr:col>94</xdr:col>
      <xdr:colOff>133920</xdr:colOff>
      <xdr:row>41</xdr:row>
      <xdr:rowOff>12600</xdr:rowOff>
    </xdr:from>
    <xdr:to>
      <xdr:col>96</xdr:col>
      <xdr:colOff>29520</xdr:colOff>
      <xdr:row>42</xdr:row>
      <xdr:rowOff>57240</xdr:rowOff>
    </xdr:to>
    <xdr:sp>
      <xdr:nvSpPr>
        <xdr:cNvPr id="4360" name="テキスト ボックス 510"/>
        <xdr:cNvSpPr/>
      </xdr:nvSpPr>
      <xdr:spPr>
        <a:xfrm>
          <a:off x="16548840" y="7041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39</xdr:row>
      <xdr:rowOff>18720</xdr:rowOff>
    </xdr:from>
    <xdr:to>
      <xdr:col>120</xdr:col>
      <xdr:colOff>114120</xdr:colOff>
      <xdr:row>39</xdr:row>
      <xdr:rowOff>18720</xdr:rowOff>
    </xdr:to>
    <xdr:cxnSp>
      <xdr:nvCxnSpPr>
        <xdr:cNvPr id="4361" name="直線コネクタ 511"/>
        <xdr:cNvCxnSpPr/>
      </xdr:nvCxnSpPr>
      <xdr:spPr>
        <a:xfrm>
          <a:off x="16764120" y="6705360"/>
          <a:ext cx="4305240" cy="360"/>
        </a:xfrm>
        <a:prstGeom prst="straightConnector1">
          <a:avLst/>
        </a:prstGeom>
        <a:ln>
          <a:solidFill>
            <a:srgbClr val="c0c0c0"/>
          </a:solidFill>
        </a:ln>
      </xdr:spPr>
    </xdr:cxnSp>
    <xdr:clientData/>
  </xdr:twoCellAnchor>
  <xdr:twoCellAnchor editAs="oneCell">
    <xdr:from>
      <xdr:col>92</xdr:col>
      <xdr:colOff>169920</xdr:colOff>
      <xdr:row>38</xdr:row>
      <xdr:rowOff>69480</xdr:rowOff>
    </xdr:from>
    <xdr:to>
      <xdr:col>96</xdr:col>
      <xdr:colOff>59760</xdr:colOff>
      <xdr:row>39</xdr:row>
      <xdr:rowOff>114480</xdr:rowOff>
    </xdr:to>
    <xdr:sp>
      <xdr:nvSpPr>
        <xdr:cNvPr id="4362" name="テキスト ボックス 512"/>
        <xdr:cNvSpPr/>
      </xdr:nvSpPr>
      <xdr:spPr>
        <a:xfrm>
          <a:off x="16235280" y="6584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96</xdr:col>
      <xdr:colOff>0</xdr:colOff>
      <xdr:row>36</xdr:row>
      <xdr:rowOff>75960</xdr:rowOff>
    </xdr:from>
    <xdr:to>
      <xdr:col>120</xdr:col>
      <xdr:colOff>114120</xdr:colOff>
      <xdr:row>36</xdr:row>
      <xdr:rowOff>75960</xdr:rowOff>
    </xdr:to>
    <xdr:cxnSp>
      <xdr:nvCxnSpPr>
        <xdr:cNvPr id="4363" name="直線コネクタ 513"/>
        <xdr:cNvCxnSpPr/>
      </xdr:nvCxnSpPr>
      <xdr:spPr>
        <a:xfrm>
          <a:off x="16764120" y="6248160"/>
          <a:ext cx="4305240" cy="360"/>
        </a:xfrm>
        <a:prstGeom prst="straightConnector1">
          <a:avLst/>
        </a:prstGeom>
        <a:ln>
          <a:solidFill>
            <a:srgbClr val="c0c0c0"/>
          </a:solidFill>
        </a:ln>
      </xdr:spPr>
    </xdr:cxnSp>
    <xdr:clientData/>
  </xdr:twoCellAnchor>
  <xdr:twoCellAnchor editAs="oneCell">
    <xdr:from>
      <xdr:col>92</xdr:col>
      <xdr:colOff>169920</xdr:colOff>
      <xdr:row>35</xdr:row>
      <xdr:rowOff>126720</xdr:rowOff>
    </xdr:from>
    <xdr:to>
      <xdr:col>96</xdr:col>
      <xdr:colOff>59760</xdr:colOff>
      <xdr:row>36</xdr:row>
      <xdr:rowOff>171720</xdr:rowOff>
    </xdr:to>
    <xdr:sp>
      <xdr:nvSpPr>
        <xdr:cNvPr id="4364" name="テキスト ボックス 514"/>
        <xdr:cNvSpPr/>
      </xdr:nvSpPr>
      <xdr:spPr>
        <a:xfrm>
          <a:off x="16235280" y="6127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96</xdr:col>
      <xdr:colOff>0</xdr:colOff>
      <xdr:row>33</xdr:row>
      <xdr:rowOff>133200</xdr:rowOff>
    </xdr:from>
    <xdr:to>
      <xdr:col>120</xdr:col>
      <xdr:colOff>114120</xdr:colOff>
      <xdr:row>33</xdr:row>
      <xdr:rowOff>133200</xdr:rowOff>
    </xdr:to>
    <xdr:cxnSp>
      <xdr:nvCxnSpPr>
        <xdr:cNvPr id="4365" name="直線コネクタ 515"/>
        <xdr:cNvCxnSpPr/>
      </xdr:nvCxnSpPr>
      <xdr:spPr>
        <a:xfrm>
          <a:off x="16764120" y="5790960"/>
          <a:ext cx="4305240" cy="360"/>
        </a:xfrm>
        <a:prstGeom prst="straightConnector1">
          <a:avLst/>
        </a:prstGeom>
        <a:ln>
          <a:solidFill>
            <a:srgbClr val="c0c0c0"/>
          </a:solidFill>
        </a:ln>
      </xdr:spPr>
    </xdr:cxnSp>
    <xdr:clientData/>
  </xdr:twoCellAnchor>
  <xdr:twoCellAnchor editAs="oneCell">
    <xdr:from>
      <xdr:col>92</xdr:col>
      <xdr:colOff>169920</xdr:colOff>
      <xdr:row>33</xdr:row>
      <xdr:rowOff>12600</xdr:rowOff>
    </xdr:from>
    <xdr:to>
      <xdr:col>96</xdr:col>
      <xdr:colOff>59760</xdr:colOff>
      <xdr:row>34</xdr:row>
      <xdr:rowOff>57240</xdr:rowOff>
    </xdr:to>
    <xdr:sp>
      <xdr:nvSpPr>
        <xdr:cNvPr id="4366" name="テキスト ボックス 516"/>
        <xdr:cNvSpPr/>
      </xdr:nvSpPr>
      <xdr:spPr>
        <a:xfrm>
          <a:off x="16235280" y="5670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96</xdr:col>
      <xdr:colOff>0</xdr:colOff>
      <xdr:row>31</xdr:row>
      <xdr:rowOff>18720</xdr:rowOff>
    </xdr:from>
    <xdr:to>
      <xdr:col>120</xdr:col>
      <xdr:colOff>114120</xdr:colOff>
      <xdr:row>31</xdr:row>
      <xdr:rowOff>18720</xdr:rowOff>
    </xdr:to>
    <xdr:cxnSp>
      <xdr:nvCxnSpPr>
        <xdr:cNvPr id="4367" name="直線コネクタ 517"/>
        <xdr:cNvCxnSpPr/>
      </xdr:nvCxnSpPr>
      <xdr:spPr>
        <a:xfrm>
          <a:off x="16764120" y="5333760"/>
          <a:ext cx="4305240" cy="360"/>
        </a:xfrm>
        <a:prstGeom prst="straightConnector1">
          <a:avLst/>
        </a:prstGeom>
        <a:ln>
          <a:solidFill>
            <a:srgbClr val="c0c0c0"/>
          </a:solidFill>
        </a:ln>
      </xdr:spPr>
    </xdr:cxnSp>
    <xdr:clientData/>
  </xdr:twoCellAnchor>
  <xdr:twoCellAnchor editAs="oneCell">
    <xdr:from>
      <xdr:col>92</xdr:col>
      <xdr:colOff>169920</xdr:colOff>
      <xdr:row>30</xdr:row>
      <xdr:rowOff>69480</xdr:rowOff>
    </xdr:from>
    <xdr:to>
      <xdr:col>96</xdr:col>
      <xdr:colOff>59760</xdr:colOff>
      <xdr:row>31</xdr:row>
      <xdr:rowOff>114480</xdr:rowOff>
    </xdr:to>
    <xdr:sp>
      <xdr:nvSpPr>
        <xdr:cNvPr id="4368" name="テキスト ボックス 518"/>
        <xdr:cNvSpPr/>
      </xdr:nvSpPr>
      <xdr:spPr>
        <a:xfrm>
          <a:off x="16235280" y="5213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96</xdr:col>
      <xdr:colOff>0</xdr:colOff>
      <xdr:row>31</xdr:row>
      <xdr:rowOff>19080</xdr:rowOff>
    </xdr:from>
    <xdr:to>
      <xdr:col>120</xdr:col>
      <xdr:colOff>151920</xdr:colOff>
      <xdr:row>44</xdr:row>
      <xdr:rowOff>75960</xdr:rowOff>
    </xdr:to>
    <xdr:sp>
      <xdr:nvSpPr>
        <xdr:cNvPr id="4369" name="【一般廃棄物処理施設】&#10;一人当たり有形固定資産（償却資産）額グラフ枠"/>
        <xdr:cNvSpPr/>
      </xdr:nvSpPr>
      <xdr:spPr>
        <a:xfrm>
          <a:off x="16764120" y="5334120"/>
          <a:ext cx="43426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33</xdr:row>
      <xdr:rowOff>11160</xdr:rowOff>
    </xdr:from>
    <xdr:to>
      <xdr:col>116</xdr:col>
      <xdr:colOff>62640</xdr:colOff>
      <xdr:row>41</xdr:row>
      <xdr:rowOff>132840</xdr:rowOff>
    </xdr:to>
    <xdr:cxnSp>
      <xdr:nvCxnSpPr>
        <xdr:cNvPr id="4370" name="直線コネクタ 520"/>
        <xdr:cNvCxnSpPr/>
      </xdr:nvCxnSpPr>
      <xdr:spPr>
        <a:xfrm flipV="1">
          <a:off x="20319120" y="5668920"/>
          <a:ext cx="360" cy="1493640"/>
        </a:xfrm>
        <a:prstGeom prst="straightConnector1">
          <a:avLst/>
        </a:prstGeom>
        <a:ln w="31750">
          <a:solidFill>
            <a:srgbClr val="808080"/>
          </a:solidFill>
        </a:ln>
      </xdr:spPr>
    </xdr:cxnSp>
    <xdr:clientData/>
  </xdr:twoCellAnchor>
  <xdr:twoCellAnchor editAs="oneCell">
    <xdr:from>
      <xdr:col>116</xdr:col>
      <xdr:colOff>104040</xdr:colOff>
      <xdr:row>41</xdr:row>
      <xdr:rowOff>158040</xdr:rowOff>
    </xdr:from>
    <xdr:to>
      <xdr:col>118</xdr:col>
      <xdr:colOff>63000</xdr:colOff>
      <xdr:row>43</xdr:row>
      <xdr:rowOff>31320</xdr:rowOff>
    </xdr:to>
    <xdr:sp>
      <xdr:nvSpPr>
        <xdr:cNvPr id="4371" name="【一般廃棄物処理施設】&#10;一人当たり有形固定資産（償却資産）額最小値テキスト"/>
        <xdr:cNvSpPr/>
      </xdr:nvSpPr>
      <xdr:spPr>
        <a:xfrm>
          <a:off x="20360520" y="71874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73</a:t>
          </a:r>
          <a:endParaRPr b="0" lang="en-US" sz="1000" spc="-1" strike="noStrike">
            <a:latin typeface="游明朝"/>
          </a:endParaRPr>
        </a:p>
      </xdr:txBody>
    </xdr:sp>
    <xdr:clientData/>
  </xdr:twoCellAnchor>
  <xdr:twoCellAnchor editAs="twoCell">
    <xdr:from>
      <xdr:col>115</xdr:col>
      <xdr:colOff>164880</xdr:colOff>
      <xdr:row>41</xdr:row>
      <xdr:rowOff>132840</xdr:rowOff>
    </xdr:from>
    <xdr:to>
      <xdr:col>116</xdr:col>
      <xdr:colOff>152280</xdr:colOff>
      <xdr:row>41</xdr:row>
      <xdr:rowOff>132840</xdr:rowOff>
    </xdr:to>
    <xdr:cxnSp>
      <xdr:nvCxnSpPr>
        <xdr:cNvPr id="4372" name="直線コネクタ 522"/>
        <xdr:cNvCxnSpPr/>
      </xdr:nvCxnSpPr>
      <xdr:spPr>
        <a:xfrm>
          <a:off x="20246760" y="7162200"/>
          <a:ext cx="162360" cy="360"/>
        </a:xfrm>
        <a:prstGeom prst="straightConnector1">
          <a:avLst/>
        </a:prstGeom>
        <a:ln w="19050">
          <a:solidFill>
            <a:srgbClr val="000000"/>
          </a:solidFill>
        </a:ln>
      </xdr:spPr>
    </xdr:cxnSp>
    <xdr:clientData/>
  </xdr:twoCellAnchor>
  <xdr:twoCellAnchor editAs="oneCell">
    <xdr:from>
      <xdr:col>116</xdr:col>
      <xdr:colOff>106560</xdr:colOff>
      <xdr:row>31</xdr:row>
      <xdr:rowOff>150840</xdr:rowOff>
    </xdr:from>
    <xdr:to>
      <xdr:col>119</xdr:col>
      <xdr:colOff>171360</xdr:colOff>
      <xdr:row>33</xdr:row>
      <xdr:rowOff>24480</xdr:rowOff>
    </xdr:to>
    <xdr:sp>
      <xdr:nvSpPr>
        <xdr:cNvPr id="4373" name="【一般廃棄物処理施設】&#10;一人当たり有形固定資産（償却資産）額最大値テキスト"/>
        <xdr:cNvSpPr/>
      </xdr:nvSpPr>
      <xdr:spPr>
        <a:xfrm>
          <a:off x="20363040" y="5465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326,660</a:t>
          </a:r>
          <a:endParaRPr b="0" lang="en-US" sz="1000" spc="-1" strike="noStrike">
            <a:latin typeface="游明朝"/>
          </a:endParaRPr>
        </a:p>
      </xdr:txBody>
    </xdr:sp>
    <xdr:clientData/>
  </xdr:twoCellAnchor>
  <xdr:twoCellAnchor editAs="twoCell">
    <xdr:from>
      <xdr:col>115</xdr:col>
      <xdr:colOff>164880</xdr:colOff>
      <xdr:row>33</xdr:row>
      <xdr:rowOff>11160</xdr:rowOff>
    </xdr:from>
    <xdr:to>
      <xdr:col>116</xdr:col>
      <xdr:colOff>152280</xdr:colOff>
      <xdr:row>33</xdr:row>
      <xdr:rowOff>11160</xdr:rowOff>
    </xdr:to>
    <xdr:cxnSp>
      <xdr:nvCxnSpPr>
        <xdr:cNvPr id="4374" name="直線コネクタ 524"/>
        <xdr:cNvCxnSpPr/>
      </xdr:nvCxnSpPr>
      <xdr:spPr>
        <a:xfrm>
          <a:off x="20246760" y="5668920"/>
          <a:ext cx="162360" cy="360"/>
        </a:xfrm>
        <a:prstGeom prst="straightConnector1">
          <a:avLst/>
        </a:prstGeom>
        <a:ln w="19050">
          <a:solidFill>
            <a:srgbClr val="000000"/>
          </a:solidFill>
        </a:ln>
      </xdr:spPr>
    </xdr:cxnSp>
    <xdr:clientData/>
  </xdr:twoCellAnchor>
  <xdr:twoCellAnchor editAs="oneCell">
    <xdr:from>
      <xdr:col>116</xdr:col>
      <xdr:colOff>106560</xdr:colOff>
      <xdr:row>37</xdr:row>
      <xdr:rowOff>103680</xdr:rowOff>
    </xdr:from>
    <xdr:to>
      <xdr:col>119</xdr:col>
      <xdr:colOff>171360</xdr:colOff>
      <xdr:row>38</xdr:row>
      <xdr:rowOff>148320</xdr:rowOff>
    </xdr:to>
    <xdr:sp>
      <xdr:nvSpPr>
        <xdr:cNvPr id="4375" name="【一般廃棄物処理施設】&#10;一人当たり有形固定資産（償却資産）額平均値テキスト"/>
        <xdr:cNvSpPr/>
      </xdr:nvSpPr>
      <xdr:spPr>
        <a:xfrm>
          <a:off x="20363040" y="6447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117,531</a:t>
          </a:r>
          <a:endParaRPr b="0" lang="en-US" sz="1000" spc="-1" strike="noStrike">
            <a:latin typeface="游明朝"/>
          </a:endParaRPr>
        </a:p>
      </xdr:txBody>
    </xdr:sp>
    <xdr:clientData/>
  </xdr:twoCellAnchor>
  <xdr:twoCellAnchor editAs="twoCell">
    <xdr:from>
      <xdr:col>116</xdr:col>
      <xdr:colOff>12600</xdr:colOff>
      <xdr:row>38</xdr:row>
      <xdr:rowOff>59400</xdr:rowOff>
    </xdr:from>
    <xdr:to>
      <xdr:col>116</xdr:col>
      <xdr:colOff>113760</xdr:colOff>
      <xdr:row>38</xdr:row>
      <xdr:rowOff>160560</xdr:rowOff>
    </xdr:to>
    <xdr:sp>
      <xdr:nvSpPr>
        <xdr:cNvPr id="4376" name="フローチャート: 判断 526"/>
        <xdr:cNvSpPr/>
      </xdr:nvSpPr>
      <xdr:spPr>
        <a:xfrm>
          <a:off x="20269080" y="6574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38</xdr:row>
      <xdr:rowOff>75960</xdr:rowOff>
    </xdr:from>
    <xdr:to>
      <xdr:col>112</xdr:col>
      <xdr:colOff>37800</xdr:colOff>
      <xdr:row>39</xdr:row>
      <xdr:rowOff>5760</xdr:rowOff>
    </xdr:to>
    <xdr:sp>
      <xdr:nvSpPr>
        <xdr:cNvPr id="4377" name="フローチャート: 判断 527"/>
        <xdr:cNvSpPr/>
      </xdr:nvSpPr>
      <xdr:spPr>
        <a:xfrm>
          <a:off x="19510560" y="6591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38</xdr:row>
      <xdr:rowOff>88560</xdr:rowOff>
    </xdr:from>
    <xdr:to>
      <xdr:col>107</xdr:col>
      <xdr:colOff>101160</xdr:colOff>
      <xdr:row>39</xdr:row>
      <xdr:rowOff>18360</xdr:rowOff>
    </xdr:to>
    <xdr:sp>
      <xdr:nvSpPr>
        <xdr:cNvPr id="4378" name="フローチャート: 判断 528"/>
        <xdr:cNvSpPr/>
      </xdr:nvSpPr>
      <xdr:spPr>
        <a:xfrm>
          <a:off x="18684720" y="6603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38</xdr:row>
      <xdr:rowOff>105480</xdr:rowOff>
    </xdr:from>
    <xdr:to>
      <xdr:col>102</xdr:col>
      <xdr:colOff>164520</xdr:colOff>
      <xdr:row>39</xdr:row>
      <xdr:rowOff>35280</xdr:rowOff>
    </xdr:to>
    <xdr:sp>
      <xdr:nvSpPr>
        <xdr:cNvPr id="4379" name="フローチャート: 判断 529"/>
        <xdr:cNvSpPr/>
      </xdr:nvSpPr>
      <xdr:spPr>
        <a:xfrm>
          <a:off x="17875080" y="6620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33</xdr:row>
      <xdr:rowOff>156960</xdr:rowOff>
    </xdr:from>
    <xdr:to>
      <xdr:col>98</xdr:col>
      <xdr:colOff>37800</xdr:colOff>
      <xdr:row>34</xdr:row>
      <xdr:rowOff>86760</xdr:rowOff>
    </xdr:to>
    <xdr:sp>
      <xdr:nvSpPr>
        <xdr:cNvPr id="4380" name="フローチャート: 判断 530"/>
        <xdr:cNvSpPr/>
      </xdr:nvSpPr>
      <xdr:spPr>
        <a:xfrm>
          <a:off x="17065800" y="58147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44</xdr:row>
      <xdr:rowOff>95040</xdr:rowOff>
    </xdr:from>
    <xdr:to>
      <xdr:col>119</xdr:col>
      <xdr:colOff>126720</xdr:colOff>
      <xdr:row>45</xdr:row>
      <xdr:rowOff>140040</xdr:rowOff>
    </xdr:to>
    <xdr:sp>
      <xdr:nvSpPr>
        <xdr:cNvPr id="4381" name="テキスト ボックス 531"/>
        <xdr:cNvSpPr/>
      </xdr:nvSpPr>
      <xdr:spPr>
        <a:xfrm>
          <a:off x="2014524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44</xdr:row>
      <xdr:rowOff>95040</xdr:rowOff>
    </xdr:from>
    <xdr:to>
      <xdr:col>115</xdr:col>
      <xdr:colOff>66600</xdr:colOff>
      <xdr:row>45</xdr:row>
      <xdr:rowOff>140040</xdr:rowOff>
    </xdr:to>
    <xdr:sp>
      <xdr:nvSpPr>
        <xdr:cNvPr id="4382" name="テキスト ボックス 532"/>
        <xdr:cNvSpPr/>
      </xdr:nvSpPr>
      <xdr:spPr>
        <a:xfrm>
          <a:off x="1938672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44</xdr:row>
      <xdr:rowOff>95040</xdr:rowOff>
    </xdr:from>
    <xdr:to>
      <xdr:col>110</xdr:col>
      <xdr:colOff>113760</xdr:colOff>
      <xdr:row>45</xdr:row>
      <xdr:rowOff>140040</xdr:rowOff>
    </xdr:to>
    <xdr:sp>
      <xdr:nvSpPr>
        <xdr:cNvPr id="4383" name="テキスト ボックス 533"/>
        <xdr:cNvSpPr/>
      </xdr:nvSpPr>
      <xdr:spPr>
        <a:xfrm>
          <a:off x="1856088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44</xdr:row>
      <xdr:rowOff>95040</xdr:rowOff>
    </xdr:from>
    <xdr:to>
      <xdr:col>106</xdr:col>
      <xdr:colOff>3240</xdr:colOff>
      <xdr:row>45</xdr:row>
      <xdr:rowOff>140040</xdr:rowOff>
    </xdr:to>
    <xdr:sp>
      <xdr:nvSpPr>
        <xdr:cNvPr id="4384" name="テキスト ボックス 534"/>
        <xdr:cNvSpPr/>
      </xdr:nvSpPr>
      <xdr:spPr>
        <a:xfrm>
          <a:off x="1775160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44</xdr:row>
      <xdr:rowOff>95040</xdr:rowOff>
    </xdr:from>
    <xdr:to>
      <xdr:col>101</xdr:col>
      <xdr:colOff>66600</xdr:colOff>
      <xdr:row>45</xdr:row>
      <xdr:rowOff>140040</xdr:rowOff>
    </xdr:to>
    <xdr:sp>
      <xdr:nvSpPr>
        <xdr:cNvPr id="4385" name="テキスト ボックス 535"/>
        <xdr:cNvSpPr/>
      </xdr:nvSpPr>
      <xdr:spPr>
        <a:xfrm>
          <a:off x="16941960" y="763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40</xdr:row>
      <xdr:rowOff>26280</xdr:rowOff>
    </xdr:from>
    <xdr:to>
      <xdr:col>116</xdr:col>
      <xdr:colOff>113760</xdr:colOff>
      <xdr:row>40</xdr:row>
      <xdr:rowOff>127440</xdr:rowOff>
    </xdr:to>
    <xdr:sp>
      <xdr:nvSpPr>
        <xdr:cNvPr id="4386" name="楕円 536"/>
        <xdr:cNvSpPr/>
      </xdr:nvSpPr>
      <xdr:spPr>
        <a:xfrm>
          <a:off x="20269080" y="6884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105840</xdr:colOff>
      <xdr:row>40</xdr:row>
      <xdr:rowOff>26280</xdr:rowOff>
    </xdr:from>
    <xdr:to>
      <xdr:col>119</xdr:col>
      <xdr:colOff>106920</xdr:colOff>
      <xdr:row>41</xdr:row>
      <xdr:rowOff>71280</xdr:rowOff>
    </xdr:to>
    <xdr:sp>
      <xdr:nvSpPr>
        <xdr:cNvPr id="4387" name="【一般廃棄物処理施設】&#10;一人当たり有形固定資産（償却資産）額該当値テキスト"/>
        <xdr:cNvSpPr/>
      </xdr:nvSpPr>
      <xdr:spPr>
        <a:xfrm>
          <a:off x="20362320" y="6884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49,771</a:t>
          </a:r>
          <a:endParaRPr b="0" lang="en-US" sz="1000" spc="-1" strike="noStrike">
            <a:latin typeface="游明朝"/>
          </a:endParaRPr>
        </a:p>
      </xdr:txBody>
    </xdr:sp>
    <xdr:clientData/>
  </xdr:twoCellAnchor>
  <xdr:twoCellAnchor editAs="twoCell">
    <xdr:from>
      <xdr:col>111</xdr:col>
      <xdr:colOff>127080</xdr:colOff>
      <xdr:row>40</xdr:row>
      <xdr:rowOff>26640</xdr:rowOff>
    </xdr:from>
    <xdr:to>
      <xdr:col>112</xdr:col>
      <xdr:colOff>37800</xdr:colOff>
      <xdr:row>40</xdr:row>
      <xdr:rowOff>127800</xdr:rowOff>
    </xdr:to>
    <xdr:sp>
      <xdr:nvSpPr>
        <xdr:cNvPr id="4388" name="楕円 538"/>
        <xdr:cNvSpPr/>
      </xdr:nvSpPr>
      <xdr:spPr>
        <a:xfrm>
          <a:off x="19510560" y="68846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40</xdr:row>
      <xdr:rowOff>77040</xdr:rowOff>
    </xdr:from>
    <xdr:to>
      <xdr:col>116</xdr:col>
      <xdr:colOff>63360</xdr:colOff>
      <xdr:row>40</xdr:row>
      <xdr:rowOff>77400</xdr:rowOff>
    </xdr:to>
    <xdr:cxnSp>
      <xdr:nvCxnSpPr>
        <xdr:cNvPr id="4389" name="直線コネクタ 539"/>
        <xdr:cNvCxnSpPr/>
      </xdr:nvCxnSpPr>
      <xdr:spPr>
        <a:xfrm flipV="1">
          <a:off x="19560960" y="6935040"/>
          <a:ext cx="759240" cy="720"/>
        </a:xfrm>
        <a:prstGeom prst="straightConnector1">
          <a:avLst/>
        </a:prstGeom>
        <a:ln>
          <a:solidFill>
            <a:srgbClr val="ff0000"/>
          </a:solidFill>
        </a:ln>
      </xdr:spPr>
    </xdr:cxnSp>
    <xdr:clientData/>
  </xdr:twoCellAnchor>
  <xdr:twoCellAnchor editAs="twoCell">
    <xdr:from>
      <xdr:col>107</xdr:col>
      <xdr:colOff>0</xdr:colOff>
      <xdr:row>40</xdr:row>
      <xdr:rowOff>38520</xdr:rowOff>
    </xdr:from>
    <xdr:to>
      <xdr:col>107</xdr:col>
      <xdr:colOff>101160</xdr:colOff>
      <xdr:row>40</xdr:row>
      <xdr:rowOff>139680</xdr:rowOff>
    </xdr:to>
    <xdr:sp>
      <xdr:nvSpPr>
        <xdr:cNvPr id="4390" name="楕円 540"/>
        <xdr:cNvSpPr/>
      </xdr:nvSpPr>
      <xdr:spPr>
        <a:xfrm>
          <a:off x="18684720" y="6896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40</xdr:row>
      <xdr:rowOff>77400</xdr:rowOff>
    </xdr:from>
    <xdr:to>
      <xdr:col>112</xdr:col>
      <xdr:colOff>2880</xdr:colOff>
      <xdr:row>40</xdr:row>
      <xdr:rowOff>89280</xdr:rowOff>
    </xdr:to>
    <xdr:cxnSp>
      <xdr:nvCxnSpPr>
        <xdr:cNvPr id="4391" name="直線コネクタ 541"/>
        <xdr:cNvCxnSpPr/>
      </xdr:nvCxnSpPr>
      <xdr:spPr>
        <a:xfrm flipV="1">
          <a:off x="18735480" y="6935400"/>
          <a:ext cx="825840" cy="12240"/>
        </a:xfrm>
        <a:prstGeom prst="straightConnector1">
          <a:avLst/>
        </a:prstGeom>
        <a:ln>
          <a:solidFill>
            <a:srgbClr val="ff0000"/>
          </a:solidFill>
        </a:ln>
      </xdr:spPr>
    </xdr:cxnSp>
    <xdr:clientData/>
  </xdr:twoCellAnchor>
  <xdr:twoCellAnchor editAs="oneCell">
    <xdr:from>
      <xdr:col>110</xdr:col>
      <xdr:colOff>61200</xdr:colOff>
      <xdr:row>37</xdr:row>
      <xdr:rowOff>43920</xdr:rowOff>
    </xdr:from>
    <xdr:to>
      <xdr:col>113</xdr:col>
      <xdr:colOff>126000</xdr:colOff>
      <xdr:row>38</xdr:row>
      <xdr:rowOff>88560</xdr:rowOff>
    </xdr:to>
    <xdr:sp>
      <xdr:nvSpPr>
        <xdr:cNvPr id="4392" name="n_1aveValue【一般廃棄物処理施設】&#10;一人当たり有形固定資産（償却資産）額"/>
        <xdr:cNvSpPr/>
      </xdr:nvSpPr>
      <xdr:spPr>
        <a:xfrm>
          <a:off x="19270080" y="6387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113,918</a:t>
          </a:r>
          <a:endParaRPr b="0" lang="en-US" sz="1000" spc="-1" strike="noStrike">
            <a:latin typeface="游明朝"/>
          </a:endParaRPr>
        </a:p>
      </xdr:txBody>
    </xdr:sp>
    <xdr:clientData/>
  </xdr:twoCellAnchor>
  <xdr:twoCellAnchor editAs="oneCell">
    <xdr:from>
      <xdr:col>105</xdr:col>
      <xdr:colOff>137160</xdr:colOff>
      <xdr:row>37</xdr:row>
      <xdr:rowOff>56520</xdr:rowOff>
    </xdr:from>
    <xdr:to>
      <xdr:col>109</xdr:col>
      <xdr:colOff>27000</xdr:colOff>
      <xdr:row>38</xdr:row>
      <xdr:rowOff>101160</xdr:rowOff>
    </xdr:to>
    <xdr:sp>
      <xdr:nvSpPr>
        <xdr:cNvPr id="4393" name="n_2aveValue【一般廃棄物処理施設】&#10;一人当たり有形固定資産（償却資産）額"/>
        <xdr:cNvSpPr/>
      </xdr:nvSpPr>
      <xdr:spPr>
        <a:xfrm>
          <a:off x="18472680" y="6400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111,199</a:t>
          </a:r>
          <a:endParaRPr b="0" lang="en-US" sz="1000" spc="-1" strike="noStrike">
            <a:latin typeface="游明朝"/>
          </a:endParaRPr>
        </a:p>
      </xdr:txBody>
    </xdr:sp>
    <xdr:clientData/>
  </xdr:twoCellAnchor>
  <xdr:twoCellAnchor editAs="oneCell">
    <xdr:from>
      <xdr:col>101</xdr:col>
      <xdr:colOff>10440</xdr:colOff>
      <xdr:row>37</xdr:row>
      <xdr:rowOff>73440</xdr:rowOff>
    </xdr:from>
    <xdr:to>
      <xdr:col>104</xdr:col>
      <xdr:colOff>75240</xdr:colOff>
      <xdr:row>38</xdr:row>
      <xdr:rowOff>118080</xdr:rowOff>
    </xdr:to>
    <xdr:sp>
      <xdr:nvSpPr>
        <xdr:cNvPr id="4394" name="n_3aveValue【一般廃棄物処理施設】&#10;一人当たり有形固定資産（償却資産）額"/>
        <xdr:cNvSpPr/>
      </xdr:nvSpPr>
      <xdr:spPr>
        <a:xfrm>
          <a:off x="17647560" y="6417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107,472</a:t>
          </a:r>
          <a:endParaRPr b="0" lang="en-US" sz="1000" spc="-1" strike="noStrike">
            <a:latin typeface="游明朝"/>
          </a:endParaRPr>
        </a:p>
      </xdr:txBody>
    </xdr:sp>
    <xdr:clientData/>
  </xdr:twoCellAnchor>
  <xdr:twoCellAnchor editAs="oneCell">
    <xdr:from>
      <xdr:col>96</xdr:col>
      <xdr:colOff>73800</xdr:colOff>
      <xdr:row>32</xdr:row>
      <xdr:rowOff>124920</xdr:rowOff>
    </xdr:from>
    <xdr:to>
      <xdr:col>99</xdr:col>
      <xdr:colOff>138600</xdr:colOff>
      <xdr:row>33</xdr:row>
      <xdr:rowOff>169920</xdr:rowOff>
    </xdr:to>
    <xdr:sp>
      <xdr:nvSpPr>
        <xdr:cNvPr id="4395" name="n_4aveValue【一般廃棄物処理施設】&#10;一人当たり有形固定資産（償却資産）額"/>
        <xdr:cNvSpPr/>
      </xdr:nvSpPr>
      <xdr:spPr>
        <a:xfrm>
          <a:off x="16837920" y="5611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283,729</a:t>
          </a:r>
          <a:endParaRPr b="0" lang="en-US" sz="1000" spc="-1" strike="noStrike">
            <a:latin typeface="游明朝"/>
          </a:endParaRPr>
        </a:p>
      </xdr:txBody>
    </xdr:sp>
    <xdr:clientData/>
  </xdr:twoCellAnchor>
  <xdr:twoCellAnchor editAs="oneCell">
    <xdr:from>
      <xdr:col>110</xdr:col>
      <xdr:colOff>92880</xdr:colOff>
      <xdr:row>40</xdr:row>
      <xdr:rowOff>140760</xdr:rowOff>
    </xdr:from>
    <xdr:to>
      <xdr:col>113</xdr:col>
      <xdr:colOff>93960</xdr:colOff>
      <xdr:row>42</xdr:row>
      <xdr:rowOff>14040</xdr:rowOff>
    </xdr:to>
    <xdr:sp>
      <xdr:nvSpPr>
        <xdr:cNvPr id="4396" name="n_1mainValue【一般廃棄物処理施設】&#10;一人当たり有形固定資産（償却資産）額"/>
        <xdr:cNvSpPr/>
      </xdr:nvSpPr>
      <xdr:spPr>
        <a:xfrm>
          <a:off x="19301760" y="6998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49,702</a:t>
          </a:r>
          <a:endParaRPr b="0" lang="en-US" sz="1000" spc="-1" strike="noStrike">
            <a:latin typeface="游明朝"/>
          </a:endParaRPr>
        </a:p>
      </xdr:txBody>
    </xdr:sp>
    <xdr:clientData/>
  </xdr:twoCellAnchor>
  <xdr:twoCellAnchor editAs="oneCell">
    <xdr:from>
      <xdr:col>105</xdr:col>
      <xdr:colOff>168840</xdr:colOff>
      <xdr:row>40</xdr:row>
      <xdr:rowOff>152640</xdr:rowOff>
    </xdr:from>
    <xdr:to>
      <xdr:col>108</xdr:col>
      <xdr:colOff>169560</xdr:colOff>
      <xdr:row>42</xdr:row>
      <xdr:rowOff>25920</xdr:rowOff>
    </xdr:to>
    <xdr:sp>
      <xdr:nvSpPr>
        <xdr:cNvPr id="4397" name="n_2mainValue【一般廃棄物処理施設】&#10;一人当たり有形固定資産（償却資産）額"/>
        <xdr:cNvSpPr/>
      </xdr:nvSpPr>
      <xdr:spPr>
        <a:xfrm>
          <a:off x="18504360" y="7010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47,096</a:t>
          </a:r>
          <a:endParaRPr b="0" lang="en-US" sz="1000" spc="-1" strike="noStrike">
            <a:latin typeface="游明朝"/>
          </a:endParaRPr>
        </a:p>
      </xdr:txBody>
    </xdr:sp>
    <xdr:clientData/>
  </xdr:twoCellAnchor>
  <xdr:twoCellAnchor editAs="twoCell">
    <xdr:from>
      <xdr:col>65</xdr:col>
      <xdr:colOff>63360</xdr:colOff>
      <xdr:row>46</xdr:row>
      <xdr:rowOff>114480</xdr:rowOff>
    </xdr:from>
    <xdr:to>
      <xdr:col>90</xdr:col>
      <xdr:colOff>24840</xdr:colOff>
      <xdr:row>50</xdr:row>
      <xdr:rowOff>63360</xdr:rowOff>
    </xdr:to>
    <xdr:sp>
      <xdr:nvSpPr>
        <xdr:cNvPr id="4398" name="正方形/長方形 548"/>
        <xdr:cNvSpPr/>
      </xdr:nvSpPr>
      <xdr:spPr>
        <a:xfrm>
          <a:off x="11414160" y="800136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50</xdr:row>
      <xdr:rowOff>88920</xdr:rowOff>
    </xdr:from>
    <xdr:to>
      <xdr:col>73</xdr:col>
      <xdr:colOff>174240</xdr:colOff>
      <xdr:row>51</xdr:row>
      <xdr:rowOff>171000</xdr:rowOff>
    </xdr:to>
    <xdr:sp>
      <xdr:nvSpPr>
        <xdr:cNvPr id="4399" name="正方形/長方形 549"/>
        <xdr:cNvSpPr/>
      </xdr:nvSpPr>
      <xdr:spPr>
        <a:xfrm>
          <a:off x="115254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51</xdr:row>
      <xdr:rowOff>120600</xdr:rowOff>
    </xdr:from>
    <xdr:to>
      <xdr:col>73</xdr:col>
      <xdr:colOff>174240</xdr:colOff>
      <xdr:row>53</xdr:row>
      <xdr:rowOff>31320</xdr:rowOff>
    </xdr:to>
    <xdr:sp>
      <xdr:nvSpPr>
        <xdr:cNvPr id="4400" name="正方形/長方形 550"/>
        <xdr:cNvSpPr/>
      </xdr:nvSpPr>
      <xdr:spPr>
        <a:xfrm>
          <a:off x="115254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89/109</a:t>
          </a:r>
          <a:endParaRPr b="0" lang="en-US" sz="1200" spc="-1" strike="noStrike">
            <a:latin typeface="游明朝"/>
          </a:endParaRPr>
        </a:p>
      </xdr:txBody>
    </xdr:sp>
    <xdr:clientData/>
  </xdr:twoCellAnchor>
  <xdr:twoCellAnchor editAs="twoCell">
    <xdr:from>
      <xdr:col>71</xdr:col>
      <xdr:colOff>63360</xdr:colOff>
      <xdr:row>50</xdr:row>
      <xdr:rowOff>88920</xdr:rowOff>
    </xdr:from>
    <xdr:to>
      <xdr:col>79</xdr:col>
      <xdr:colOff>63000</xdr:colOff>
      <xdr:row>51</xdr:row>
      <xdr:rowOff>171000</xdr:rowOff>
    </xdr:to>
    <xdr:sp>
      <xdr:nvSpPr>
        <xdr:cNvPr id="4401" name="正方形/長方形 551"/>
        <xdr:cNvSpPr/>
      </xdr:nvSpPr>
      <xdr:spPr>
        <a:xfrm>
          <a:off x="1246176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51</xdr:row>
      <xdr:rowOff>120600</xdr:rowOff>
    </xdr:from>
    <xdr:to>
      <xdr:col>79</xdr:col>
      <xdr:colOff>63000</xdr:colOff>
      <xdr:row>53</xdr:row>
      <xdr:rowOff>31320</xdr:rowOff>
    </xdr:to>
    <xdr:sp>
      <xdr:nvSpPr>
        <xdr:cNvPr id="4402" name="正方形/長方形 552"/>
        <xdr:cNvSpPr/>
      </xdr:nvSpPr>
      <xdr:spPr>
        <a:xfrm>
          <a:off x="1246176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a:t>
          </a:r>
          <a:endParaRPr b="0" lang="en-US" sz="1200" spc="-1" strike="noStrike">
            <a:latin typeface="游明朝"/>
          </a:endParaRPr>
        </a:p>
      </xdr:txBody>
    </xdr:sp>
    <xdr:clientData/>
  </xdr:twoCellAnchor>
  <xdr:twoCellAnchor editAs="twoCell">
    <xdr:from>
      <xdr:col>77</xdr:col>
      <xdr:colOff>63360</xdr:colOff>
      <xdr:row>50</xdr:row>
      <xdr:rowOff>88920</xdr:rowOff>
    </xdr:from>
    <xdr:to>
      <xdr:col>85</xdr:col>
      <xdr:colOff>63000</xdr:colOff>
      <xdr:row>51</xdr:row>
      <xdr:rowOff>171000</xdr:rowOff>
    </xdr:to>
    <xdr:sp>
      <xdr:nvSpPr>
        <xdr:cNvPr id="4403" name="正方形/長方形 553"/>
        <xdr:cNvSpPr/>
      </xdr:nvSpPr>
      <xdr:spPr>
        <a:xfrm>
          <a:off x="1350936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51</xdr:row>
      <xdr:rowOff>120600</xdr:rowOff>
    </xdr:from>
    <xdr:to>
      <xdr:col>85</xdr:col>
      <xdr:colOff>63000</xdr:colOff>
      <xdr:row>53</xdr:row>
      <xdr:rowOff>31320</xdr:rowOff>
    </xdr:to>
    <xdr:sp>
      <xdr:nvSpPr>
        <xdr:cNvPr id="4404" name="正方形/長方形 554"/>
        <xdr:cNvSpPr/>
      </xdr:nvSpPr>
      <xdr:spPr>
        <a:xfrm>
          <a:off x="1350936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56.2</a:t>
          </a:r>
          <a:endParaRPr b="0" lang="en-US" sz="1200" spc="-1" strike="noStrike">
            <a:latin typeface="游明朝"/>
          </a:endParaRPr>
        </a:p>
      </xdr:txBody>
    </xdr:sp>
    <xdr:clientData/>
  </xdr:twoCellAnchor>
  <xdr:twoCellAnchor editAs="twoCell">
    <xdr:from>
      <xdr:col>65</xdr:col>
      <xdr:colOff>63360</xdr:colOff>
      <xdr:row>53</xdr:row>
      <xdr:rowOff>57240</xdr:rowOff>
    </xdr:from>
    <xdr:to>
      <xdr:col>90</xdr:col>
      <xdr:colOff>24840</xdr:colOff>
      <xdr:row>66</xdr:row>
      <xdr:rowOff>114120</xdr:rowOff>
    </xdr:to>
    <xdr:sp>
      <xdr:nvSpPr>
        <xdr:cNvPr id="4405" name="正方形/長方形 555"/>
        <xdr:cNvSpPr/>
      </xdr:nvSpPr>
      <xdr:spPr>
        <a:xfrm>
          <a:off x="11414160" y="914400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52</xdr:row>
      <xdr:rowOff>38160</xdr:rowOff>
    </xdr:from>
    <xdr:to>
      <xdr:col>66</xdr:col>
      <xdr:colOff>146880</xdr:colOff>
      <xdr:row>53</xdr:row>
      <xdr:rowOff>57960</xdr:rowOff>
    </xdr:to>
    <xdr:sp>
      <xdr:nvSpPr>
        <xdr:cNvPr id="4406" name="テキスト ボックス 556"/>
        <xdr:cNvSpPr/>
      </xdr:nvSpPr>
      <xdr:spPr>
        <a:xfrm>
          <a:off x="11378520" y="89535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66</xdr:row>
      <xdr:rowOff>114120</xdr:rowOff>
    </xdr:from>
    <xdr:to>
      <xdr:col>90</xdr:col>
      <xdr:colOff>2880</xdr:colOff>
      <xdr:row>66</xdr:row>
      <xdr:rowOff>114120</xdr:rowOff>
    </xdr:to>
    <xdr:cxnSp>
      <xdr:nvCxnSpPr>
        <xdr:cNvPr id="4407" name="直線コネクタ 557"/>
        <xdr:cNvCxnSpPr/>
      </xdr:nvCxnSpPr>
      <xdr:spPr>
        <a:xfrm>
          <a:off x="11414160" y="11430000"/>
          <a:ext cx="4305240" cy="360"/>
        </a:xfrm>
        <a:prstGeom prst="straightConnector1">
          <a:avLst/>
        </a:prstGeom>
        <a:ln>
          <a:solidFill>
            <a:srgbClr val="c0c0c0"/>
          </a:solidFill>
        </a:ln>
      </xdr:spPr>
    </xdr:cxnSp>
    <xdr:clientData/>
  </xdr:twoCellAnchor>
  <xdr:twoCellAnchor editAs="oneCell">
    <xdr:from>
      <xdr:col>62</xdr:col>
      <xdr:colOff>170640</xdr:colOff>
      <xdr:row>65</xdr:row>
      <xdr:rowOff>164880</xdr:rowOff>
    </xdr:from>
    <xdr:to>
      <xdr:col>65</xdr:col>
      <xdr:colOff>107640</xdr:colOff>
      <xdr:row>67</xdr:row>
      <xdr:rowOff>38160</xdr:rowOff>
    </xdr:to>
    <xdr:sp>
      <xdr:nvSpPr>
        <xdr:cNvPr id="4408" name="テキスト ボックス 558"/>
        <xdr:cNvSpPr/>
      </xdr:nvSpPr>
      <xdr:spPr>
        <a:xfrm>
          <a:off x="10997280" y="11309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64</xdr:row>
      <xdr:rowOff>130320</xdr:rowOff>
    </xdr:from>
    <xdr:to>
      <xdr:col>90</xdr:col>
      <xdr:colOff>2880</xdr:colOff>
      <xdr:row>64</xdr:row>
      <xdr:rowOff>130320</xdr:rowOff>
    </xdr:to>
    <xdr:cxnSp>
      <xdr:nvCxnSpPr>
        <xdr:cNvPr id="4409" name="直線コネクタ 559"/>
        <xdr:cNvCxnSpPr/>
      </xdr:nvCxnSpPr>
      <xdr:spPr>
        <a:xfrm>
          <a:off x="11414160" y="11103120"/>
          <a:ext cx="4305240" cy="360"/>
        </a:xfrm>
        <a:prstGeom prst="straightConnector1">
          <a:avLst/>
        </a:prstGeom>
        <a:ln>
          <a:solidFill>
            <a:srgbClr val="c0c0c0"/>
          </a:solidFill>
        </a:ln>
      </xdr:spPr>
    </xdr:cxnSp>
    <xdr:clientData/>
  </xdr:twoCellAnchor>
  <xdr:twoCellAnchor editAs="oneCell">
    <xdr:from>
      <xdr:col>62</xdr:col>
      <xdr:colOff>170640</xdr:colOff>
      <xdr:row>64</xdr:row>
      <xdr:rowOff>9720</xdr:rowOff>
    </xdr:from>
    <xdr:to>
      <xdr:col>65</xdr:col>
      <xdr:colOff>107640</xdr:colOff>
      <xdr:row>65</xdr:row>
      <xdr:rowOff>54720</xdr:rowOff>
    </xdr:to>
    <xdr:sp>
      <xdr:nvSpPr>
        <xdr:cNvPr id="4410" name="テキスト ボックス 560"/>
        <xdr:cNvSpPr/>
      </xdr:nvSpPr>
      <xdr:spPr>
        <a:xfrm>
          <a:off x="10997280" y="10982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62</xdr:row>
      <xdr:rowOff>146880</xdr:rowOff>
    </xdr:from>
    <xdr:to>
      <xdr:col>90</xdr:col>
      <xdr:colOff>2880</xdr:colOff>
      <xdr:row>62</xdr:row>
      <xdr:rowOff>146880</xdr:rowOff>
    </xdr:to>
    <xdr:cxnSp>
      <xdr:nvCxnSpPr>
        <xdr:cNvPr id="4411" name="直線コネクタ 561"/>
        <xdr:cNvCxnSpPr/>
      </xdr:nvCxnSpPr>
      <xdr:spPr>
        <a:xfrm>
          <a:off x="11414160" y="10776960"/>
          <a:ext cx="4305240" cy="360"/>
        </a:xfrm>
        <a:prstGeom prst="straightConnector1">
          <a:avLst/>
        </a:prstGeom>
        <a:ln>
          <a:solidFill>
            <a:srgbClr val="c0c0c0"/>
          </a:solidFill>
        </a:ln>
      </xdr:spPr>
    </xdr:cxnSp>
    <xdr:clientData/>
  </xdr:twoCellAnchor>
  <xdr:twoCellAnchor editAs="oneCell">
    <xdr:from>
      <xdr:col>63</xdr:col>
      <xdr:colOff>43920</xdr:colOff>
      <xdr:row>62</xdr:row>
      <xdr:rowOff>25920</xdr:rowOff>
    </xdr:from>
    <xdr:to>
      <xdr:col>65</xdr:col>
      <xdr:colOff>92160</xdr:colOff>
      <xdr:row>63</xdr:row>
      <xdr:rowOff>70920</xdr:rowOff>
    </xdr:to>
    <xdr:sp>
      <xdr:nvSpPr>
        <xdr:cNvPr id="4412" name="テキスト ボックス 562"/>
        <xdr:cNvSpPr/>
      </xdr:nvSpPr>
      <xdr:spPr>
        <a:xfrm>
          <a:off x="11045160" y="106560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60</xdr:row>
      <xdr:rowOff>163080</xdr:rowOff>
    </xdr:from>
    <xdr:to>
      <xdr:col>90</xdr:col>
      <xdr:colOff>2880</xdr:colOff>
      <xdr:row>60</xdr:row>
      <xdr:rowOff>163080</xdr:rowOff>
    </xdr:to>
    <xdr:cxnSp>
      <xdr:nvCxnSpPr>
        <xdr:cNvPr id="4413" name="直線コネクタ 563"/>
        <xdr:cNvCxnSpPr/>
      </xdr:nvCxnSpPr>
      <xdr:spPr>
        <a:xfrm>
          <a:off x="11414160" y="10450080"/>
          <a:ext cx="4305240" cy="360"/>
        </a:xfrm>
        <a:prstGeom prst="straightConnector1">
          <a:avLst/>
        </a:prstGeom>
        <a:ln>
          <a:solidFill>
            <a:srgbClr val="c0c0c0"/>
          </a:solidFill>
        </a:ln>
      </xdr:spPr>
    </xdr:cxnSp>
    <xdr:clientData/>
  </xdr:twoCellAnchor>
  <xdr:twoCellAnchor editAs="oneCell">
    <xdr:from>
      <xdr:col>63</xdr:col>
      <xdr:colOff>43920</xdr:colOff>
      <xdr:row>60</xdr:row>
      <xdr:rowOff>42480</xdr:rowOff>
    </xdr:from>
    <xdr:to>
      <xdr:col>65</xdr:col>
      <xdr:colOff>92160</xdr:colOff>
      <xdr:row>61</xdr:row>
      <xdr:rowOff>87480</xdr:rowOff>
    </xdr:to>
    <xdr:sp>
      <xdr:nvSpPr>
        <xdr:cNvPr id="4414" name="テキスト ボックス 564"/>
        <xdr:cNvSpPr/>
      </xdr:nvSpPr>
      <xdr:spPr>
        <a:xfrm>
          <a:off x="11045160" y="10329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59</xdr:row>
      <xdr:rowOff>7920</xdr:rowOff>
    </xdr:from>
    <xdr:to>
      <xdr:col>90</xdr:col>
      <xdr:colOff>2880</xdr:colOff>
      <xdr:row>59</xdr:row>
      <xdr:rowOff>7920</xdr:rowOff>
    </xdr:to>
    <xdr:cxnSp>
      <xdr:nvCxnSpPr>
        <xdr:cNvPr id="4415" name="直線コネクタ 565"/>
        <xdr:cNvCxnSpPr/>
      </xdr:nvCxnSpPr>
      <xdr:spPr>
        <a:xfrm>
          <a:off x="11414160" y="10123560"/>
          <a:ext cx="4305240" cy="360"/>
        </a:xfrm>
        <a:prstGeom prst="straightConnector1">
          <a:avLst/>
        </a:prstGeom>
        <a:ln>
          <a:solidFill>
            <a:srgbClr val="c0c0c0"/>
          </a:solidFill>
        </a:ln>
      </xdr:spPr>
    </xdr:cxnSp>
    <xdr:clientData/>
  </xdr:twoCellAnchor>
  <xdr:twoCellAnchor editAs="oneCell">
    <xdr:from>
      <xdr:col>63</xdr:col>
      <xdr:colOff>43920</xdr:colOff>
      <xdr:row>58</xdr:row>
      <xdr:rowOff>58680</xdr:rowOff>
    </xdr:from>
    <xdr:to>
      <xdr:col>65</xdr:col>
      <xdr:colOff>92160</xdr:colOff>
      <xdr:row>59</xdr:row>
      <xdr:rowOff>103680</xdr:rowOff>
    </xdr:to>
    <xdr:sp>
      <xdr:nvSpPr>
        <xdr:cNvPr id="4416" name="テキスト ボックス 566"/>
        <xdr:cNvSpPr/>
      </xdr:nvSpPr>
      <xdr:spPr>
        <a:xfrm>
          <a:off x="11045160" y="100029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57</xdr:row>
      <xdr:rowOff>24480</xdr:rowOff>
    </xdr:from>
    <xdr:to>
      <xdr:col>90</xdr:col>
      <xdr:colOff>2880</xdr:colOff>
      <xdr:row>57</xdr:row>
      <xdr:rowOff>24480</xdr:rowOff>
    </xdr:to>
    <xdr:cxnSp>
      <xdr:nvCxnSpPr>
        <xdr:cNvPr id="4417" name="直線コネクタ 567"/>
        <xdr:cNvCxnSpPr/>
      </xdr:nvCxnSpPr>
      <xdr:spPr>
        <a:xfrm>
          <a:off x="11414160" y="9797040"/>
          <a:ext cx="4305240" cy="360"/>
        </a:xfrm>
        <a:prstGeom prst="straightConnector1">
          <a:avLst/>
        </a:prstGeom>
        <a:ln>
          <a:solidFill>
            <a:srgbClr val="c0c0c0"/>
          </a:solidFill>
        </a:ln>
      </xdr:spPr>
    </xdr:cxnSp>
    <xdr:clientData/>
  </xdr:twoCellAnchor>
  <xdr:twoCellAnchor editAs="oneCell">
    <xdr:from>
      <xdr:col>63</xdr:col>
      <xdr:colOff>43920</xdr:colOff>
      <xdr:row>56</xdr:row>
      <xdr:rowOff>74880</xdr:rowOff>
    </xdr:from>
    <xdr:to>
      <xdr:col>65</xdr:col>
      <xdr:colOff>92160</xdr:colOff>
      <xdr:row>57</xdr:row>
      <xdr:rowOff>119880</xdr:rowOff>
    </xdr:to>
    <xdr:sp>
      <xdr:nvSpPr>
        <xdr:cNvPr id="4418" name="テキスト ボックス 568"/>
        <xdr:cNvSpPr/>
      </xdr:nvSpPr>
      <xdr:spPr>
        <a:xfrm>
          <a:off x="11045160" y="9676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55</xdr:row>
      <xdr:rowOff>40680</xdr:rowOff>
    </xdr:from>
    <xdr:to>
      <xdr:col>90</xdr:col>
      <xdr:colOff>2880</xdr:colOff>
      <xdr:row>55</xdr:row>
      <xdr:rowOff>40680</xdr:rowOff>
    </xdr:to>
    <xdr:cxnSp>
      <xdr:nvCxnSpPr>
        <xdr:cNvPr id="4419" name="直線コネクタ 569"/>
        <xdr:cNvCxnSpPr/>
      </xdr:nvCxnSpPr>
      <xdr:spPr>
        <a:xfrm>
          <a:off x="11414160" y="9470520"/>
          <a:ext cx="4305240" cy="360"/>
        </a:xfrm>
        <a:prstGeom prst="straightConnector1">
          <a:avLst/>
        </a:prstGeom>
        <a:ln>
          <a:solidFill>
            <a:srgbClr val="c0c0c0"/>
          </a:solidFill>
        </a:ln>
      </xdr:spPr>
    </xdr:cxnSp>
    <xdr:clientData/>
  </xdr:twoCellAnchor>
  <xdr:twoCellAnchor editAs="oneCell">
    <xdr:from>
      <xdr:col>63</xdr:col>
      <xdr:colOff>107640</xdr:colOff>
      <xdr:row>54</xdr:row>
      <xdr:rowOff>91440</xdr:rowOff>
    </xdr:from>
    <xdr:to>
      <xdr:col>65</xdr:col>
      <xdr:colOff>92160</xdr:colOff>
      <xdr:row>55</xdr:row>
      <xdr:rowOff>136440</xdr:rowOff>
    </xdr:to>
    <xdr:sp>
      <xdr:nvSpPr>
        <xdr:cNvPr id="4420" name="テキスト ボックス 570"/>
        <xdr:cNvSpPr/>
      </xdr:nvSpPr>
      <xdr:spPr>
        <a:xfrm>
          <a:off x="11108880" y="934992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53</xdr:row>
      <xdr:rowOff>56880</xdr:rowOff>
    </xdr:from>
    <xdr:to>
      <xdr:col>90</xdr:col>
      <xdr:colOff>2880</xdr:colOff>
      <xdr:row>53</xdr:row>
      <xdr:rowOff>56880</xdr:rowOff>
    </xdr:to>
    <xdr:cxnSp>
      <xdr:nvCxnSpPr>
        <xdr:cNvPr id="4421" name="直線コネクタ 571"/>
        <xdr:cNvCxnSpPr/>
      </xdr:nvCxnSpPr>
      <xdr:spPr>
        <a:xfrm>
          <a:off x="11414160" y="9143640"/>
          <a:ext cx="4305240" cy="360"/>
        </a:xfrm>
        <a:prstGeom prst="straightConnector1">
          <a:avLst/>
        </a:prstGeom>
        <a:ln>
          <a:solidFill>
            <a:srgbClr val="c0c0c0"/>
          </a:solidFill>
        </a:ln>
      </xdr:spPr>
    </xdr:cxnSp>
    <xdr:clientData/>
  </xdr:twoCellAnchor>
  <xdr:twoCellAnchor editAs="twoCell">
    <xdr:from>
      <xdr:col>65</xdr:col>
      <xdr:colOff>63360</xdr:colOff>
      <xdr:row>53</xdr:row>
      <xdr:rowOff>57240</xdr:rowOff>
    </xdr:from>
    <xdr:to>
      <xdr:col>90</xdr:col>
      <xdr:colOff>24840</xdr:colOff>
      <xdr:row>66</xdr:row>
      <xdr:rowOff>114120</xdr:rowOff>
    </xdr:to>
    <xdr:sp>
      <xdr:nvSpPr>
        <xdr:cNvPr id="4422" name="【保健センター・保健所】&#10;有形固定資産減価償却率グラフ枠"/>
        <xdr:cNvSpPr/>
      </xdr:nvSpPr>
      <xdr:spPr>
        <a:xfrm>
          <a:off x="11414160" y="9144000"/>
          <a:ext cx="43268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56</xdr:row>
      <xdr:rowOff>76680</xdr:rowOff>
    </xdr:from>
    <xdr:to>
      <xdr:col>85</xdr:col>
      <xdr:colOff>126360</xdr:colOff>
      <xdr:row>64</xdr:row>
      <xdr:rowOff>130320</xdr:rowOff>
    </xdr:to>
    <xdr:cxnSp>
      <xdr:nvCxnSpPr>
        <xdr:cNvPr id="4423" name="直線コネクタ 573"/>
        <xdr:cNvCxnSpPr/>
      </xdr:nvCxnSpPr>
      <xdr:spPr>
        <a:xfrm flipV="1">
          <a:off x="14969520" y="9677880"/>
          <a:ext cx="360" cy="1425600"/>
        </a:xfrm>
        <a:prstGeom prst="straightConnector1">
          <a:avLst/>
        </a:prstGeom>
        <a:ln w="31750">
          <a:solidFill>
            <a:srgbClr val="808080"/>
          </a:solidFill>
        </a:ln>
      </xdr:spPr>
    </xdr:cxnSp>
    <xdr:clientData/>
  </xdr:twoCellAnchor>
  <xdr:twoCellAnchor editAs="oneCell">
    <xdr:from>
      <xdr:col>85</xdr:col>
      <xdr:colOff>169200</xdr:colOff>
      <xdr:row>64</xdr:row>
      <xdr:rowOff>155520</xdr:rowOff>
    </xdr:from>
    <xdr:to>
      <xdr:col>88</xdr:col>
      <xdr:colOff>106560</xdr:colOff>
      <xdr:row>66</xdr:row>
      <xdr:rowOff>28800</xdr:rowOff>
    </xdr:to>
    <xdr:sp>
      <xdr:nvSpPr>
        <xdr:cNvPr id="4424" name="【保健センター・保健所】&#10;有形固定資産減価償却率最小値テキスト"/>
        <xdr:cNvSpPr/>
      </xdr:nvSpPr>
      <xdr:spPr>
        <a:xfrm>
          <a:off x="15012360" y="11128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64</xdr:row>
      <xdr:rowOff>130320</xdr:rowOff>
    </xdr:from>
    <xdr:to>
      <xdr:col>86</xdr:col>
      <xdr:colOff>25200</xdr:colOff>
      <xdr:row>64</xdr:row>
      <xdr:rowOff>130320</xdr:rowOff>
    </xdr:to>
    <xdr:cxnSp>
      <xdr:nvCxnSpPr>
        <xdr:cNvPr id="4425" name="直線コネクタ 575"/>
        <xdr:cNvCxnSpPr/>
      </xdr:nvCxnSpPr>
      <xdr:spPr>
        <a:xfrm>
          <a:off x="14880960" y="11103120"/>
          <a:ext cx="162360" cy="360"/>
        </a:xfrm>
        <a:prstGeom prst="straightConnector1">
          <a:avLst/>
        </a:prstGeom>
        <a:ln w="19050">
          <a:solidFill>
            <a:srgbClr val="000000"/>
          </a:solidFill>
        </a:ln>
      </xdr:spPr>
    </xdr:cxnSp>
    <xdr:clientData/>
  </xdr:twoCellAnchor>
  <xdr:twoCellAnchor editAs="oneCell">
    <xdr:from>
      <xdr:col>85</xdr:col>
      <xdr:colOff>168480</xdr:colOff>
      <xdr:row>55</xdr:row>
      <xdr:rowOff>44640</xdr:rowOff>
    </xdr:from>
    <xdr:to>
      <xdr:col>88</xdr:col>
      <xdr:colOff>42480</xdr:colOff>
      <xdr:row>56</xdr:row>
      <xdr:rowOff>89640</xdr:rowOff>
    </xdr:to>
    <xdr:sp>
      <xdr:nvSpPr>
        <xdr:cNvPr id="4426" name="【保健センター・保健所】&#10;有形固定資産減価償却率最大値テキスト"/>
        <xdr:cNvSpPr/>
      </xdr:nvSpPr>
      <xdr:spPr>
        <a:xfrm>
          <a:off x="15011640" y="9474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12.7</a:t>
          </a:r>
          <a:endParaRPr b="0" lang="en-US" sz="1000" spc="-1" strike="noStrike">
            <a:latin typeface="游明朝"/>
          </a:endParaRPr>
        </a:p>
      </xdr:txBody>
    </xdr:sp>
    <xdr:clientData/>
  </xdr:twoCellAnchor>
  <xdr:twoCellAnchor editAs="twoCell">
    <xdr:from>
      <xdr:col>85</xdr:col>
      <xdr:colOff>37800</xdr:colOff>
      <xdr:row>56</xdr:row>
      <xdr:rowOff>76680</xdr:rowOff>
    </xdr:from>
    <xdr:to>
      <xdr:col>86</xdr:col>
      <xdr:colOff>25200</xdr:colOff>
      <xdr:row>56</xdr:row>
      <xdr:rowOff>76680</xdr:rowOff>
    </xdr:to>
    <xdr:cxnSp>
      <xdr:nvCxnSpPr>
        <xdr:cNvPr id="4427" name="直線コネクタ 577"/>
        <xdr:cNvCxnSpPr/>
      </xdr:nvCxnSpPr>
      <xdr:spPr>
        <a:xfrm>
          <a:off x="14880960" y="9677880"/>
          <a:ext cx="162360" cy="360"/>
        </a:xfrm>
        <a:prstGeom prst="straightConnector1">
          <a:avLst/>
        </a:prstGeom>
        <a:ln w="19050">
          <a:solidFill>
            <a:srgbClr val="000000"/>
          </a:solidFill>
        </a:ln>
      </xdr:spPr>
    </xdr:cxnSp>
    <xdr:clientData/>
  </xdr:twoCellAnchor>
  <xdr:twoCellAnchor editAs="oneCell">
    <xdr:from>
      <xdr:col>85</xdr:col>
      <xdr:colOff>168480</xdr:colOff>
      <xdr:row>59</xdr:row>
      <xdr:rowOff>21240</xdr:rowOff>
    </xdr:from>
    <xdr:to>
      <xdr:col>88</xdr:col>
      <xdr:colOff>42480</xdr:colOff>
      <xdr:row>60</xdr:row>
      <xdr:rowOff>66240</xdr:rowOff>
    </xdr:to>
    <xdr:sp>
      <xdr:nvSpPr>
        <xdr:cNvPr id="4428" name="【保健センター・保健所】&#10;有形固定資産減価償却率平均値テキスト"/>
        <xdr:cNvSpPr/>
      </xdr:nvSpPr>
      <xdr:spPr>
        <a:xfrm>
          <a:off x="15011640" y="10136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51.7</a:t>
          </a:r>
          <a:endParaRPr b="0" lang="en-US" sz="1000" spc="-1" strike="noStrike">
            <a:latin typeface="游明朝"/>
          </a:endParaRPr>
        </a:p>
      </xdr:txBody>
    </xdr:sp>
    <xdr:clientData/>
  </xdr:twoCellAnchor>
  <xdr:twoCellAnchor editAs="twoCell">
    <xdr:from>
      <xdr:col>85</xdr:col>
      <xdr:colOff>76320</xdr:colOff>
      <xdr:row>59</xdr:row>
      <xdr:rowOff>148320</xdr:rowOff>
    </xdr:from>
    <xdr:to>
      <xdr:col>86</xdr:col>
      <xdr:colOff>2880</xdr:colOff>
      <xdr:row>60</xdr:row>
      <xdr:rowOff>78120</xdr:rowOff>
    </xdr:to>
    <xdr:sp>
      <xdr:nvSpPr>
        <xdr:cNvPr id="4429" name="フローチャート: 判断 579"/>
        <xdr:cNvSpPr/>
      </xdr:nvSpPr>
      <xdr:spPr>
        <a:xfrm>
          <a:off x="14919480" y="10263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59</xdr:row>
      <xdr:rowOff>132120</xdr:rowOff>
    </xdr:from>
    <xdr:to>
      <xdr:col>81</xdr:col>
      <xdr:colOff>101160</xdr:colOff>
      <xdr:row>60</xdr:row>
      <xdr:rowOff>61920</xdr:rowOff>
    </xdr:to>
    <xdr:sp>
      <xdr:nvSpPr>
        <xdr:cNvPr id="4430" name="フローチャート: 判断 580"/>
        <xdr:cNvSpPr/>
      </xdr:nvSpPr>
      <xdr:spPr>
        <a:xfrm>
          <a:off x="14144760" y="10247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59</xdr:row>
      <xdr:rowOff>81360</xdr:rowOff>
    </xdr:from>
    <xdr:to>
      <xdr:col>76</xdr:col>
      <xdr:colOff>164520</xdr:colOff>
      <xdr:row>60</xdr:row>
      <xdr:rowOff>11160</xdr:rowOff>
    </xdr:to>
    <xdr:sp>
      <xdr:nvSpPr>
        <xdr:cNvPr id="4431" name="フローチャート: 判断 581"/>
        <xdr:cNvSpPr/>
      </xdr:nvSpPr>
      <xdr:spPr>
        <a:xfrm>
          <a:off x="13334760" y="10197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59</xdr:row>
      <xdr:rowOff>68400</xdr:rowOff>
    </xdr:from>
    <xdr:to>
      <xdr:col>72</xdr:col>
      <xdr:colOff>37800</xdr:colOff>
      <xdr:row>59</xdr:row>
      <xdr:rowOff>169560</xdr:rowOff>
    </xdr:to>
    <xdr:sp>
      <xdr:nvSpPr>
        <xdr:cNvPr id="4432" name="フローチャート: 判断 582"/>
        <xdr:cNvSpPr/>
      </xdr:nvSpPr>
      <xdr:spPr>
        <a:xfrm>
          <a:off x="12525480" y="10184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59</xdr:row>
      <xdr:rowOff>25920</xdr:rowOff>
    </xdr:from>
    <xdr:to>
      <xdr:col>67</xdr:col>
      <xdr:colOff>101160</xdr:colOff>
      <xdr:row>59</xdr:row>
      <xdr:rowOff>127080</xdr:rowOff>
    </xdr:to>
    <xdr:sp>
      <xdr:nvSpPr>
        <xdr:cNvPr id="4433" name="フローチャート: 判断 583"/>
        <xdr:cNvSpPr/>
      </xdr:nvSpPr>
      <xdr:spPr>
        <a:xfrm>
          <a:off x="11700000" y="101415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66</xdr:row>
      <xdr:rowOff>132840</xdr:rowOff>
    </xdr:from>
    <xdr:to>
      <xdr:col>89</xdr:col>
      <xdr:colOff>15840</xdr:colOff>
      <xdr:row>68</xdr:row>
      <xdr:rowOff>6480</xdr:rowOff>
    </xdr:to>
    <xdr:sp>
      <xdr:nvSpPr>
        <xdr:cNvPr id="4434" name="テキスト ボックス 584"/>
        <xdr:cNvSpPr/>
      </xdr:nvSpPr>
      <xdr:spPr>
        <a:xfrm>
          <a:off x="14795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66</xdr:row>
      <xdr:rowOff>132840</xdr:rowOff>
    </xdr:from>
    <xdr:to>
      <xdr:col>84</xdr:col>
      <xdr:colOff>114120</xdr:colOff>
      <xdr:row>68</xdr:row>
      <xdr:rowOff>6480</xdr:rowOff>
    </xdr:to>
    <xdr:sp>
      <xdr:nvSpPr>
        <xdr:cNvPr id="4435" name="テキスト ボックス 585"/>
        <xdr:cNvSpPr/>
      </xdr:nvSpPr>
      <xdr:spPr>
        <a:xfrm>
          <a:off x="140209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66</xdr:row>
      <xdr:rowOff>132840</xdr:rowOff>
    </xdr:from>
    <xdr:to>
      <xdr:col>80</xdr:col>
      <xdr:colOff>2880</xdr:colOff>
      <xdr:row>68</xdr:row>
      <xdr:rowOff>6480</xdr:rowOff>
    </xdr:to>
    <xdr:sp>
      <xdr:nvSpPr>
        <xdr:cNvPr id="4436" name="テキスト ボックス 586"/>
        <xdr:cNvSpPr/>
      </xdr:nvSpPr>
      <xdr:spPr>
        <a:xfrm>
          <a:off x="132112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66</xdr:row>
      <xdr:rowOff>132840</xdr:rowOff>
    </xdr:from>
    <xdr:to>
      <xdr:col>75</xdr:col>
      <xdr:colOff>66600</xdr:colOff>
      <xdr:row>68</xdr:row>
      <xdr:rowOff>6480</xdr:rowOff>
    </xdr:to>
    <xdr:sp>
      <xdr:nvSpPr>
        <xdr:cNvPr id="4437" name="テキスト ボックス 587"/>
        <xdr:cNvSpPr/>
      </xdr:nvSpPr>
      <xdr:spPr>
        <a:xfrm>
          <a:off x="124016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66</xdr:row>
      <xdr:rowOff>132840</xdr:rowOff>
    </xdr:from>
    <xdr:to>
      <xdr:col>70</xdr:col>
      <xdr:colOff>114120</xdr:colOff>
      <xdr:row>68</xdr:row>
      <xdr:rowOff>6480</xdr:rowOff>
    </xdr:to>
    <xdr:sp>
      <xdr:nvSpPr>
        <xdr:cNvPr id="4438" name="テキスト ボックス 588"/>
        <xdr:cNvSpPr/>
      </xdr:nvSpPr>
      <xdr:spPr>
        <a:xfrm>
          <a:off x="115761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61</xdr:row>
      <xdr:rowOff>150120</xdr:rowOff>
    </xdr:from>
    <xdr:to>
      <xdr:col>86</xdr:col>
      <xdr:colOff>2880</xdr:colOff>
      <xdr:row>62</xdr:row>
      <xdr:rowOff>79920</xdr:rowOff>
    </xdr:to>
    <xdr:sp>
      <xdr:nvSpPr>
        <xdr:cNvPr id="4439" name="楕円 589"/>
        <xdr:cNvSpPr/>
      </xdr:nvSpPr>
      <xdr:spPr>
        <a:xfrm>
          <a:off x="14919480" y="106084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61</xdr:row>
      <xdr:rowOff>149760</xdr:rowOff>
    </xdr:from>
    <xdr:to>
      <xdr:col>88</xdr:col>
      <xdr:colOff>42480</xdr:colOff>
      <xdr:row>63</xdr:row>
      <xdr:rowOff>23040</xdr:rowOff>
    </xdr:to>
    <xdr:sp>
      <xdr:nvSpPr>
        <xdr:cNvPr id="4440" name="【保健センター・保健所】&#10;有形固定資産減価償却率該当値テキスト"/>
        <xdr:cNvSpPr/>
      </xdr:nvSpPr>
      <xdr:spPr>
        <a:xfrm>
          <a:off x="15011640" y="10608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72.8</a:t>
          </a:r>
          <a:endParaRPr b="0" lang="en-US" sz="1000" spc="-1" strike="noStrike">
            <a:latin typeface="游明朝"/>
          </a:endParaRPr>
        </a:p>
      </xdr:txBody>
    </xdr:sp>
    <xdr:clientData/>
  </xdr:twoCellAnchor>
  <xdr:twoCellAnchor editAs="twoCell">
    <xdr:from>
      <xdr:col>81</xdr:col>
      <xdr:colOff>0</xdr:colOff>
      <xdr:row>61</xdr:row>
      <xdr:rowOff>117360</xdr:rowOff>
    </xdr:from>
    <xdr:to>
      <xdr:col>81</xdr:col>
      <xdr:colOff>101160</xdr:colOff>
      <xdr:row>62</xdr:row>
      <xdr:rowOff>47160</xdr:rowOff>
    </xdr:to>
    <xdr:sp>
      <xdr:nvSpPr>
        <xdr:cNvPr id="4441" name="楕円 591"/>
        <xdr:cNvSpPr/>
      </xdr:nvSpPr>
      <xdr:spPr>
        <a:xfrm>
          <a:off x="14144760" y="105757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61</xdr:row>
      <xdr:rowOff>168120</xdr:rowOff>
    </xdr:from>
    <xdr:to>
      <xdr:col>85</xdr:col>
      <xdr:colOff>126720</xdr:colOff>
      <xdr:row>62</xdr:row>
      <xdr:rowOff>29160</xdr:rowOff>
    </xdr:to>
    <xdr:cxnSp>
      <xdr:nvCxnSpPr>
        <xdr:cNvPr id="4442" name="直線コネクタ 592"/>
        <xdr:cNvCxnSpPr/>
      </xdr:nvCxnSpPr>
      <xdr:spPr>
        <a:xfrm>
          <a:off x="14195520" y="10626480"/>
          <a:ext cx="774720" cy="33120"/>
        </a:xfrm>
        <a:prstGeom prst="straightConnector1">
          <a:avLst/>
        </a:prstGeom>
        <a:ln>
          <a:solidFill>
            <a:srgbClr val="ff0000"/>
          </a:solidFill>
        </a:ln>
      </xdr:spPr>
    </xdr:cxnSp>
    <xdr:clientData/>
  </xdr:twoCellAnchor>
  <xdr:twoCellAnchor editAs="twoCell">
    <xdr:from>
      <xdr:col>76</xdr:col>
      <xdr:colOff>63360</xdr:colOff>
      <xdr:row>61</xdr:row>
      <xdr:rowOff>84600</xdr:rowOff>
    </xdr:from>
    <xdr:to>
      <xdr:col>76</xdr:col>
      <xdr:colOff>164520</xdr:colOff>
      <xdr:row>62</xdr:row>
      <xdr:rowOff>14400</xdr:rowOff>
    </xdr:to>
    <xdr:sp>
      <xdr:nvSpPr>
        <xdr:cNvPr id="4443" name="楕円 593"/>
        <xdr:cNvSpPr/>
      </xdr:nvSpPr>
      <xdr:spPr>
        <a:xfrm>
          <a:off x="13334760" y="105429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61</xdr:row>
      <xdr:rowOff>135360</xdr:rowOff>
    </xdr:from>
    <xdr:to>
      <xdr:col>81</xdr:col>
      <xdr:colOff>50760</xdr:colOff>
      <xdr:row>61</xdr:row>
      <xdr:rowOff>168120</xdr:rowOff>
    </xdr:to>
    <xdr:cxnSp>
      <xdr:nvCxnSpPr>
        <xdr:cNvPr id="4444" name="直線コネクタ 594"/>
        <xdr:cNvCxnSpPr/>
      </xdr:nvCxnSpPr>
      <xdr:spPr>
        <a:xfrm>
          <a:off x="13385520" y="10593720"/>
          <a:ext cx="810360" cy="33120"/>
        </a:xfrm>
        <a:prstGeom prst="straightConnector1">
          <a:avLst/>
        </a:prstGeom>
        <a:ln>
          <a:solidFill>
            <a:srgbClr val="ff0000"/>
          </a:solidFill>
        </a:ln>
      </xdr:spPr>
    </xdr:cxnSp>
    <xdr:clientData/>
  </xdr:twoCellAnchor>
  <xdr:twoCellAnchor editAs="oneCell">
    <xdr:from>
      <xdr:col>80</xdr:col>
      <xdr:colOff>29160</xdr:colOff>
      <xdr:row>58</xdr:row>
      <xdr:rowOff>100080</xdr:rowOff>
    </xdr:from>
    <xdr:to>
      <xdr:col>82</xdr:col>
      <xdr:colOff>77760</xdr:colOff>
      <xdr:row>59</xdr:row>
      <xdr:rowOff>145080</xdr:rowOff>
    </xdr:to>
    <xdr:sp>
      <xdr:nvSpPr>
        <xdr:cNvPr id="4445" name="n_1aveValue【保健センター・保健所】&#10;有形固定資産減価償却率"/>
        <xdr:cNvSpPr/>
      </xdr:nvSpPr>
      <xdr:spPr>
        <a:xfrm>
          <a:off x="13999320" y="100443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50.7</a:t>
          </a:r>
          <a:endParaRPr b="0" lang="en-US" sz="1000" spc="-1" strike="noStrike">
            <a:latin typeface="游明朝"/>
          </a:endParaRPr>
        </a:p>
      </xdr:txBody>
    </xdr:sp>
    <xdr:clientData/>
  </xdr:twoCellAnchor>
  <xdr:twoCellAnchor editAs="oneCell">
    <xdr:from>
      <xdr:col>75</xdr:col>
      <xdr:colOff>105480</xdr:colOff>
      <xdr:row>58</xdr:row>
      <xdr:rowOff>49320</xdr:rowOff>
    </xdr:from>
    <xdr:to>
      <xdr:col>77</xdr:col>
      <xdr:colOff>154080</xdr:colOff>
      <xdr:row>59</xdr:row>
      <xdr:rowOff>94320</xdr:rowOff>
    </xdr:to>
    <xdr:sp>
      <xdr:nvSpPr>
        <xdr:cNvPr id="4446" name="n_2aveValue【保健センター・保健所】&#10;有形固定資産減価償却率"/>
        <xdr:cNvSpPr/>
      </xdr:nvSpPr>
      <xdr:spPr>
        <a:xfrm>
          <a:off x="13202280" y="99936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47.6</a:t>
          </a:r>
          <a:endParaRPr b="0" lang="en-US" sz="1000" spc="-1" strike="noStrike">
            <a:latin typeface="游明朝"/>
          </a:endParaRPr>
        </a:p>
      </xdr:txBody>
    </xdr:sp>
    <xdr:clientData/>
  </xdr:twoCellAnchor>
  <xdr:twoCellAnchor editAs="oneCell">
    <xdr:from>
      <xdr:col>70</xdr:col>
      <xdr:colOff>168840</xdr:colOff>
      <xdr:row>58</xdr:row>
      <xdr:rowOff>36360</xdr:rowOff>
    </xdr:from>
    <xdr:to>
      <xdr:col>73</xdr:col>
      <xdr:colOff>42840</xdr:colOff>
      <xdr:row>59</xdr:row>
      <xdr:rowOff>81360</xdr:rowOff>
    </xdr:to>
    <xdr:sp>
      <xdr:nvSpPr>
        <xdr:cNvPr id="4447" name="n_3aveValue【保健センター・保健所】&#10;有形固定資産減価償却率"/>
        <xdr:cNvSpPr/>
      </xdr:nvSpPr>
      <xdr:spPr>
        <a:xfrm>
          <a:off x="12392640" y="99806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46.8</a:t>
          </a:r>
          <a:endParaRPr b="0" lang="en-US" sz="1000" spc="-1" strike="noStrike">
            <a:latin typeface="游明朝"/>
          </a:endParaRPr>
        </a:p>
      </xdr:txBody>
    </xdr:sp>
    <xdr:clientData/>
  </xdr:twoCellAnchor>
  <xdr:twoCellAnchor editAs="oneCell">
    <xdr:from>
      <xdr:col>66</xdr:col>
      <xdr:colOff>42120</xdr:colOff>
      <xdr:row>57</xdr:row>
      <xdr:rowOff>165240</xdr:rowOff>
    </xdr:from>
    <xdr:to>
      <xdr:col>68</xdr:col>
      <xdr:colOff>90720</xdr:colOff>
      <xdr:row>59</xdr:row>
      <xdr:rowOff>38520</xdr:rowOff>
    </xdr:to>
    <xdr:sp>
      <xdr:nvSpPr>
        <xdr:cNvPr id="4448" name="n_4aveValue【保健センター・保健所】&#10;有形固定資産減価償却率"/>
        <xdr:cNvSpPr/>
      </xdr:nvSpPr>
      <xdr:spPr>
        <a:xfrm>
          <a:off x="11567520" y="9937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44.2</a:t>
          </a:r>
          <a:endParaRPr b="0" lang="en-US" sz="1000" spc="-1" strike="noStrike">
            <a:latin typeface="游明朝"/>
          </a:endParaRPr>
        </a:p>
      </xdr:txBody>
    </xdr:sp>
    <xdr:clientData/>
  </xdr:twoCellAnchor>
  <xdr:twoCellAnchor editAs="oneCell">
    <xdr:from>
      <xdr:col>80</xdr:col>
      <xdr:colOff>29160</xdr:colOff>
      <xdr:row>62</xdr:row>
      <xdr:rowOff>59760</xdr:rowOff>
    </xdr:from>
    <xdr:to>
      <xdr:col>82</xdr:col>
      <xdr:colOff>77760</xdr:colOff>
      <xdr:row>63</xdr:row>
      <xdr:rowOff>104760</xdr:rowOff>
    </xdr:to>
    <xdr:sp>
      <xdr:nvSpPr>
        <xdr:cNvPr id="4449" name="n_1mainValue【保健センター・保健所】&#10;有形固定資産減価償却率"/>
        <xdr:cNvSpPr/>
      </xdr:nvSpPr>
      <xdr:spPr>
        <a:xfrm>
          <a:off x="13999320" y="106898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70.8</a:t>
          </a:r>
          <a:endParaRPr b="0" lang="en-US" sz="1000" spc="-1" strike="noStrike">
            <a:latin typeface="游明朝"/>
          </a:endParaRPr>
        </a:p>
      </xdr:txBody>
    </xdr:sp>
    <xdr:clientData/>
  </xdr:twoCellAnchor>
  <xdr:twoCellAnchor editAs="oneCell">
    <xdr:from>
      <xdr:col>75</xdr:col>
      <xdr:colOff>105480</xdr:colOff>
      <xdr:row>62</xdr:row>
      <xdr:rowOff>27360</xdr:rowOff>
    </xdr:from>
    <xdr:to>
      <xdr:col>77</xdr:col>
      <xdr:colOff>154080</xdr:colOff>
      <xdr:row>63</xdr:row>
      <xdr:rowOff>72360</xdr:rowOff>
    </xdr:to>
    <xdr:sp>
      <xdr:nvSpPr>
        <xdr:cNvPr id="4450" name="n_2mainValue【保健センター・保健所】&#10;有形固定資産減価償却率"/>
        <xdr:cNvSpPr/>
      </xdr:nvSpPr>
      <xdr:spPr>
        <a:xfrm>
          <a:off x="13202280" y="10657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68.8</a:t>
          </a:r>
          <a:endParaRPr b="0" lang="en-US" sz="1000" spc="-1" strike="noStrike">
            <a:latin typeface="游明朝"/>
          </a:endParaRPr>
        </a:p>
      </xdr:txBody>
    </xdr:sp>
    <xdr:clientData/>
  </xdr:twoCellAnchor>
  <xdr:twoCellAnchor editAs="twoCell">
    <xdr:from>
      <xdr:col>96</xdr:col>
      <xdr:colOff>0</xdr:colOff>
      <xdr:row>46</xdr:row>
      <xdr:rowOff>114480</xdr:rowOff>
    </xdr:from>
    <xdr:to>
      <xdr:col>120</xdr:col>
      <xdr:colOff>151920</xdr:colOff>
      <xdr:row>50</xdr:row>
      <xdr:rowOff>63360</xdr:rowOff>
    </xdr:to>
    <xdr:sp>
      <xdr:nvSpPr>
        <xdr:cNvPr id="4451" name="正方形/長方形 601"/>
        <xdr:cNvSpPr/>
      </xdr:nvSpPr>
      <xdr:spPr>
        <a:xfrm>
          <a:off x="16764120" y="800136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保健センター・保健所】</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50</xdr:row>
      <xdr:rowOff>88920</xdr:rowOff>
    </xdr:from>
    <xdr:to>
      <xdr:col>104</xdr:col>
      <xdr:colOff>126720</xdr:colOff>
      <xdr:row>51</xdr:row>
      <xdr:rowOff>171000</xdr:rowOff>
    </xdr:to>
    <xdr:sp>
      <xdr:nvSpPr>
        <xdr:cNvPr id="4452" name="正方形/長方形 602"/>
        <xdr:cNvSpPr/>
      </xdr:nvSpPr>
      <xdr:spPr>
        <a:xfrm>
          <a:off x="1689120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51</xdr:row>
      <xdr:rowOff>120600</xdr:rowOff>
    </xdr:from>
    <xdr:to>
      <xdr:col>104</xdr:col>
      <xdr:colOff>126720</xdr:colOff>
      <xdr:row>53</xdr:row>
      <xdr:rowOff>31320</xdr:rowOff>
    </xdr:to>
    <xdr:sp>
      <xdr:nvSpPr>
        <xdr:cNvPr id="4453" name="正方形/長方形 603"/>
        <xdr:cNvSpPr/>
      </xdr:nvSpPr>
      <xdr:spPr>
        <a:xfrm>
          <a:off x="1689120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10/109</a:t>
          </a:r>
          <a:endParaRPr b="0" lang="en-US" sz="1200" spc="-1" strike="noStrike">
            <a:latin typeface="游明朝"/>
          </a:endParaRPr>
        </a:p>
      </xdr:txBody>
    </xdr:sp>
    <xdr:clientData/>
  </xdr:twoCellAnchor>
  <xdr:twoCellAnchor editAs="twoCell">
    <xdr:from>
      <xdr:col>102</xdr:col>
      <xdr:colOff>0</xdr:colOff>
      <xdr:row>50</xdr:row>
      <xdr:rowOff>88920</xdr:rowOff>
    </xdr:from>
    <xdr:to>
      <xdr:col>109</xdr:col>
      <xdr:colOff>174240</xdr:colOff>
      <xdr:row>51</xdr:row>
      <xdr:rowOff>171000</xdr:rowOff>
    </xdr:to>
    <xdr:sp>
      <xdr:nvSpPr>
        <xdr:cNvPr id="4454" name="正方形/長方形 604"/>
        <xdr:cNvSpPr/>
      </xdr:nvSpPr>
      <xdr:spPr>
        <a:xfrm>
          <a:off x="17811720" y="86616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51</xdr:row>
      <xdr:rowOff>120600</xdr:rowOff>
    </xdr:from>
    <xdr:to>
      <xdr:col>109</xdr:col>
      <xdr:colOff>174240</xdr:colOff>
      <xdr:row>53</xdr:row>
      <xdr:rowOff>31320</xdr:rowOff>
    </xdr:to>
    <xdr:sp>
      <xdr:nvSpPr>
        <xdr:cNvPr id="4455" name="正方形/長方形 605"/>
        <xdr:cNvSpPr/>
      </xdr:nvSpPr>
      <xdr:spPr>
        <a:xfrm>
          <a:off x="17811720" y="886464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0.034</a:t>
          </a:r>
          <a:endParaRPr b="0" lang="en-US" sz="1200" spc="-1" strike="noStrike">
            <a:latin typeface="游明朝"/>
          </a:endParaRPr>
        </a:p>
      </xdr:txBody>
    </xdr:sp>
    <xdr:clientData/>
  </xdr:twoCellAnchor>
  <xdr:twoCellAnchor editAs="twoCell">
    <xdr:from>
      <xdr:col>108</xdr:col>
      <xdr:colOff>0</xdr:colOff>
      <xdr:row>50</xdr:row>
      <xdr:rowOff>88920</xdr:rowOff>
    </xdr:from>
    <xdr:to>
      <xdr:col>115</xdr:col>
      <xdr:colOff>174240</xdr:colOff>
      <xdr:row>51</xdr:row>
      <xdr:rowOff>171000</xdr:rowOff>
    </xdr:to>
    <xdr:sp>
      <xdr:nvSpPr>
        <xdr:cNvPr id="4456" name="正方形/長方形 606"/>
        <xdr:cNvSpPr/>
      </xdr:nvSpPr>
      <xdr:spPr>
        <a:xfrm>
          <a:off x="18859680" y="86616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51</xdr:row>
      <xdr:rowOff>120600</xdr:rowOff>
    </xdr:from>
    <xdr:to>
      <xdr:col>115</xdr:col>
      <xdr:colOff>174240</xdr:colOff>
      <xdr:row>53</xdr:row>
      <xdr:rowOff>31320</xdr:rowOff>
    </xdr:to>
    <xdr:sp>
      <xdr:nvSpPr>
        <xdr:cNvPr id="4457" name="正方形/長方形 607"/>
        <xdr:cNvSpPr/>
      </xdr:nvSpPr>
      <xdr:spPr>
        <a:xfrm>
          <a:off x="18859680" y="886464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0.029</a:t>
          </a:r>
          <a:endParaRPr b="0" lang="en-US" sz="12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458" name="正方形/長方形 608"/>
        <xdr:cNvSpPr/>
      </xdr:nvSpPr>
      <xdr:spPr>
        <a:xfrm>
          <a:off x="16764120" y="914400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52</xdr:row>
      <xdr:rowOff>38160</xdr:rowOff>
    </xdr:from>
    <xdr:to>
      <xdr:col>97</xdr:col>
      <xdr:colOff>150120</xdr:colOff>
      <xdr:row>53</xdr:row>
      <xdr:rowOff>57960</xdr:rowOff>
    </xdr:to>
    <xdr:sp>
      <xdr:nvSpPr>
        <xdr:cNvPr id="4459" name="テキスト ボックス 609"/>
        <xdr:cNvSpPr/>
      </xdr:nvSpPr>
      <xdr:spPr>
        <a:xfrm>
          <a:off x="16744320" y="89535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66</xdr:row>
      <xdr:rowOff>114120</xdr:rowOff>
    </xdr:from>
    <xdr:to>
      <xdr:col>120</xdr:col>
      <xdr:colOff>114120</xdr:colOff>
      <xdr:row>66</xdr:row>
      <xdr:rowOff>114120</xdr:rowOff>
    </xdr:to>
    <xdr:cxnSp>
      <xdr:nvCxnSpPr>
        <xdr:cNvPr id="4460" name="直線コネクタ 610"/>
        <xdr:cNvCxnSpPr/>
      </xdr:nvCxnSpPr>
      <xdr:spPr>
        <a:xfrm>
          <a:off x="16764120" y="11430000"/>
          <a:ext cx="4305240" cy="360"/>
        </a:xfrm>
        <a:prstGeom prst="straightConnector1">
          <a:avLst/>
        </a:prstGeom>
        <a:ln>
          <a:solidFill>
            <a:srgbClr val="c0c0c0"/>
          </a:solidFill>
        </a:ln>
      </xdr:spPr>
    </xdr:cxnSp>
    <xdr:clientData/>
  </xdr:twoCellAnchor>
  <xdr:twoCellAnchor editAs="twoCell">
    <xdr:from>
      <xdr:col>96</xdr:col>
      <xdr:colOff>0</xdr:colOff>
      <xdr:row>64</xdr:row>
      <xdr:rowOff>75960</xdr:rowOff>
    </xdr:from>
    <xdr:to>
      <xdr:col>120</xdr:col>
      <xdr:colOff>114120</xdr:colOff>
      <xdr:row>64</xdr:row>
      <xdr:rowOff>75960</xdr:rowOff>
    </xdr:to>
    <xdr:cxnSp>
      <xdr:nvCxnSpPr>
        <xdr:cNvPr id="4461" name="直線コネクタ 611"/>
        <xdr:cNvCxnSpPr/>
      </xdr:nvCxnSpPr>
      <xdr:spPr>
        <a:xfrm>
          <a:off x="16764120" y="11048760"/>
          <a:ext cx="4305240" cy="360"/>
        </a:xfrm>
        <a:prstGeom prst="straightConnector1">
          <a:avLst/>
        </a:prstGeom>
        <a:ln>
          <a:solidFill>
            <a:srgbClr val="c0c0c0"/>
          </a:solidFill>
        </a:ln>
      </xdr:spPr>
    </xdr:cxnSp>
    <xdr:clientData/>
  </xdr:twoCellAnchor>
  <xdr:twoCellAnchor editAs="oneCell">
    <xdr:from>
      <xdr:col>93</xdr:col>
      <xdr:colOff>107280</xdr:colOff>
      <xdr:row>63</xdr:row>
      <xdr:rowOff>126720</xdr:rowOff>
    </xdr:from>
    <xdr:to>
      <xdr:col>96</xdr:col>
      <xdr:colOff>44280</xdr:colOff>
      <xdr:row>64</xdr:row>
      <xdr:rowOff>171720</xdr:rowOff>
    </xdr:to>
    <xdr:sp>
      <xdr:nvSpPr>
        <xdr:cNvPr id="4462" name="テキスト ボックス 612"/>
        <xdr:cNvSpPr/>
      </xdr:nvSpPr>
      <xdr:spPr>
        <a:xfrm>
          <a:off x="16347240" y="10928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62</xdr:row>
      <xdr:rowOff>37800</xdr:rowOff>
    </xdr:from>
    <xdr:to>
      <xdr:col>120</xdr:col>
      <xdr:colOff>114120</xdr:colOff>
      <xdr:row>62</xdr:row>
      <xdr:rowOff>37800</xdr:rowOff>
    </xdr:to>
    <xdr:cxnSp>
      <xdr:nvCxnSpPr>
        <xdr:cNvPr id="4463" name="直線コネクタ 613"/>
        <xdr:cNvCxnSpPr/>
      </xdr:nvCxnSpPr>
      <xdr:spPr>
        <a:xfrm>
          <a:off x="16764120" y="10667880"/>
          <a:ext cx="4305240" cy="360"/>
        </a:xfrm>
        <a:prstGeom prst="straightConnector1">
          <a:avLst/>
        </a:prstGeom>
        <a:ln>
          <a:solidFill>
            <a:srgbClr val="c0c0c0"/>
          </a:solidFill>
        </a:ln>
      </xdr:spPr>
    </xdr:cxnSp>
    <xdr:clientData/>
  </xdr:twoCellAnchor>
  <xdr:twoCellAnchor editAs="oneCell">
    <xdr:from>
      <xdr:col>93</xdr:col>
      <xdr:colOff>107280</xdr:colOff>
      <xdr:row>61</xdr:row>
      <xdr:rowOff>88560</xdr:rowOff>
    </xdr:from>
    <xdr:to>
      <xdr:col>96</xdr:col>
      <xdr:colOff>44280</xdr:colOff>
      <xdr:row>62</xdr:row>
      <xdr:rowOff>133200</xdr:rowOff>
    </xdr:to>
    <xdr:sp>
      <xdr:nvSpPr>
        <xdr:cNvPr id="4464" name="テキスト ボックス 614"/>
        <xdr:cNvSpPr/>
      </xdr:nvSpPr>
      <xdr:spPr>
        <a:xfrm>
          <a:off x="16347240" y="10546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0.100</a:t>
          </a:r>
          <a:endParaRPr b="0" lang="en-US" sz="1000" spc="-1" strike="noStrike">
            <a:latin typeface="游明朝"/>
          </a:endParaRPr>
        </a:p>
      </xdr:txBody>
    </xdr:sp>
    <xdr:clientData/>
  </xdr:twoCellAnchor>
  <xdr:twoCellAnchor editAs="twoCell">
    <xdr:from>
      <xdr:col>96</xdr:col>
      <xdr:colOff>0</xdr:colOff>
      <xdr:row>60</xdr:row>
      <xdr:rowOff>0</xdr:rowOff>
    </xdr:from>
    <xdr:to>
      <xdr:col>120</xdr:col>
      <xdr:colOff>114120</xdr:colOff>
      <xdr:row>60</xdr:row>
      <xdr:rowOff>0</xdr:rowOff>
    </xdr:to>
    <xdr:cxnSp>
      <xdr:nvCxnSpPr>
        <xdr:cNvPr id="4465" name="直線コネクタ 615"/>
        <xdr:cNvCxnSpPr/>
      </xdr:nvCxnSpPr>
      <xdr:spPr>
        <a:xfrm>
          <a:off x="16764120" y="10287000"/>
          <a:ext cx="4305240" cy="360"/>
        </a:xfrm>
        <a:prstGeom prst="straightConnector1">
          <a:avLst/>
        </a:prstGeom>
        <a:ln>
          <a:solidFill>
            <a:srgbClr val="c0c0c0"/>
          </a:solidFill>
        </a:ln>
      </xdr:spPr>
    </xdr:cxnSp>
    <xdr:clientData/>
  </xdr:twoCellAnchor>
  <xdr:twoCellAnchor editAs="oneCell">
    <xdr:from>
      <xdr:col>93</xdr:col>
      <xdr:colOff>107280</xdr:colOff>
      <xdr:row>59</xdr:row>
      <xdr:rowOff>50400</xdr:rowOff>
    </xdr:from>
    <xdr:to>
      <xdr:col>96</xdr:col>
      <xdr:colOff>44280</xdr:colOff>
      <xdr:row>60</xdr:row>
      <xdr:rowOff>95400</xdr:rowOff>
    </xdr:to>
    <xdr:sp>
      <xdr:nvSpPr>
        <xdr:cNvPr id="4466" name="テキスト ボックス 616"/>
        <xdr:cNvSpPr/>
      </xdr:nvSpPr>
      <xdr:spPr>
        <a:xfrm>
          <a:off x="16347240" y="10166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96</xdr:col>
      <xdr:colOff>0</xdr:colOff>
      <xdr:row>57</xdr:row>
      <xdr:rowOff>133200</xdr:rowOff>
    </xdr:from>
    <xdr:to>
      <xdr:col>120</xdr:col>
      <xdr:colOff>114120</xdr:colOff>
      <xdr:row>57</xdr:row>
      <xdr:rowOff>133200</xdr:rowOff>
    </xdr:to>
    <xdr:cxnSp>
      <xdr:nvCxnSpPr>
        <xdr:cNvPr id="4467" name="直線コネクタ 617"/>
        <xdr:cNvCxnSpPr/>
      </xdr:nvCxnSpPr>
      <xdr:spPr>
        <a:xfrm>
          <a:off x="16764120" y="9905760"/>
          <a:ext cx="4305240" cy="360"/>
        </a:xfrm>
        <a:prstGeom prst="straightConnector1">
          <a:avLst/>
        </a:prstGeom>
        <a:ln>
          <a:solidFill>
            <a:srgbClr val="c0c0c0"/>
          </a:solidFill>
        </a:ln>
      </xdr:spPr>
    </xdr:cxnSp>
    <xdr:clientData/>
  </xdr:twoCellAnchor>
  <xdr:twoCellAnchor editAs="oneCell">
    <xdr:from>
      <xdr:col>93</xdr:col>
      <xdr:colOff>107280</xdr:colOff>
      <xdr:row>57</xdr:row>
      <xdr:rowOff>12600</xdr:rowOff>
    </xdr:from>
    <xdr:to>
      <xdr:col>96</xdr:col>
      <xdr:colOff>44280</xdr:colOff>
      <xdr:row>58</xdr:row>
      <xdr:rowOff>57240</xdr:rowOff>
    </xdr:to>
    <xdr:sp>
      <xdr:nvSpPr>
        <xdr:cNvPr id="4468" name="テキスト ボックス 618"/>
        <xdr:cNvSpPr/>
      </xdr:nvSpPr>
      <xdr:spPr>
        <a:xfrm>
          <a:off x="16347240" y="9785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0.300</a:t>
          </a:r>
          <a:endParaRPr b="0" lang="en-US" sz="1000" spc="-1" strike="noStrike">
            <a:latin typeface="游明朝"/>
          </a:endParaRPr>
        </a:p>
      </xdr:txBody>
    </xdr:sp>
    <xdr:clientData/>
  </xdr:twoCellAnchor>
  <xdr:twoCellAnchor editAs="twoCell">
    <xdr:from>
      <xdr:col>96</xdr:col>
      <xdr:colOff>0</xdr:colOff>
      <xdr:row>55</xdr:row>
      <xdr:rowOff>95040</xdr:rowOff>
    </xdr:from>
    <xdr:to>
      <xdr:col>120</xdr:col>
      <xdr:colOff>114120</xdr:colOff>
      <xdr:row>55</xdr:row>
      <xdr:rowOff>95040</xdr:rowOff>
    </xdr:to>
    <xdr:cxnSp>
      <xdr:nvCxnSpPr>
        <xdr:cNvPr id="4469" name="直線コネクタ 619"/>
        <xdr:cNvCxnSpPr/>
      </xdr:nvCxnSpPr>
      <xdr:spPr>
        <a:xfrm>
          <a:off x="16764120" y="9524880"/>
          <a:ext cx="4305240" cy="360"/>
        </a:xfrm>
        <a:prstGeom prst="straightConnector1">
          <a:avLst/>
        </a:prstGeom>
        <a:ln>
          <a:solidFill>
            <a:srgbClr val="c0c0c0"/>
          </a:solidFill>
        </a:ln>
      </xdr:spPr>
    </xdr:cxnSp>
    <xdr:clientData/>
  </xdr:twoCellAnchor>
  <xdr:twoCellAnchor editAs="oneCell">
    <xdr:from>
      <xdr:col>93</xdr:col>
      <xdr:colOff>107280</xdr:colOff>
      <xdr:row>54</xdr:row>
      <xdr:rowOff>145800</xdr:rowOff>
    </xdr:from>
    <xdr:to>
      <xdr:col>96</xdr:col>
      <xdr:colOff>44280</xdr:colOff>
      <xdr:row>56</xdr:row>
      <xdr:rowOff>19440</xdr:rowOff>
    </xdr:to>
    <xdr:sp>
      <xdr:nvSpPr>
        <xdr:cNvPr id="4470" name="テキスト ボックス 620"/>
        <xdr:cNvSpPr/>
      </xdr:nvSpPr>
      <xdr:spPr>
        <a:xfrm>
          <a:off x="16347240" y="9404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96</xdr:col>
      <xdr:colOff>0</xdr:colOff>
      <xdr:row>53</xdr:row>
      <xdr:rowOff>56880</xdr:rowOff>
    </xdr:from>
    <xdr:to>
      <xdr:col>120</xdr:col>
      <xdr:colOff>114120</xdr:colOff>
      <xdr:row>53</xdr:row>
      <xdr:rowOff>56880</xdr:rowOff>
    </xdr:to>
    <xdr:cxnSp>
      <xdr:nvCxnSpPr>
        <xdr:cNvPr id="4471" name="直線コネクタ 621"/>
        <xdr:cNvCxnSpPr/>
      </xdr:nvCxnSpPr>
      <xdr:spPr>
        <a:xfrm>
          <a:off x="16764120" y="9143640"/>
          <a:ext cx="4305240" cy="360"/>
        </a:xfrm>
        <a:prstGeom prst="straightConnector1">
          <a:avLst/>
        </a:prstGeom>
        <a:ln>
          <a:solidFill>
            <a:srgbClr val="c0c0c0"/>
          </a:solidFill>
        </a:ln>
      </xdr:spPr>
    </xdr:cxnSp>
    <xdr:clientData/>
  </xdr:twoCellAnchor>
  <xdr:twoCellAnchor editAs="oneCell">
    <xdr:from>
      <xdr:col>93</xdr:col>
      <xdr:colOff>107280</xdr:colOff>
      <xdr:row>52</xdr:row>
      <xdr:rowOff>107640</xdr:rowOff>
    </xdr:from>
    <xdr:to>
      <xdr:col>96</xdr:col>
      <xdr:colOff>44280</xdr:colOff>
      <xdr:row>53</xdr:row>
      <xdr:rowOff>152640</xdr:rowOff>
    </xdr:to>
    <xdr:sp>
      <xdr:nvSpPr>
        <xdr:cNvPr id="4472" name="テキスト ボックス 622"/>
        <xdr:cNvSpPr/>
      </xdr:nvSpPr>
      <xdr:spPr>
        <a:xfrm>
          <a:off x="16347240" y="9023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0.500</a:t>
          </a:r>
          <a:endParaRPr b="0" lang="en-US" sz="1000" spc="-1" strike="noStrike">
            <a:latin typeface="游明朝"/>
          </a:endParaRPr>
        </a:p>
      </xdr:txBody>
    </xdr:sp>
    <xdr:clientData/>
  </xdr:twoCellAnchor>
  <xdr:twoCellAnchor editAs="twoCell">
    <xdr:from>
      <xdr:col>96</xdr:col>
      <xdr:colOff>0</xdr:colOff>
      <xdr:row>53</xdr:row>
      <xdr:rowOff>57240</xdr:rowOff>
    </xdr:from>
    <xdr:to>
      <xdr:col>120</xdr:col>
      <xdr:colOff>151920</xdr:colOff>
      <xdr:row>66</xdr:row>
      <xdr:rowOff>114120</xdr:rowOff>
    </xdr:to>
    <xdr:sp>
      <xdr:nvSpPr>
        <xdr:cNvPr id="4473" name="【保健センター・保健所】&#10;一人当たり面積グラフ枠"/>
        <xdr:cNvSpPr/>
      </xdr:nvSpPr>
      <xdr:spPr>
        <a:xfrm>
          <a:off x="16764120" y="914400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55</xdr:row>
      <xdr:rowOff>99000</xdr:rowOff>
    </xdr:from>
    <xdr:to>
      <xdr:col>116</xdr:col>
      <xdr:colOff>62640</xdr:colOff>
      <xdr:row>64</xdr:row>
      <xdr:rowOff>64440</xdr:rowOff>
    </xdr:to>
    <xdr:cxnSp>
      <xdr:nvCxnSpPr>
        <xdr:cNvPr id="4474" name="直線コネクタ 624"/>
        <xdr:cNvCxnSpPr/>
      </xdr:nvCxnSpPr>
      <xdr:spPr>
        <a:xfrm flipV="1">
          <a:off x="20319120" y="9528840"/>
          <a:ext cx="360" cy="1508760"/>
        </a:xfrm>
        <a:prstGeom prst="straightConnector1">
          <a:avLst/>
        </a:prstGeom>
        <a:ln w="31750">
          <a:solidFill>
            <a:srgbClr val="808080"/>
          </a:solidFill>
        </a:ln>
      </xdr:spPr>
    </xdr:cxnSp>
    <xdr:clientData/>
  </xdr:twoCellAnchor>
  <xdr:twoCellAnchor editAs="oneCell">
    <xdr:from>
      <xdr:col>116</xdr:col>
      <xdr:colOff>105480</xdr:colOff>
      <xdr:row>64</xdr:row>
      <xdr:rowOff>90000</xdr:rowOff>
    </xdr:from>
    <xdr:to>
      <xdr:col>119</xdr:col>
      <xdr:colOff>42840</xdr:colOff>
      <xdr:row>65</xdr:row>
      <xdr:rowOff>135000</xdr:rowOff>
    </xdr:to>
    <xdr:sp>
      <xdr:nvSpPr>
        <xdr:cNvPr id="4475" name="【保健センター・保健所】&#10;一人当たり面積最小値テキスト"/>
        <xdr:cNvSpPr/>
      </xdr:nvSpPr>
      <xdr:spPr>
        <a:xfrm>
          <a:off x="20361960" y="11062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0.003</a:t>
          </a:r>
          <a:endParaRPr b="0" lang="en-US" sz="1000" spc="-1" strike="noStrike">
            <a:latin typeface="游明朝"/>
          </a:endParaRPr>
        </a:p>
      </xdr:txBody>
    </xdr:sp>
    <xdr:clientData/>
  </xdr:twoCellAnchor>
  <xdr:twoCellAnchor editAs="twoCell">
    <xdr:from>
      <xdr:col>115</xdr:col>
      <xdr:colOff>164880</xdr:colOff>
      <xdr:row>64</xdr:row>
      <xdr:rowOff>64440</xdr:rowOff>
    </xdr:from>
    <xdr:to>
      <xdr:col>116</xdr:col>
      <xdr:colOff>152280</xdr:colOff>
      <xdr:row>64</xdr:row>
      <xdr:rowOff>64440</xdr:rowOff>
    </xdr:to>
    <xdr:cxnSp>
      <xdr:nvCxnSpPr>
        <xdr:cNvPr id="4476" name="直線コネクタ 626"/>
        <xdr:cNvCxnSpPr/>
      </xdr:nvCxnSpPr>
      <xdr:spPr>
        <a:xfrm>
          <a:off x="20246760" y="11037240"/>
          <a:ext cx="162360" cy="360"/>
        </a:xfrm>
        <a:prstGeom prst="straightConnector1">
          <a:avLst/>
        </a:prstGeom>
        <a:ln w="19050">
          <a:solidFill>
            <a:srgbClr val="000000"/>
          </a:solidFill>
        </a:ln>
      </xdr:spPr>
    </xdr:cxnSp>
    <xdr:clientData/>
  </xdr:twoCellAnchor>
  <xdr:twoCellAnchor editAs="oneCell">
    <xdr:from>
      <xdr:col>116</xdr:col>
      <xdr:colOff>105480</xdr:colOff>
      <xdr:row>54</xdr:row>
      <xdr:rowOff>66960</xdr:rowOff>
    </xdr:from>
    <xdr:to>
      <xdr:col>119</xdr:col>
      <xdr:colOff>42840</xdr:colOff>
      <xdr:row>55</xdr:row>
      <xdr:rowOff>111960</xdr:rowOff>
    </xdr:to>
    <xdr:sp>
      <xdr:nvSpPr>
        <xdr:cNvPr id="4477" name="【保健センター・保健所】&#10;一人当たり面積最大値テキスト"/>
        <xdr:cNvSpPr/>
      </xdr:nvSpPr>
      <xdr:spPr>
        <a:xfrm>
          <a:off x="20361960" y="9325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0.399</a:t>
          </a:r>
          <a:endParaRPr b="0" lang="en-US" sz="1000" spc="-1" strike="noStrike">
            <a:latin typeface="游明朝"/>
          </a:endParaRPr>
        </a:p>
      </xdr:txBody>
    </xdr:sp>
    <xdr:clientData/>
  </xdr:twoCellAnchor>
  <xdr:twoCellAnchor editAs="twoCell">
    <xdr:from>
      <xdr:col>115</xdr:col>
      <xdr:colOff>164880</xdr:colOff>
      <xdr:row>55</xdr:row>
      <xdr:rowOff>99000</xdr:rowOff>
    </xdr:from>
    <xdr:to>
      <xdr:col>116</xdr:col>
      <xdr:colOff>152280</xdr:colOff>
      <xdr:row>55</xdr:row>
      <xdr:rowOff>99000</xdr:rowOff>
    </xdr:to>
    <xdr:cxnSp>
      <xdr:nvCxnSpPr>
        <xdr:cNvPr id="4478" name="直線コネクタ 628"/>
        <xdr:cNvCxnSpPr/>
      </xdr:nvCxnSpPr>
      <xdr:spPr>
        <a:xfrm>
          <a:off x="20246760" y="9528840"/>
          <a:ext cx="162360" cy="360"/>
        </a:xfrm>
        <a:prstGeom prst="straightConnector1">
          <a:avLst/>
        </a:prstGeom>
        <a:ln w="19050">
          <a:solidFill>
            <a:srgbClr val="000000"/>
          </a:solidFill>
        </a:ln>
      </xdr:spPr>
    </xdr:cxnSp>
    <xdr:clientData/>
  </xdr:twoCellAnchor>
  <xdr:twoCellAnchor editAs="oneCell">
    <xdr:from>
      <xdr:col>116</xdr:col>
      <xdr:colOff>105480</xdr:colOff>
      <xdr:row>62</xdr:row>
      <xdr:rowOff>66960</xdr:rowOff>
    </xdr:from>
    <xdr:to>
      <xdr:col>119</xdr:col>
      <xdr:colOff>42840</xdr:colOff>
      <xdr:row>63</xdr:row>
      <xdr:rowOff>111960</xdr:rowOff>
    </xdr:to>
    <xdr:sp>
      <xdr:nvSpPr>
        <xdr:cNvPr id="4479" name="【保健センター・保健所】&#10;一人当たり面積平均値テキスト"/>
        <xdr:cNvSpPr/>
      </xdr:nvSpPr>
      <xdr:spPr>
        <a:xfrm>
          <a:off x="20361960" y="10697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0.079</a:t>
          </a:r>
          <a:endParaRPr b="0" lang="en-US" sz="1000" spc="-1" strike="noStrike">
            <a:latin typeface="游明朝"/>
          </a:endParaRPr>
        </a:p>
      </xdr:txBody>
    </xdr:sp>
    <xdr:clientData/>
  </xdr:twoCellAnchor>
  <xdr:twoCellAnchor editAs="twoCell">
    <xdr:from>
      <xdr:col>116</xdr:col>
      <xdr:colOff>12600</xdr:colOff>
      <xdr:row>62</xdr:row>
      <xdr:rowOff>67320</xdr:rowOff>
    </xdr:from>
    <xdr:to>
      <xdr:col>116</xdr:col>
      <xdr:colOff>113760</xdr:colOff>
      <xdr:row>62</xdr:row>
      <xdr:rowOff>168480</xdr:rowOff>
    </xdr:to>
    <xdr:sp>
      <xdr:nvSpPr>
        <xdr:cNvPr id="4480" name="フローチャート: 判断 630"/>
        <xdr:cNvSpPr/>
      </xdr:nvSpPr>
      <xdr:spPr>
        <a:xfrm>
          <a:off x="20269080" y="10697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62</xdr:row>
      <xdr:rowOff>74880</xdr:rowOff>
    </xdr:from>
    <xdr:to>
      <xdr:col>112</xdr:col>
      <xdr:colOff>37800</xdr:colOff>
      <xdr:row>63</xdr:row>
      <xdr:rowOff>4680</xdr:rowOff>
    </xdr:to>
    <xdr:sp>
      <xdr:nvSpPr>
        <xdr:cNvPr id="4481" name="フローチャート: 判断 631"/>
        <xdr:cNvSpPr/>
      </xdr:nvSpPr>
      <xdr:spPr>
        <a:xfrm>
          <a:off x="19510560" y="107049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62</xdr:row>
      <xdr:rowOff>48240</xdr:rowOff>
    </xdr:from>
    <xdr:to>
      <xdr:col>107</xdr:col>
      <xdr:colOff>101160</xdr:colOff>
      <xdr:row>62</xdr:row>
      <xdr:rowOff>149400</xdr:rowOff>
    </xdr:to>
    <xdr:sp>
      <xdr:nvSpPr>
        <xdr:cNvPr id="4482" name="フローチャート: 判断 632"/>
        <xdr:cNvSpPr/>
      </xdr:nvSpPr>
      <xdr:spPr>
        <a:xfrm>
          <a:off x="18684720" y="10678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62</xdr:row>
      <xdr:rowOff>93960</xdr:rowOff>
    </xdr:from>
    <xdr:to>
      <xdr:col>102</xdr:col>
      <xdr:colOff>164520</xdr:colOff>
      <xdr:row>63</xdr:row>
      <xdr:rowOff>23760</xdr:rowOff>
    </xdr:to>
    <xdr:sp>
      <xdr:nvSpPr>
        <xdr:cNvPr id="4483" name="フローチャート: 判断 633"/>
        <xdr:cNvSpPr/>
      </xdr:nvSpPr>
      <xdr:spPr>
        <a:xfrm>
          <a:off x="17875080" y="10724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62</xdr:row>
      <xdr:rowOff>101520</xdr:rowOff>
    </xdr:from>
    <xdr:to>
      <xdr:col>98</xdr:col>
      <xdr:colOff>37800</xdr:colOff>
      <xdr:row>63</xdr:row>
      <xdr:rowOff>31320</xdr:rowOff>
    </xdr:to>
    <xdr:sp>
      <xdr:nvSpPr>
        <xdr:cNvPr id="4484" name="フローチャート: 判断 634"/>
        <xdr:cNvSpPr/>
      </xdr:nvSpPr>
      <xdr:spPr>
        <a:xfrm>
          <a:off x="17065800" y="10731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66</xdr:row>
      <xdr:rowOff>132840</xdr:rowOff>
    </xdr:from>
    <xdr:to>
      <xdr:col>119</xdr:col>
      <xdr:colOff>126720</xdr:colOff>
      <xdr:row>68</xdr:row>
      <xdr:rowOff>6480</xdr:rowOff>
    </xdr:to>
    <xdr:sp>
      <xdr:nvSpPr>
        <xdr:cNvPr id="4485" name="テキスト ボックス 635"/>
        <xdr:cNvSpPr/>
      </xdr:nvSpPr>
      <xdr:spPr>
        <a:xfrm>
          <a:off x="2014524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66</xdr:row>
      <xdr:rowOff>132840</xdr:rowOff>
    </xdr:from>
    <xdr:to>
      <xdr:col>115</xdr:col>
      <xdr:colOff>66600</xdr:colOff>
      <xdr:row>68</xdr:row>
      <xdr:rowOff>6480</xdr:rowOff>
    </xdr:to>
    <xdr:sp>
      <xdr:nvSpPr>
        <xdr:cNvPr id="4486" name="テキスト ボックス 636"/>
        <xdr:cNvSpPr/>
      </xdr:nvSpPr>
      <xdr:spPr>
        <a:xfrm>
          <a:off x="1938672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66</xdr:row>
      <xdr:rowOff>132840</xdr:rowOff>
    </xdr:from>
    <xdr:to>
      <xdr:col>110</xdr:col>
      <xdr:colOff>113760</xdr:colOff>
      <xdr:row>68</xdr:row>
      <xdr:rowOff>6480</xdr:rowOff>
    </xdr:to>
    <xdr:sp>
      <xdr:nvSpPr>
        <xdr:cNvPr id="4487" name="テキスト ボックス 637"/>
        <xdr:cNvSpPr/>
      </xdr:nvSpPr>
      <xdr:spPr>
        <a:xfrm>
          <a:off x="1856088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66</xdr:row>
      <xdr:rowOff>132840</xdr:rowOff>
    </xdr:from>
    <xdr:to>
      <xdr:col>106</xdr:col>
      <xdr:colOff>3240</xdr:colOff>
      <xdr:row>68</xdr:row>
      <xdr:rowOff>6480</xdr:rowOff>
    </xdr:to>
    <xdr:sp>
      <xdr:nvSpPr>
        <xdr:cNvPr id="4488" name="テキスト ボックス 638"/>
        <xdr:cNvSpPr/>
      </xdr:nvSpPr>
      <xdr:spPr>
        <a:xfrm>
          <a:off x="1775160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66</xdr:row>
      <xdr:rowOff>132840</xdr:rowOff>
    </xdr:from>
    <xdr:to>
      <xdr:col>101</xdr:col>
      <xdr:colOff>66600</xdr:colOff>
      <xdr:row>68</xdr:row>
      <xdr:rowOff>6480</xdr:rowOff>
    </xdr:to>
    <xdr:sp>
      <xdr:nvSpPr>
        <xdr:cNvPr id="4489" name="テキスト ボックス 639"/>
        <xdr:cNvSpPr/>
      </xdr:nvSpPr>
      <xdr:spPr>
        <a:xfrm>
          <a:off x="16941960" y="11448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60</xdr:row>
      <xdr:rowOff>132120</xdr:rowOff>
    </xdr:from>
    <xdr:to>
      <xdr:col>116</xdr:col>
      <xdr:colOff>113760</xdr:colOff>
      <xdr:row>61</xdr:row>
      <xdr:rowOff>61920</xdr:rowOff>
    </xdr:to>
    <xdr:sp>
      <xdr:nvSpPr>
        <xdr:cNvPr id="4490" name="楕円 640"/>
        <xdr:cNvSpPr/>
      </xdr:nvSpPr>
      <xdr:spPr>
        <a:xfrm>
          <a:off x="20269080" y="10419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60</xdr:row>
      <xdr:rowOff>4680</xdr:rowOff>
    </xdr:from>
    <xdr:to>
      <xdr:col>119</xdr:col>
      <xdr:colOff>42840</xdr:colOff>
      <xdr:row>61</xdr:row>
      <xdr:rowOff>49680</xdr:rowOff>
    </xdr:to>
    <xdr:sp>
      <xdr:nvSpPr>
        <xdr:cNvPr id="4491" name="【保健センター・保健所】&#10;一人当たり面積該当値テキスト"/>
        <xdr:cNvSpPr/>
      </xdr:nvSpPr>
      <xdr:spPr>
        <a:xfrm>
          <a:off x="20361960" y="10291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0.152</a:t>
          </a:r>
          <a:endParaRPr b="0" lang="en-US" sz="1000" spc="-1" strike="noStrike">
            <a:latin typeface="游明朝"/>
          </a:endParaRPr>
        </a:p>
      </xdr:txBody>
    </xdr:sp>
    <xdr:clientData/>
  </xdr:twoCellAnchor>
  <xdr:twoCellAnchor editAs="twoCell">
    <xdr:from>
      <xdr:col>111</xdr:col>
      <xdr:colOff>127080</xdr:colOff>
      <xdr:row>60</xdr:row>
      <xdr:rowOff>147240</xdr:rowOff>
    </xdr:from>
    <xdr:to>
      <xdr:col>112</xdr:col>
      <xdr:colOff>37800</xdr:colOff>
      <xdr:row>61</xdr:row>
      <xdr:rowOff>77040</xdr:rowOff>
    </xdr:to>
    <xdr:sp>
      <xdr:nvSpPr>
        <xdr:cNvPr id="4492" name="楕円 642"/>
        <xdr:cNvSpPr/>
      </xdr:nvSpPr>
      <xdr:spPr>
        <a:xfrm>
          <a:off x="19510560" y="10434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61</xdr:row>
      <xdr:rowOff>11160</xdr:rowOff>
    </xdr:from>
    <xdr:to>
      <xdr:col>116</xdr:col>
      <xdr:colOff>63360</xdr:colOff>
      <xdr:row>61</xdr:row>
      <xdr:rowOff>26640</xdr:rowOff>
    </xdr:to>
    <xdr:cxnSp>
      <xdr:nvCxnSpPr>
        <xdr:cNvPr id="4493" name="直線コネクタ 643"/>
        <xdr:cNvCxnSpPr/>
      </xdr:nvCxnSpPr>
      <xdr:spPr>
        <a:xfrm flipV="1">
          <a:off x="19560960" y="10469520"/>
          <a:ext cx="759240" cy="15840"/>
        </a:xfrm>
        <a:prstGeom prst="straightConnector1">
          <a:avLst/>
        </a:prstGeom>
        <a:ln>
          <a:solidFill>
            <a:srgbClr val="ff0000"/>
          </a:solidFill>
        </a:ln>
      </xdr:spPr>
    </xdr:cxnSp>
    <xdr:clientData/>
  </xdr:twoCellAnchor>
  <xdr:twoCellAnchor editAs="twoCell">
    <xdr:from>
      <xdr:col>107</xdr:col>
      <xdr:colOff>0</xdr:colOff>
      <xdr:row>60</xdr:row>
      <xdr:rowOff>162720</xdr:rowOff>
    </xdr:from>
    <xdr:to>
      <xdr:col>107</xdr:col>
      <xdr:colOff>101160</xdr:colOff>
      <xdr:row>61</xdr:row>
      <xdr:rowOff>92520</xdr:rowOff>
    </xdr:to>
    <xdr:sp>
      <xdr:nvSpPr>
        <xdr:cNvPr id="4494" name="楕円 644"/>
        <xdr:cNvSpPr/>
      </xdr:nvSpPr>
      <xdr:spPr>
        <a:xfrm>
          <a:off x="18684720" y="10449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61</xdr:row>
      <xdr:rowOff>26640</xdr:rowOff>
    </xdr:from>
    <xdr:to>
      <xdr:col>112</xdr:col>
      <xdr:colOff>2880</xdr:colOff>
      <xdr:row>61</xdr:row>
      <xdr:rowOff>41760</xdr:rowOff>
    </xdr:to>
    <xdr:cxnSp>
      <xdr:nvCxnSpPr>
        <xdr:cNvPr id="4495" name="直線コネクタ 645"/>
        <xdr:cNvCxnSpPr/>
      </xdr:nvCxnSpPr>
      <xdr:spPr>
        <a:xfrm flipV="1">
          <a:off x="18735480" y="10485000"/>
          <a:ext cx="825840" cy="15480"/>
        </a:xfrm>
        <a:prstGeom prst="straightConnector1">
          <a:avLst/>
        </a:prstGeom>
        <a:ln>
          <a:solidFill>
            <a:srgbClr val="ff0000"/>
          </a:solidFill>
        </a:ln>
      </xdr:spPr>
    </xdr:cxnSp>
    <xdr:clientData/>
  </xdr:twoCellAnchor>
  <xdr:twoCellAnchor editAs="oneCell">
    <xdr:from>
      <xdr:col>110</xdr:col>
      <xdr:colOff>124560</xdr:colOff>
      <xdr:row>63</xdr:row>
      <xdr:rowOff>17640</xdr:rowOff>
    </xdr:from>
    <xdr:to>
      <xdr:col>113</xdr:col>
      <xdr:colOff>61920</xdr:colOff>
      <xdr:row>64</xdr:row>
      <xdr:rowOff>62640</xdr:rowOff>
    </xdr:to>
    <xdr:sp>
      <xdr:nvSpPr>
        <xdr:cNvPr id="4496" name="n_1aveValue【保健センター・保健所】&#10;一人当たり面積"/>
        <xdr:cNvSpPr/>
      </xdr:nvSpPr>
      <xdr:spPr>
        <a:xfrm>
          <a:off x="19333440" y="1081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0.077</a:t>
          </a:r>
          <a:endParaRPr b="0" lang="en-US" sz="1000" spc="-1" strike="noStrike">
            <a:latin typeface="游明朝"/>
          </a:endParaRPr>
        </a:p>
      </xdr:txBody>
    </xdr:sp>
    <xdr:clientData/>
  </xdr:twoCellAnchor>
  <xdr:twoCellAnchor editAs="oneCell">
    <xdr:from>
      <xdr:col>106</xdr:col>
      <xdr:colOff>10440</xdr:colOff>
      <xdr:row>62</xdr:row>
      <xdr:rowOff>162360</xdr:rowOff>
    </xdr:from>
    <xdr:to>
      <xdr:col>108</xdr:col>
      <xdr:colOff>122040</xdr:colOff>
      <xdr:row>64</xdr:row>
      <xdr:rowOff>36000</xdr:rowOff>
    </xdr:to>
    <xdr:sp>
      <xdr:nvSpPr>
        <xdr:cNvPr id="4497" name="n_2aveValue【保健センター・保健所】&#10;一人当たり面積"/>
        <xdr:cNvSpPr/>
      </xdr:nvSpPr>
      <xdr:spPr>
        <a:xfrm>
          <a:off x="18520560" y="10792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0.084</a:t>
          </a:r>
          <a:endParaRPr b="0" lang="en-US" sz="1000" spc="-1" strike="noStrike">
            <a:latin typeface="游明朝"/>
          </a:endParaRPr>
        </a:p>
      </xdr:txBody>
    </xdr:sp>
    <xdr:clientData/>
  </xdr:twoCellAnchor>
  <xdr:twoCellAnchor editAs="oneCell">
    <xdr:from>
      <xdr:col>101</xdr:col>
      <xdr:colOff>73800</xdr:colOff>
      <xdr:row>61</xdr:row>
      <xdr:rowOff>61920</xdr:rowOff>
    </xdr:from>
    <xdr:to>
      <xdr:col>104</xdr:col>
      <xdr:colOff>11160</xdr:colOff>
      <xdr:row>62</xdr:row>
      <xdr:rowOff>106560</xdr:rowOff>
    </xdr:to>
    <xdr:sp>
      <xdr:nvSpPr>
        <xdr:cNvPr id="4498" name="n_3aveValue【保健センター・保健所】&#10;一人当たり面積"/>
        <xdr:cNvSpPr/>
      </xdr:nvSpPr>
      <xdr:spPr>
        <a:xfrm>
          <a:off x="17710920" y="10520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0.072</a:t>
          </a:r>
          <a:endParaRPr b="0" lang="en-US" sz="1000" spc="-1" strike="noStrike">
            <a:latin typeface="游明朝"/>
          </a:endParaRPr>
        </a:p>
      </xdr:txBody>
    </xdr:sp>
    <xdr:clientData/>
  </xdr:twoCellAnchor>
  <xdr:twoCellAnchor editAs="oneCell">
    <xdr:from>
      <xdr:col>96</xdr:col>
      <xdr:colOff>137520</xdr:colOff>
      <xdr:row>61</xdr:row>
      <xdr:rowOff>69480</xdr:rowOff>
    </xdr:from>
    <xdr:to>
      <xdr:col>99</xdr:col>
      <xdr:colOff>74880</xdr:colOff>
      <xdr:row>62</xdr:row>
      <xdr:rowOff>114120</xdr:rowOff>
    </xdr:to>
    <xdr:sp>
      <xdr:nvSpPr>
        <xdr:cNvPr id="4499" name="n_4aveValue【保健センター・保健所】&#10;一人当たり面積"/>
        <xdr:cNvSpPr/>
      </xdr:nvSpPr>
      <xdr:spPr>
        <a:xfrm>
          <a:off x="16901640" y="1052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0.070</a:t>
          </a:r>
          <a:endParaRPr b="0" lang="en-US" sz="1000" spc="-1" strike="noStrike">
            <a:latin typeface="游明朝"/>
          </a:endParaRPr>
        </a:p>
      </xdr:txBody>
    </xdr:sp>
    <xdr:clientData/>
  </xdr:twoCellAnchor>
  <xdr:twoCellAnchor editAs="oneCell">
    <xdr:from>
      <xdr:col>110</xdr:col>
      <xdr:colOff>124560</xdr:colOff>
      <xdr:row>59</xdr:row>
      <xdr:rowOff>115200</xdr:rowOff>
    </xdr:from>
    <xdr:to>
      <xdr:col>113</xdr:col>
      <xdr:colOff>61920</xdr:colOff>
      <xdr:row>60</xdr:row>
      <xdr:rowOff>160200</xdr:rowOff>
    </xdr:to>
    <xdr:sp>
      <xdr:nvSpPr>
        <xdr:cNvPr id="4500" name="n_1mainValue【保健センター・保健所】&#10;一人当たり面積"/>
        <xdr:cNvSpPr/>
      </xdr:nvSpPr>
      <xdr:spPr>
        <a:xfrm>
          <a:off x="19333440" y="10230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0.148</a:t>
          </a:r>
          <a:endParaRPr b="0" lang="en-US" sz="1000" spc="-1" strike="noStrike">
            <a:latin typeface="游明朝"/>
          </a:endParaRPr>
        </a:p>
      </xdr:txBody>
    </xdr:sp>
    <xdr:clientData/>
  </xdr:twoCellAnchor>
  <xdr:twoCellAnchor editAs="oneCell">
    <xdr:from>
      <xdr:col>106</xdr:col>
      <xdr:colOff>10440</xdr:colOff>
      <xdr:row>59</xdr:row>
      <xdr:rowOff>130320</xdr:rowOff>
    </xdr:from>
    <xdr:to>
      <xdr:col>108</xdr:col>
      <xdr:colOff>122040</xdr:colOff>
      <xdr:row>61</xdr:row>
      <xdr:rowOff>3960</xdr:rowOff>
    </xdr:to>
    <xdr:sp>
      <xdr:nvSpPr>
        <xdr:cNvPr id="4501" name="n_2mainValue【保健センター・保健所】&#10;一人当たり面積"/>
        <xdr:cNvSpPr/>
      </xdr:nvSpPr>
      <xdr:spPr>
        <a:xfrm>
          <a:off x="18520560" y="10245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0.144</a:t>
          </a:r>
          <a:endParaRPr b="0" lang="en-US" sz="1000" spc="-1" strike="noStrike">
            <a:latin typeface="游明朝"/>
          </a:endParaRPr>
        </a:p>
      </xdr:txBody>
    </xdr:sp>
    <xdr:clientData/>
  </xdr:twoCellAnchor>
  <xdr:twoCellAnchor editAs="twoCell">
    <xdr:from>
      <xdr:col>65</xdr:col>
      <xdr:colOff>63360</xdr:colOff>
      <xdr:row>68</xdr:row>
      <xdr:rowOff>152280</xdr:rowOff>
    </xdr:from>
    <xdr:to>
      <xdr:col>90</xdr:col>
      <xdr:colOff>24840</xdr:colOff>
      <xdr:row>72</xdr:row>
      <xdr:rowOff>101160</xdr:rowOff>
    </xdr:to>
    <xdr:sp>
      <xdr:nvSpPr>
        <xdr:cNvPr id="4502" name="正方形/長方形 652"/>
        <xdr:cNvSpPr/>
      </xdr:nvSpPr>
      <xdr:spPr>
        <a:xfrm>
          <a:off x="11414160" y="1181088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72</xdr:row>
      <xdr:rowOff>127080</xdr:rowOff>
    </xdr:from>
    <xdr:to>
      <xdr:col>73</xdr:col>
      <xdr:colOff>174240</xdr:colOff>
      <xdr:row>74</xdr:row>
      <xdr:rowOff>37800</xdr:rowOff>
    </xdr:to>
    <xdr:sp>
      <xdr:nvSpPr>
        <xdr:cNvPr id="4503" name="正方形/長方形 653"/>
        <xdr:cNvSpPr/>
      </xdr:nvSpPr>
      <xdr:spPr>
        <a:xfrm>
          <a:off x="115254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73</xdr:row>
      <xdr:rowOff>158760</xdr:rowOff>
    </xdr:from>
    <xdr:to>
      <xdr:col>73</xdr:col>
      <xdr:colOff>174240</xdr:colOff>
      <xdr:row>75</xdr:row>
      <xdr:rowOff>69480</xdr:rowOff>
    </xdr:to>
    <xdr:sp>
      <xdr:nvSpPr>
        <xdr:cNvPr id="4504" name="正方形/長方形 654"/>
        <xdr:cNvSpPr/>
      </xdr:nvSpPr>
      <xdr:spPr>
        <a:xfrm>
          <a:off x="115254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108/123</a:t>
          </a:r>
          <a:endParaRPr b="0" lang="en-US" sz="1200" spc="-1" strike="noStrike">
            <a:latin typeface="游明朝"/>
          </a:endParaRPr>
        </a:p>
      </xdr:txBody>
    </xdr:sp>
    <xdr:clientData/>
  </xdr:twoCellAnchor>
  <xdr:twoCellAnchor editAs="twoCell">
    <xdr:from>
      <xdr:col>71</xdr:col>
      <xdr:colOff>63360</xdr:colOff>
      <xdr:row>72</xdr:row>
      <xdr:rowOff>127080</xdr:rowOff>
    </xdr:from>
    <xdr:to>
      <xdr:col>79</xdr:col>
      <xdr:colOff>63000</xdr:colOff>
      <xdr:row>74</xdr:row>
      <xdr:rowOff>37800</xdr:rowOff>
    </xdr:to>
    <xdr:sp>
      <xdr:nvSpPr>
        <xdr:cNvPr id="4505" name="正方形/長方形 655"/>
        <xdr:cNvSpPr/>
      </xdr:nvSpPr>
      <xdr:spPr>
        <a:xfrm>
          <a:off x="1246176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73</xdr:row>
      <xdr:rowOff>158760</xdr:rowOff>
    </xdr:from>
    <xdr:to>
      <xdr:col>79</xdr:col>
      <xdr:colOff>63000</xdr:colOff>
      <xdr:row>75</xdr:row>
      <xdr:rowOff>69480</xdr:rowOff>
    </xdr:to>
    <xdr:sp>
      <xdr:nvSpPr>
        <xdr:cNvPr id="4506" name="正方形/長方形 656"/>
        <xdr:cNvSpPr/>
      </xdr:nvSpPr>
      <xdr:spPr>
        <a:xfrm>
          <a:off x="1246176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58.9</a:t>
          </a:r>
          <a:endParaRPr b="0" lang="en-US" sz="1200" spc="-1" strike="noStrike">
            <a:latin typeface="游明朝"/>
          </a:endParaRPr>
        </a:p>
      </xdr:txBody>
    </xdr:sp>
    <xdr:clientData/>
  </xdr:twoCellAnchor>
  <xdr:twoCellAnchor editAs="twoCell">
    <xdr:from>
      <xdr:col>77</xdr:col>
      <xdr:colOff>63360</xdr:colOff>
      <xdr:row>72</xdr:row>
      <xdr:rowOff>127080</xdr:rowOff>
    </xdr:from>
    <xdr:to>
      <xdr:col>85</xdr:col>
      <xdr:colOff>63000</xdr:colOff>
      <xdr:row>74</xdr:row>
      <xdr:rowOff>37800</xdr:rowOff>
    </xdr:to>
    <xdr:sp>
      <xdr:nvSpPr>
        <xdr:cNvPr id="4507" name="正方形/長方形 657"/>
        <xdr:cNvSpPr/>
      </xdr:nvSpPr>
      <xdr:spPr>
        <a:xfrm>
          <a:off x="1350936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73</xdr:row>
      <xdr:rowOff>158760</xdr:rowOff>
    </xdr:from>
    <xdr:to>
      <xdr:col>85</xdr:col>
      <xdr:colOff>63000</xdr:colOff>
      <xdr:row>75</xdr:row>
      <xdr:rowOff>69480</xdr:rowOff>
    </xdr:to>
    <xdr:sp>
      <xdr:nvSpPr>
        <xdr:cNvPr id="4508" name="正方形/長方形 658"/>
        <xdr:cNvSpPr/>
      </xdr:nvSpPr>
      <xdr:spPr>
        <a:xfrm>
          <a:off x="1350936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58.1</a:t>
          </a:r>
          <a:endParaRPr b="0" lang="en-US" sz="1200" spc="-1" strike="noStrike">
            <a:latin typeface="游明朝"/>
          </a:endParaRPr>
        </a:p>
      </xdr:txBody>
    </xdr:sp>
    <xdr:clientData/>
  </xdr:twoCellAnchor>
  <xdr:twoCellAnchor editAs="twoCell">
    <xdr:from>
      <xdr:col>65</xdr:col>
      <xdr:colOff>63360</xdr:colOff>
      <xdr:row>75</xdr:row>
      <xdr:rowOff>95400</xdr:rowOff>
    </xdr:from>
    <xdr:to>
      <xdr:col>90</xdr:col>
      <xdr:colOff>24840</xdr:colOff>
      <xdr:row>88</xdr:row>
      <xdr:rowOff>152280</xdr:rowOff>
    </xdr:to>
    <xdr:sp>
      <xdr:nvSpPr>
        <xdr:cNvPr id="4509" name="正方形/長方形 659"/>
        <xdr:cNvSpPr/>
      </xdr:nvSpPr>
      <xdr:spPr>
        <a:xfrm>
          <a:off x="11414160" y="12954240"/>
          <a:ext cx="43268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74</xdr:row>
      <xdr:rowOff>76320</xdr:rowOff>
    </xdr:from>
    <xdr:to>
      <xdr:col>66</xdr:col>
      <xdr:colOff>146880</xdr:colOff>
      <xdr:row>75</xdr:row>
      <xdr:rowOff>96120</xdr:rowOff>
    </xdr:to>
    <xdr:sp>
      <xdr:nvSpPr>
        <xdr:cNvPr id="4510" name="テキスト ボックス 660"/>
        <xdr:cNvSpPr/>
      </xdr:nvSpPr>
      <xdr:spPr>
        <a:xfrm>
          <a:off x="11378520" y="1276380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88</xdr:row>
      <xdr:rowOff>152280</xdr:rowOff>
    </xdr:from>
    <xdr:to>
      <xdr:col>90</xdr:col>
      <xdr:colOff>2880</xdr:colOff>
      <xdr:row>88</xdr:row>
      <xdr:rowOff>152280</xdr:rowOff>
    </xdr:to>
    <xdr:cxnSp>
      <xdr:nvCxnSpPr>
        <xdr:cNvPr id="4511" name="直線コネクタ 661"/>
        <xdr:cNvCxnSpPr/>
      </xdr:nvCxnSpPr>
      <xdr:spPr>
        <a:xfrm>
          <a:off x="11414160" y="15239880"/>
          <a:ext cx="4305240" cy="360"/>
        </a:xfrm>
        <a:prstGeom prst="straightConnector1">
          <a:avLst/>
        </a:prstGeom>
        <a:ln>
          <a:solidFill>
            <a:srgbClr val="c0c0c0"/>
          </a:solidFill>
        </a:ln>
      </xdr:spPr>
    </xdr:cxnSp>
    <xdr:clientData/>
  </xdr:twoCellAnchor>
  <xdr:twoCellAnchor editAs="oneCell">
    <xdr:from>
      <xdr:col>62</xdr:col>
      <xdr:colOff>170640</xdr:colOff>
      <xdr:row>88</xdr:row>
      <xdr:rowOff>31320</xdr:rowOff>
    </xdr:from>
    <xdr:to>
      <xdr:col>65</xdr:col>
      <xdr:colOff>107640</xdr:colOff>
      <xdr:row>89</xdr:row>
      <xdr:rowOff>76320</xdr:rowOff>
    </xdr:to>
    <xdr:sp>
      <xdr:nvSpPr>
        <xdr:cNvPr id="4512" name="テキスト ボックス 662"/>
        <xdr:cNvSpPr/>
      </xdr:nvSpPr>
      <xdr:spPr>
        <a:xfrm>
          <a:off x="10997280" y="15118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65</xdr:col>
      <xdr:colOff>63360</xdr:colOff>
      <xdr:row>86</xdr:row>
      <xdr:rowOff>114120</xdr:rowOff>
    </xdr:from>
    <xdr:to>
      <xdr:col>90</xdr:col>
      <xdr:colOff>2880</xdr:colOff>
      <xdr:row>86</xdr:row>
      <xdr:rowOff>114120</xdr:rowOff>
    </xdr:to>
    <xdr:cxnSp>
      <xdr:nvCxnSpPr>
        <xdr:cNvPr id="4513" name="直線コネクタ 663"/>
        <xdr:cNvCxnSpPr/>
      </xdr:nvCxnSpPr>
      <xdr:spPr>
        <a:xfrm>
          <a:off x="11414160" y="14859000"/>
          <a:ext cx="4305240" cy="360"/>
        </a:xfrm>
        <a:prstGeom prst="straightConnector1">
          <a:avLst/>
        </a:prstGeom>
        <a:ln>
          <a:solidFill>
            <a:srgbClr val="c0c0c0"/>
          </a:solidFill>
        </a:ln>
      </xdr:spPr>
    </xdr:cxnSp>
    <xdr:clientData/>
  </xdr:twoCellAnchor>
  <xdr:twoCellAnchor editAs="oneCell">
    <xdr:from>
      <xdr:col>62</xdr:col>
      <xdr:colOff>170640</xdr:colOff>
      <xdr:row>85</xdr:row>
      <xdr:rowOff>164880</xdr:rowOff>
    </xdr:from>
    <xdr:to>
      <xdr:col>65</xdr:col>
      <xdr:colOff>107640</xdr:colOff>
      <xdr:row>87</xdr:row>
      <xdr:rowOff>38160</xdr:rowOff>
    </xdr:to>
    <xdr:sp>
      <xdr:nvSpPr>
        <xdr:cNvPr id="4514" name="テキスト ボックス 664"/>
        <xdr:cNvSpPr/>
      </xdr:nvSpPr>
      <xdr:spPr>
        <a:xfrm>
          <a:off x="10997280" y="14738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84</xdr:row>
      <xdr:rowOff>75960</xdr:rowOff>
    </xdr:from>
    <xdr:to>
      <xdr:col>90</xdr:col>
      <xdr:colOff>2880</xdr:colOff>
      <xdr:row>84</xdr:row>
      <xdr:rowOff>75960</xdr:rowOff>
    </xdr:to>
    <xdr:cxnSp>
      <xdr:nvCxnSpPr>
        <xdr:cNvPr id="4515" name="直線コネクタ 665"/>
        <xdr:cNvCxnSpPr/>
      </xdr:nvCxnSpPr>
      <xdr:spPr>
        <a:xfrm>
          <a:off x="11414160" y="14477760"/>
          <a:ext cx="4305240" cy="360"/>
        </a:xfrm>
        <a:prstGeom prst="straightConnector1">
          <a:avLst/>
        </a:prstGeom>
        <a:ln>
          <a:solidFill>
            <a:srgbClr val="c0c0c0"/>
          </a:solidFill>
        </a:ln>
      </xdr:spPr>
    </xdr:cxnSp>
    <xdr:clientData/>
  </xdr:twoCellAnchor>
  <xdr:twoCellAnchor editAs="oneCell">
    <xdr:from>
      <xdr:col>63</xdr:col>
      <xdr:colOff>43920</xdr:colOff>
      <xdr:row>83</xdr:row>
      <xdr:rowOff>126720</xdr:rowOff>
    </xdr:from>
    <xdr:to>
      <xdr:col>65</xdr:col>
      <xdr:colOff>92160</xdr:colOff>
      <xdr:row>84</xdr:row>
      <xdr:rowOff>171720</xdr:rowOff>
    </xdr:to>
    <xdr:sp>
      <xdr:nvSpPr>
        <xdr:cNvPr id="4516" name="テキスト ボックス 666"/>
        <xdr:cNvSpPr/>
      </xdr:nvSpPr>
      <xdr:spPr>
        <a:xfrm>
          <a:off x="11045160" y="14357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65</xdr:col>
      <xdr:colOff>63360</xdr:colOff>
      <xdr:row>82</xdr:row>
      <xdr:rowOff>37800</xdr:rowOff>
    </xdr:from>
    <xdr:to>
      <xdr:col>90</xdr:col>
      <xdr:colOff>2880</xdr:colOff>
      <xdr:row>82</xdr:row>
      <xdr:rowOff>37800</xdr:rowOff>
    </xdr:to>
    <xdr:cxnSp>
      <xdr:nvCxnSpPr>
        <xdr:cNvPr id="4517" name="直線コネクタ 667"/>
        <xdr:cNvCxnSpPr/>
      </xdr:nvCxnSpPr>
      <xdr:spPr>
        <a:xfrm>
          <a:off x="11414160" y="14096880"/>
          <a:ext cx="4305240" cy="360"/>
        </a:xfrm>
        <a:prstGeom prst="straightConnector1">
          <a:avLst/>
        </a:prstGeom>
        <a:ln>
          <a:solidFill>
            <a:srgbClr val="c0c0c0"/>
          </a:solidFill>
        </a:ln>
      </xdr:spPr>
    </xdr:cxnSp>
    <xdr:clientData/>
  </xdr:twoCellAnchor>
  <xdr:twoCellAnchor editAs="oneCell">
    <xdr:from>
      <xdr:col>63</xdr:col>
      <xdr:colOff>43920</xdr:colOff>
      <xdr:row>81</xdr:row>
      <xdr:rowOff>88560</xdr:rowOff>
    </xdr:from>
    <xdr:to>
      <xdr:col>65</xdr:col>
      <xdr:colOff>92160</xdr:colOff>
      <xdr:row>82</xdr:row>
      <xdr:rowOff>133200</xdr:rowOff>
    </xdr:to>
    <xdr:sp>
      <xdr:nvSpPr>
        <xdr:cNvPr id="4518" name="テキスト ボックス 668"/>
        <xdr:cNvSpPr/>
      </xdr:nvSpPr>
      <xdr:spPr>
        <a:xfrm>
          <a:off x="11045160" y="139759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80</xdr:row>
      <xdr:rowOff>0</xdr:rowOff>
    </xdr:from>
    <xdr:to>
      <xdr:col>90</xdr:col>
      <xdr:colOff>2880</xdr:colOff>
      <xdr:row>80</xdr:row>
      <xdr:rowOff>0</xdr:rowOff>
    </xdr:to>
    <xdr:cxnSp>
      <xdr:nvCxnSpPr>
        <xdr:cNvPr id="4519" name="直線コネクタ 669"/>
        <xdr:cNvCxnSpPr/>
      </xdr:nvCxnSpPr>
      <xdr:spPr>
        <a:xfrm>
          <a:off x="11414160" y="13716000"/>
          <a:ext cx="4305240" cy="360"/>
        </a:xfrm>
        <a:prstGeom prst="straightConnector1">
          <a:avLst/>
        </a:prstGeom>
        <a:ln>
          <a:solidFill>
            <a:srgbClr val="c0c0c0"/>
          </a:solidFill>
        </a:ln>
      </xdr:spPr>
    </xdr:cxnSp>
    <xdr:clientData/>
  </xdr:twoCellAnchor>
  <xdr:twoCellAnchor editAs="oneCell">
    <xdr:from>
      <xdr:col>63</xdr:col>
      <xdr:colOff>43920</xdr:colOff>
      <xdr:row>79</xdr:row>
      <xdr:rowOff>50400</xdr:rowOff>
    </xdr:from>
    <xdr:to>
      <xdr:col>65</xdr:col>
      <xdr:colOff>92160</xdr:colOff>
      <xdr:row>80</xdr:row>
      <xdr:rowOff>95400</xdr:rowOff>
    </xdr:to>
    <xdr:sp>
      <xdr:nvSpPr>
        <xdr:cNvPr id="4520" name="テキスト ボックス 670"/>
        <xdr:cNvSpPr/>
      </xdr:nvSpPr>
      <xdr:spPr>
        <a:xfrm>
          <a:off x="11045160" y="135950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65</xdr:col>
      <xdr:colOff>63360</xdr:colOff>
      <xdr:row>77</xdr:row>
      <xdr:rowOff>133200</xdr:rowOff>
    </xdr:from>
    <xdr:to>
      <xdr:col>90</xdr:col>
      <xdr:colOff>2880</xdr:colOff>
      <xdr:row>77</xdr:row>
      <xdr:rowOff>133200</xdr:rowOff>
    </xdr:to>
    <xdr:cxnSp>
      <xdr:nvCxnSpPr>
        <xdr:cNvPr id="4521" name="直線コネクタ 671"/>
        <xdr:cNvCxnSpPr/>
      </xdr:nvCxnSpPr>
      <xdr:spPr>
        <a:xfrm>
          <a:off x="11414160" y="13334760"/>
          <a:ext cx="4305240" cy="360"/>
        </a:xfrm>
        <a:prstGeom prst="straightConnector1">
          <a:avLst/>
        </a:prstGeom>
        <a:ln>
          <a:solidFill>
            <a:srgbClr val="c0c0c0"/>
          </a:solidFill>
        </a:ln>
      </xdr:spPr>
    </xdr:cxnSp>
    <xdr:clientData/>
  </xdr:twoCellAnchor>
  <xdr:twoCellAnchor editAs="oneCell">
    <xdr:from>
      <xdr:col>63</xdr:col>
      <xdr:colOff>107640</xdr:colOff>
      <xdr:row>77</xdr:row>
      <xdr:rowOff>12600</xdr:rowOff>
    </xdr:from>
    <xdr:to>
      <xdr:col>65</xdr:col>
      <xdr:colOff>92160</xdr:colOff>
      <xdr:row>78</xdr:row>
      <xdr:rowOff>57240</xdr:rowOff>
    </xdr:to>
    <xdr:sp>
      <xdr:nvSpPr>
        <xdr:cNvPr id="4522" name="テキスト ボックス 672"/>
        <xdr:cNvSpPr/>
      </xdr:nvSpPr>
      <xdr:spPr>
        <a:xfrm>
          <a:off x="11108880" y="132141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75</xdr:row>
      <xdr:rowOff>95040</xdr:rowOff>
    </xdr:from>
    <xdr:to>
      <xdr:col>90</xdr:col>
      <xdr:colOff>2880</xdr:colOff>
      <xdr:row>75</xdr:row>
      <xdr:rowOff>95040</xdr:rowOff>
    </xdr:to>
    <xdr:cxnSp>
      <xdr:nvCxnSpPr>
        <xdr:cNvPr id="4523" name="直線コネクタ 673"/>
        <xdr:cNvCxnSpPr/>
      </xdr:nvCxnSpPr>
      <xdr:spPr>
        <a:xfrm>
          <a:off x="11414160" y="12953880"/>
          <a:ext cx="4305240" cy="360"/>
        </a:xfrm>
        <a:prstGeom prst="straightConnector1">
          <a:avLst/>
        </a:prstGeom>
        <a:ln>
          <a:solidFill>
            <a:srgbClr val="c0c0c0"/>
          </a:solidFill>
        </a:ln>
      </xdr:spPr>
    </xdr:cxnSp>
    <xdr:clientData/>
  </xdr:twoCellAnchor>
  <xdr:twoCellAnchor editAs="twoCell">
    <xdr:from>
      <xdr:col>65</xdr:col>
      <xdr:colOff>63360</xdr:colOff>
      <xdr:row>75</xdr:row>
      <xdr:rowOff>95400</xdr:rowOff>
    </xdr:from>
    <xdr:to>
      <xdr:col>90</xdr:col>
      <xdr:colOff>24840</xdr:colOff>
      <xdr:row>88</xdr:row>
      <xdr:rowOff>152280</xdr:rowOff>
    </xdr:to>
    <xdr:sp>
      <xdr:nvSpPr>
        <xdr:cNvPr id="4524" name="【消防施設】&#10;有形固定資産減価償却率グラフ枠"/>
        <xdr:cNvSpPr/>
      </xdr:nvSpPr>
      <xdr:spPr>
        <a:xfrm>
          <a:off x="11414160" y="12954240"/>
          <a:ext cx="43268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77</xdr:row>
      <xdr:rowOff>133200</xdr:rowOff>
    </xdr:from>
    <xdr:to>
      <xdr:col>85</xdr:col>
      <xdr:colOff>126360</xdr:colOff>
      <xdr:row>85</xdr:row>
      <xdr:rowOff>31680</xdr:rowOff>
    </xdr:to>
    <xdr:cxnSp>
      <xdr:nvCxnSpPr>
        <xdr:cNvPr id="4525" name="直線コネクタ 675"/>
        <xdr:cNvCxnSpPr/>
      </xdr:nvCxnSpPr>
      <xdr:spPr>
        <a:xfrm flipV="1">
          <a:off x="14969520" y="13334760"/>
          <a:ext cx="360" cy="1270440"/>
        </a:xfrm>
        <a:prstGeom prst="straightConnector1">
          <a:avLst/>
        </a:prstGeom>
        <a:ln w="31750">
          <a:solidFill>
            <a:srgbClr val="808080"/>
          </a:solidFill>
        </a:ln>
      </xdr:spPr>
    </xdr:cxnSp>
    <xdr:clientData/>
  </xdr:twoCellAnchor>
  <xdr:twoCellAnchor editAs="oneCell">
    <xdr:from>
      <xdr:col>85</xdr:col>
      <xdr:colOff>169200</xdr:colOff>
      <xdr:row>85</xdr:row>
      <xdr:rowOff>56880</xdr:rowOff>
    </xdr:from>
    <xdr:to>
      <xdr:col>88</xdr:col>
      <xdr:colOff>106560</xdr:colOff>
      <xdr:row>86</xdr:row>
      <xdr:rowOff>101520</xdr:rowOff>
    </xdr:to>
    <xdr:sp>
      <xdr:nvSpPr>
        <xdr:cNvPr id="4526" name="【消防施設】&#10;有形固定資産減価償却率最小値テキスト"/>
        <xdr:cNvSpPr/>
      </xdr:nvSpPr>
      <xdr:spPr>
        <a:xfrm>
          <a:off x="15012360" y="14630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85</xdr:row>
      <xdr:rowOff>31680</xdr:rowOff>
    </xdr:from>
    <xdr:to>
      <xdr:col>86</xdr:col>
      <xdr:colOff>25200</xdr:colOff>
      <xdr:row>85</xdr:row>
      <xdr:rowOff>31680</xdr:rowOff>
    </xdr:to>
    <xdr:cxnSp>
      <xdr:nvCxnSpPr>
        <xdr:cNvPr id="4527" name="直線コネクタ 677"/>
        <xdr:cNvCxnSpPr/>
      </xdr:nvCxnSpPr>
      <xdr:spPr>
        <a:xfrm>
          <a:off x="14880960" y="14604840"/>
          <a:ext cx="162360" cy="360"/>
        </a:xfrm>
        <a:prstGeom prst="straightConnector1">
          <a:avLst/>
        </a:prstGeom>
        <a:ln w="19050">
          <a:solidFill>
            <a:srgbClr val="000000"/>
          </a:solidFill>
        </a:ln>
      </xdr:spPr>
    </xdr:cxnSp>
    <xdr:clientData/>
  </xdr:twoCellAnchor>
  <xdr:twoCellAnchor editAs="oneCell">
    <xdr:from>
      <xdr:col>85</xdr:col>
      <xdr:colOff>168120</xdr:colOff>
      <xdr:row>76</xdr:row>
      <xdr:rowOff>101160</xdr:rowOff>
    </xdr:from>
    <xdr:to>
      <xdr:col>87</xdr:col>
      <xdr:colOff>153000</xdr:colOff>
      <xdr:row>77</xdr:row>
      <xdr:rowOff>146160</xdr:rowOff>
    </xdr:to>
    <xdr:sp>
      <xdr:nvSpPr>
        <xdr:cNvPr id="4528" name="【消防施設】&#10;有形固定資産減価償却率最大値テキスト"/>
        <xdr:cNvSpPr/>
      </xdr:nvSpPr>
      <xdr:spPr>
        <a:xfrm>
          <a:off x="15011280" y="1313136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85</xdr:col>
      <xdr:colOff>37800</xdr:colOff>
      <xdr:row>77</xdr:row>
      <xdr:rowOff>133200</xdr:rowOff>
    </xdr:from>
    <xdr:to>
      <xdr:col>86</xdr:col>
      <xdr:colOff>25200</xdr:colOff>
      <xdr:row>77</xdr:row>
      <xdr:rowOff>133200</xdr:rowOff>
    </xdr:to>
    <xdr:cxnSp>
      <xdr:nvCxnSpPr>
        <xdr:cNvPr id="4529" name="直線コネクタ 679"/>
        <xdr:cNvCxnSpPr/>
      </xdr:nvCxnSpPr>
      <xdr:spPr>
        <a:xfrm>
          <a:off x="14880960" y="13334760"/>
          <a:ext cx="162360" cy="360"/>
        </a:xfrm>
        <a:prstGeom prst="straightConnector1">
          <a:avLst/>
        </a:prstGeom>
        <a:ln w="19050">
          <a:solidFill>
            <a:srgbClr val="000000"/>
          </a:solidFill>
        </a:ln>
      </xdr:spPr>
    </xdr:cxnSp>
    <xdr:clientData/>
  </xdr:twoCellAnchor>
  <xdr:twoCellAnchor editAs="oneCell">
    <xdr:from>
      <xdr:col>85</xdr:col>
      <xdr:colOff>168480</xdr:colOff>
      <xdr:row>81</xdr:row>
      <xdr:rowOff>42840</xdr:rowOff>
    </xdr:from>
    <xdr:to>
      <xdr:col>88</xdr:col>
      <xdr:colOff>42480</xdr:colOff>
      <xdr:row>82</xdr:row>
      <xdr:rowOff>87480</xdr:rowOff>
    </xdr:to>
    <xdr:sp>
      <xdr:nvSpPr>
        <xdr:cNvPr id="4530" name="【消防施設】&#10;有形固定資産減価償却率平均値テキスト"/>
        <xdr:cNvSpPr/>
      </xdr:nvSpPr>
      <xdr:spPr>
        <a:xfrm>
          <a:off x="15011640" y="13930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60.9</a:t>
          </a:r>
          <a:endParaRPr b="0" lang="en-US" sz="1000" spc="-1" strike="noStrike">
            <a:latin typeface="游明朝"/>
          </a:endParaRPr>
        </a:p>
      </xdr:txBody>
    </xdr:sp>
    <xdr:clientData/>
  </xdr:twoCellAnchor>
  <xdr:twoCellAnchor editAs="twoCell">
    <xdr:from>
      <xdr:col>85</xdr:col>
      <xdr:colOff>76320</xdr:colOff>
      <xdr:row>81</xdr:row>
      <xdr:rowOff>170280</xdr:rowOff>
    </xdr:from>
    <xdr:to>
      <xdr:col>86</xdr:col>
      <xdr:colOff>2880</xdr:colOff>
      <xdr:row>82</xdr:row>
      <xdr:rowOff>100080</xdr:rowOff>
    </xdr:to>
    <xdr:sp>
      <xdr:nvSpPr>
        <xdr:cNvPr id="4531" name="フローチャート: 判断 681"/>
        <xdr:cNvSpPr/>
      </xdr:nvSpPr>
      <xdr:spPr>
        <a:xfrm>
          <a:off x="14919480" y="140576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81</xdr:row>
      <xdr:rowOff>168840</xdr:rowOff>
    </xdr:from>
    <xdr:to>
      <xdr:col>81</xdr:col>
      <xdr:colOff>101160</xdr:colOff>
      <xdr:row>82</xdr:row>
      <xdr:rowOff>98640</xdr:rowOff>
    </xdr:to>
    <xdr:sp>
      <xdr:nvSpPr>
        <xdr:cNvPr id="4532" name="フローチャート: 判断 682"/>
        <xdr:cNvSpPr/>
      </xdr:nvSpPr>
      <xdr:spPr>
        <a:xfrm>
          <a:off x="14144760" y="140562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82</xdr:row>
      <xdr:rowOff>10080</xdr:rowOff>
    </xdr:from>
    <xdr:to>
      <xdr:col>76</xdr:col>
      <xdr:colOff>164520</xdr:colOff>
      <xdr:row>82</xdr:row>
      <xdr:rowOff>111240</xdr:rowOff>
    </xdr:to>
    <xdr:sp>
      <xdr:nvSpPr>
        <xdr:cNvPr id="4533" name="フローチャート: 判断 683"/>
        <xdr:cNvSpPr/>
      </xdr:nvSpPr>
      <xdr:spPr>
        <a:xfrm>
          <a:off x="13334760" y="14069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82</xdr:row>
      <xdr:rowOff>24120</xdr:rowOff>
    </xdr:from>
    <xdr:to>
      <xdr:col>72</xdr:col>
      <xdr:colOff>37800</xdr:colOff>
      <xdr:row>82</xdr:row>
      <xdr:rowOff>125280</xdr:rowOff>
    </xdr:to>
    <xdr:sp>
      <xdr:nvSpPr>
        <xdr:cNvPr id="4534" name="フローチャート: 判断 684"/>
        <xdr:cNvSpPr/>
      </xdr:nvSpPr>
      <xdr:spPr>
        <a:xfrm>
          <a:off x="12525480" y="14083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81</xdr:row>
      <xdr:rowOff>58320</xdr:rowOff>
    </xdr:from>
    <xdr:to>
      <xdr:col>67</xdr:col>
      <xdr:colOff>101160</xdr:colOff>
      <xdr:row>81</xdr:row>
      <xdr:rowOff>159480</xdr:rowOff>
    </xdr:to>
    <xdr:sp>
      <xdr:nvSpPr>
        <xdr:cNvPr id="4535" name="フローチャート: 判断 685"/>
        <xdr:cNvSpPr/>
      </xdr:nvSpPr>
      <xdr:spPr>
        <a:xfrm>
          <a:off x="11700000" y="13945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89</xdr:row>
      <xdr:rowOff>-360</xdr:rowOff>
    </xdr:from>
    <xdr:to>
      <xdr:col>89</xdr:col>
      <xdr:colOff>15840</xdr:colOff>
      <xdr:row>90</xdr:row>
      <xdr:rowOff>44280</xdr:rowOff>
    </xdr:to>
    <xdr:sp>
      <xdr:nvSpPr>
        <xdr:cNvPr id="4536" name="テキスト ボックス 686"/>
        <xdr:cNvSpPr/>
      </xdr:nvSpPr>
      <xdr:spPr>
        <a:xfrm>
          <a:off x="147956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89</xdr:row>
      <xdr:rowOff>-360</xdr:rowOff>
    </xdr:from>
    <xdr:to>
      <xdr:col>84</xdr:col>
      <xdr:colOff>114120</xdr:colOff>
      <xdr:row>90</xdr:row>
      <xdr:rowOff>44280</xdr:rowOff>
    </xdr:to>
    <xdr:sp>
      <xdr:nvSpPr>
        <xdr:cNvPr id="4537" name="テキスト ボックス 687"/>
        <xdr:cNvSpPr/>
      </xdr:nvSpPr>
      <xdr:spPr>
        <a:xfrm>
          <a:off x="140209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89</xdr:row>
      <xdr:rowOff>-360</xdr:rowOff>
    </xdr:from>
    <xdr:to>
      <xdr:col>80</xdr:col>
      <xdr:colOff>2880</xdr:colOff>
      <xdr:row>90</xdr:row>
      <xdr:rowOff>44280</xdr:rowOff>
    </xdr:to>
    <xdr:sp>
      <xdr:nvSpPr>
        <xdr:cNvPr id="4538" name="テキスト ボックス 688"/>
        <xdr:cNvSpPr/>
      </xdr:nvSpPr>
      <xdr:spPr>
        <a:xfrm>
          <a:off x="132112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89</xdr:row>
      <xdr:rowOff>-360</xdr:rowOff>
    </xdr:from>
    <xdr:to>
      <xdr:col>75</xdr:col>
      <xdr:colOff>66600</xdr:colOff>
      <xdr:row>90</xdr:row>
      <xdr:rowOff>44280</xdr:rowOff>
    </xdr:to>
    <xdr:sp>
      <xdr:nvSpPr>
        <xdr:cNvPr id="4539" name="テキスト ボックス 689"/>
        <xdr:cNvSpPr/>
      </xdr:nvSpPr>
      <xdr:spPr>
        <a:xfrm>
          <a:off x="124016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89</xdr:row>
      <xdr:rowOff>-360</xdr:rowOff>
    </xdr:from>
    <xdr:to>
      <xdr:col>70</xdr:col>
      <xdr:colOff>114120</xdr:colOff>
      <xdr:row>90</xdr:row>
      <xdr:rowOff>44280</xdr:rowOff>
    </xdr:to>
    <xdr:sp>
      <xdr:nvSpPr>
        <xdr:cNvPr id="4540" name="テキスト ボックス 690"/>
        <xdr:cNvSpPr/>
      </xdr:nvSpPr>
      <xdr:spPr>
        <a:xfrm>
          <a:off x="115761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83</xdr:row>
      <xdr:rowOff>40680</xdr:rowOff>
    </xdr:from>
    <xdr:to>
      <xdr:col>86</xdr:col>
      <xdr:colOff>2880</xdr:colOff>
      <xdr:row>83</xdr:row>
      <xdr:rowOff>141840</xdr:rowOff>
    </xdr:to>
    <xdr:sp>
      <xdr:nvSpPr>
        <xdr:cNvPr id="4541" name="楕円 691"/>
        <xdr:cNvSpPr/>
      </xdr:nvSpPr>
      <xdr:spPr>
        <a:xfrm>
          <a:off x="14919480" y="14271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83</xdr:row>
      <xdr:rowOff>40320</xdr:rowOff>
    </xdr:from>
    <xdr:to>
      <xdr:col>88</xdr:col>
      <xdr:colOff>42480</xdr:colOff>
      <xdr:row>84</xdr:row>
      <xdr:rowOff>85320</xdr:rowOff>
    </xdr:to>
    <xdr:sp>
      <xdr:nvSpPr>
        <xdr:cNvPr id="4542" name="【消防施設】&#10;有形固定資産減価償却率該当値テキスト"/>
        <xdr:cNvSpPr/>
      </xdr:nvSpPr>
      <xdr:spPr>
        <a:xfrm>
          <a:off x="15011640" y="142707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77.7</a:t>
          </a:r>
          <a:endParaRPr b="0" lang="en-US" sz="1000" spc="-1" strike="noStrike">
            <a:latin typeface="游明朝"/>
          </a:endParaRPr>
        </a:p>
      </xdr:txBody>
    </xdr:sp>
    <xdr:clientData/>
  </xdr:twoCellAnchor>
  <xdr:twoCellAnchor editAs="twoCell">
    <xdr:from>
      <xdr:col>81</xdr:col>
      <xdr:colOff>0</xdr:colOff>
      <xdr:row>83</xdr:row>
      <xdr:rowOff>30600</xdr:rowOff>
    </xdr:from>
    <xdr:to>
      <xdr:col>81</xdr:col>
      <xdr:colOff>101160</xdr:colOff>
      <xdr:row>83</xdr:row>
      <xdr:rowOff>131760</xdr:rowOff>
    </xdr:to>
    <xdr:sp>
      <xdr:nvSpPr>
        <xdr:cNvPr id="4543" name="楕円 693"/>
        <xdr:cNvSpPr/>
      </xdr:nvSpPr>
      <xdr:spPr>
        <a:xfrm>
          <a:off x="14144760" y="14261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83</xdr:row>
      <xdr:rowOff>81000</xdr:rowOff>
    </xdr:from>
    <xdr:to>
      <xdr:col>85</xdr:col>
      <xdr:colOff>126720</xdr:colOff>
      <xdr:row>83</xdr:row>
      <xdr:rowOff>91440</xdr:rowOff>
    </xdr:to>
    <xdr:cxnSp>
      <xdr:nvCxnSpPr>
        <xdr:cNvPr id="4544" name="直線コネクタ 694"/>
        <xdr:cNvCxnSpPr/>
      </xdr:nvCxnSpPr>
      <xdr:spPr>
        <a:xfrm>
          <a:off x="14195520" y="14311440"/>
          <a:ext cx="774720" cy="10800"/>
        </a:xfrm>
        <a:prstGeom prst="straightConnector1">
          <a:avLst/>
        </a:prstGeom>
        <a:ln>
          <a:solidFill>
            <a:srgbClr val="ff0000"/>
          </a:solidFill>
        </a:ln>
      </xdr:spPr>
    </xdr:cxnSp>
    <xdr:clientData/>
  </xdr:twoCellAnchor>
  <xdr:twoCellAnchor editAs="twoCell">
    <xdr:from>
      <xdr:col>76</xdr:col>
      <xdr:colOff>63360</xdr:colOff>
      <xdr:row>83</xdr:row>
      <xdr:rowOff>3960</xdr:rowOff>
    </xdr:from>
    <xdr:to>
      <xdr:col>76</xdr:col>
      <xdr:colOff>164520</xdr:colOff>
      <xdr:row>83</xdr:row>
      <xdr:rowOff>105120</xdr:rowOff>
    </xdr:to>
    <xdr:sp>
      <xdr:nvSpPr>
        <xdr:cNvPr id="4545" name="楕円 695"/>
        <xdr:cNvSpPr/>
      </xdr:nvSpPr>
      <xdr:spPr>
        <a:xfrm>
          <a:off x="13334760" y="14234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83</xdr:row>
      <xdr:rowOff>54360</xdr:rowOff>
    </xdr:from>
    <xdr:to>
      <xdr:col>81</xdr:col>
      <xdr:colOff>50760</xdr:colOff>
      <xdr:row>83</xdr:row>
      <xdr:rowOff>81000</xdr:rowOff>
    </xdr:to>
    <xdr:cxnSp>
      <xdr:nvCxnSpPr>
        <xdr:cNvPr id="4546" name="直線コネクタ 696"/>
        <xdr:cNvCxnSpPr/>
      </xdr:nvCxnSpPr>
      <xdr:spPr>
        <a:xfrm>
          <a:off x="13385520" y="14284800"/>
          <a:ext cx="810360" cy="27000"/>
        </a:xfrm>
        <a:prstGeom prst="straightConnector1">
          <a:avLst/>
        </a:prstGeom>
        <a:ln>
          <a:solidFill>
            <a:srgbClr val="ff0000"/>
          </a:solidFill>
        </a:ln>
      </xdr:spPr>
    </xdr:cxnSp>
    <xdr:clientData/>
  </xdr:twoCellAnchor>
  <xdr:twoCellAnchor editAs="oneCell">
    <xdr:from>
      <xdr:col>80</xdr:col>
      <xdr:colOff>29160</xdr:colOff>
      <xdr:row>80</xdr:row>
      <xdr:rowOff>136800</xdr:rowOff>
    </xdr:from>
    <xdr:to>
      <xdr:col>82</xdr:col>
      <xdr:colOff>77760</xdr:colOff>
      <xdr:row>82</xdr:row>
      <xdr:rowOff>10080</xdr:rowOff>
    </xdr:to>
    <xdr:sp>
      <xdr:nvSpPr>
        <xdr:cNvPr id="4547" name="n_1aveValue【消防施設】&#10;有形固定資産減価償却率"/>
        <xdr:cNvSpPr/>
      </xdr:nvSpPr>
      <xdr:spPr>
        <a:xfrm>
          <a:off x="13999320" y="13852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60.8</a:t>
          </a:r>
          <a:endParaRPr b="0" lang="en-US" sz="1000" spc="-1" strike="noStrike">
            <a:latin typeface="游明朝"/>
          </a:endParaRPr>
        </a:p>
      </xdr:txBody>
    </xdr:sp>
    <xdr:clientData/>
  </xdr:twoCellAnchor>
  <xdr:twoCellAnchor editAs="oneCell">
    <xdr:from>
      <xdr:col>75</xdr:col>
      <xdr:colOff>105480</xdr:colOff>
      <xdr:row>80</xdr:row>
      <xdr:rowOff>149400</xdr:rowOff>
    </xdr:from>
    <xdr:to>
      <xdr:col>77</xdr:col>
      <xdr:colOff>154080</xdr:colOff>
      <xdr:row>82</xdr:row>
      <xdr:rowOff>22680</xdr:rowOff>
    </xdr:to>
    <xdr:sp>
      <xdr:nvSpPr>
        <xdr:cNvPr id="4548" name="n_2aveValue【消防施設】&#10;有形固定資産減価償却率"/>
        <xdr:cNvSpPr/>
      </xdr:nvSpPr>
      <xdr:spPr>
        <a:xfrm>
          <a:off x="13202280" y="138654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61.8</a:t>
          </a:r>
          <a:endParaRPr b="0" lang="en-US" sz="1000" spc="-1" strike="noStrike">
            <a:latin typeface="游明朝"/>
          </a:endParaRPr>
        </a:p>
      </xdr:txBody>
    </xdr:sp>
    <xdr:clientData/>
  </xdr:twoCellAnchor>
  <xdr:twoCellAnchor editAs="oneCell">
    <xdr:from>
      <xdr:col>70</xdr:col>
      <xdr:colOff>168840</xdr:colOff>
      <xdr:row>80</xdr:row>
      <xdr:rowOff>163440</xdr:rowOff>
    </xdr:from>
    <xdr:to>
      <xdr:col>73</xdr:col>
      <xdr:colOff>42840</xdr:colOff>
      <xdr:row>82</xdr:row>
      <xdr:rowOff>36720</xdr:rowOff>
    </xdr:to>
    <xdr:sp>
      <xdr:nvSpPr>
        <xdr:cNvPr id="4549" name="n_3aveValue【消防施設】&#10;有形固定資産減価償却率"/>
        <xdr:cNvSpPr/>
      </xdr:nvSpPr>
      <xdr:spPr>
        <a:xfrm>
          <a:off x="12392640" y="138794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62.9</a:t>
          </a:r>
          <a:endParaRPr b="0" lang="en-US" sz="1000" spc="-1" strike="noStrike">
            <a:latin typeface="游明朝"/>
          </a:endParaRPr>
        </a:p>
      </xdr:txBody>
    </xdr:sp>
    <xdr:clientData/>
  </xdr:twoCellAnchor>
  <xdr:twoCellAnchor editAs="oneCell">
    <xdr:from>
      <xdr:col>66</xdr:col>
      <xdr:colOff>42120</xdr:colOff>
      <xdr:row>80</xdr:row>
      <xdr:rowOff>26280</xdr:rowOff>
    </xdr:from>
    <xdr:to>
      <xdr:col>68</xdr:col>
      <xdr:colOff>90720</xdr:colOff>
      <xdr:row>81</xdr:row>
      <xdr:rowOff>71280</xdr:rowOff>
    </xdr:to>
    <xdr:sp>
      <xdr:nvSpPr>
        <xdr:cNvPr id="4550" name="n_4aveValue【消防施設】&#10;有形固定資産減価償却率"/>
        <xdr:cNvSpPr/>
      </xdr:nvSpPr>
      <xdr:spPr>
        <a:xfrm>
          <a:off x="11567520" y="137422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52.1</a:t>
          </a:r>
          <a:endParaRPr b="0" lang="en-US" sz="1000" spc="-1" strike="noStrike">
            <a:latin typeface="游明朝"/>
          </a:endParaRPr>
        </a:p>
      </xdr:txBody>
    </xdr:sp>
    <xdr:clientData/>
  </xdr:twoCellAnchor>
  <xdr:twoCellAnchor editAs="oneCell">
    <xdr:from>
      <xdr:col>80</xdr:col>
      <xdr:colOff>29160</xdr:colOff>
      <xdr:row>83</xdr:row>
      <xdr:rowOff>144360</xdr:rowOff>
    </xdr:from>
    <xdr:to>
      <xdr:col>82</xdr:col>
      <xdr:colOff>77760</xdr:colOff>
      <xdr:row>85</xdr:row>
      <xdr:rowOff>18000</xdr:rowOff>
    </xdr:to>
    <xdr:sp>
      <xdr:nvSpPr>
        <xdr:cNvPr id="4551" name="n_1mainValue【消防施設】&#10;有形固定資産減価償却率"/>
        <xdr:cNvSpPr/>
      </xdr:nvSpPr>
      <xdr:spPr>
        <a:xfrm>
          <a:off x="13999320" y="143748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76.9</a:t>
          </a:r>
          <a:endParaRPr b="0" lang="en-US" sz="1000" spc="-1" strike="noStrike">
            <a:latin typeface="游明朝"/>
          </a:endParaRPr>
        </a:p>
      </xdr:txBody>
    </xdr:sp>
    <xdr:clientData/>
  </xdr:twoCellAnchor>
  <xdr:twoCellAnchor editAs="oneCell">
    <xdr:from>
      <xdr:col>75</xdr:col>
      <xdr:colOff>105480</xdr:colOff>
      <xdr:row>83</xdr:row>
      <xdr:rowOff>117720</xdr:rowOff>
    </xdr:from>
    <xdr:to>
      <xdr:col>77</xdr:col>
      <xdr:colOff>154080</xdr:colOff>
      <xdr:row>84</xdr:row>
      <xdr:rowOff>162720</xdr:rowOff>
    </xdr:to>
    <xdr:sp>
      <xdr:nvSpPr>
        <xdr:cNvPr id="4552" name="n_2mainValue【消防施設】&#10;有形固定資産減価償却率"/>
        <xdr:cNvSpPr/>
      </xdr:nvSpPr>
      <xdr:spPr>
        <a:xfrm>
          <a:off x="13202280" y="14348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74.8</a:t>
          </a:r>
          <a:endParaRPr b="0" lang="en-US" sz="1000" spc="-1" strike="noStrike">
            <a:latin typeface="游明朝"/>
          </a:endParaRPr>
        </a:p>
      </xdr:txBody>
    </xdr:sp>
    <xdr:clientData/>
  </xdr:twoCellAnchor>
  <xdr:twoCellAnchor editAs="twoCell">
    <xdr:from>
      <xdr:col>96</xdr:col>
      <xdr:colOff>0</xdr:colOff>
      <xdr:row>68</xdr:row>
      <xdr:rowOff>152280</xdr:rowOff>
    </xdr:from>
    <xdr:to>
      <xdr:col>120</xdr:col>
      <xdr:colOff>151920</xdr:colOff>
      <xdr:row>72</xdr:row>
      <xdr:rowOff>101160</xdr:rowOff>
    </xdr:to>
    <xdr:sp>
      <xdr:nvSpPr>
        <xdr:cNvPr id="4553" name="正方形/長方形 703"/>
        <xdr:cNvSpPr/>
      </xdr:nvSpPr>
      <xdr:spPr>
        <a:xfrm>
          <a:off x="16764120" y="1181088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消防施設】</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72</xdr:row>
      <xdr:rowOff>127080</xdr:rowOff>
    </xdr:from>
    <xdr:to>
      <xdr:col>104</xdr:col>
      <xdr:colOff>126720</xdr:colOff>
      <xdr:row>74</xdr:row>
      <xdr:rowOff>37800</xdr:rowOff>
    </xdr:to>
    <xdr:sp>
      <xdr:nvSpPr>
        <xdr:cNvPr id="4554" name="正方形/長方形 704"/>
        <xdr:cNvSpPr/>
      </xdr:nvSpPr>
      <xdr:spPr>
        <a:xfrm>
          <a:off x="1689120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73</xdr:row>
      <xdr:rowOff>158760</xdr:rowOff>
    </xdr:from>
    <xdr:to>
      <xdr:col>104</xdr:col>
      <xdr:colOff>126720</xdr:colOff>
      <xdr:row>75</xdr:row>
      <xdr:rowOff>69480</xdr:rowOff>
    </xdr:to>
    <xdr:sp>
      <xdr:nvSpPr>
        <xdr:cNvPr id="4555" name="正方形/長方形 705"/>
        <xdr:cNvSpPr/>
      </xdr:nvSpPr>
      <xdr:spPr>
        <a:xfrm>
          <a:off x="1689120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32/122</a:t>
          </a:r>
          <a:endParaRPr b="0" lang="en-US" sz="1200" spc="-1" strike="noStrike">
            <a:latin typeface="游明朝"/>
          </a:endParaRPr>
        </a:p>
      </xdr:txBody>
    </xdr:sp>
    <xdr:clientData/>
  </xdr:twoCellAnchor>
  <xdr:twoCellAnchor editAs="twoCell">
    <xdr:from>
      <xdr:col>102</xdr:col>
      <xdr:colOff>0</xdr:colOff>
      <xdr:row>72</xdr:row>
      <xdr:rowOff>127080</xdr:rowOff>
    </xdr:from>
    <xdr:to>
      <xdr:col>109</xdr:col>
      <xdr:colOff>174240</xdr:colOff>
      <xdr:row>74</xdr:row>
      <xdr:rowOff>37800</xdr:rowOff>
    </xdr:to>
    <xdr:sp>
      <xdr:nvSpPr>
        <xdr:cNvPr id="4556" name="正方形/長方形 706"/>
        <xdr:cNvSpPr/>
      </xdr:nvSpPr>
      <xdr:spPr>
        <a:xfrm>
          <a:off x="17811720" y="1247148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73</xdr:row>
      <xdr:rowOff>158760</xdr:rowOff>
    </xdr:from>
    <xdr:to>
      <xdr:col>109</xdr:col>
      <xdr:colOff>174240</xdr:colOff>
      <xdr:row>75</xdr:row>
      <xdr:rowOff>69480</xdr:rowOff>
    </xdr:to>
    <xdr:sp>
      <xdr:nvSpPr>
        <xdr:cNvPr id="4557" name="正方形/長方形 707"/>
        <xdr:cNvSpPr/>
      </xdr:nvSpPr>
      <xdr:spPr>
        <a:xfrm>
          <a:off x="17811720" y="1267452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0.137</a:t>
          </a:r>
          <a:endParaRPr b="0" lang="en-US" sz="1200" spc="-1" strike="noStrike">
            <a:latin typeface="游明朝"/>
          </a:endParaRPr>
        </a:p>
      </xdr:txBody>
    </xdr:sp>
    <xdr:clientData/>
  </xdr:twoCellAnchor>
  <xdr:twoCellAnchor editAs="twoCell">
    <xdr:from>
      <xdr:col>108</xdr:col>
      <xdr:colOff>0</xdr:colOff>
      <xdr:row>72</xdr:row>
      <xdr:rowOff>127080</xdr:rowOff>
    </xdr:from>
    <xdr:to>
      <xdr:col>115</xdr:col>
      <xdr:colOff>174240</xdr:colOff>
      <xdr:row>74</xdr:row>
      <xdr:rowOff>37800</xdr:rowOff>
    </xdr:to>
    <xdr:sp>
      <xdr:nvSpPr>
        <xdr:cNvPr id="4558" name="正方形/長方形 708"/>
        <xdr:cNvSpPr/>
      </xdr:nvSpPr>
      <xdr:spPr>
        <a:xfrm>
          <a:off x="18859680" y="1247148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73</xdr:row>
      <xdr:rowOff>158760</xdr:rowOff>
    </xdr:from>
    <xdr:to>
      <xdr:col>115</xdr:col>
      <xdr:colOff>174240</xdr:colOff>
      <xdr:row>75</xdr:row>
      <xdr:rowOff>69480</xdr:rowOff>
    </xdr:to>
    <xdr:sp>
      <xdr:nvSpPr>
        <xdr:cNvPr id="4559" name="正方形/長方形 709"/>
        <xdr:cNvSpPr/>
      </xdr:nvSpPr>
      <xdr:spPr>
        <a:xfrm>
          <a:off x="18859680" y="1267452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0.134</a:t>
          </a:r>
          <a:endParaRPr b="0" lang="en-US" sz="1200" spc="-1" strike="noStrike">
            <a:latin typeface="游明朝"/>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560" name="正方形/長方形 710"/>
        <xdr:cNvSpPr/>
      </xdr:nvSpPr>
      <xdr:spPr>
        <a:xfrm>
          <a:off x="16764120" y="12954240"/>
          <a:ext cx="43426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74</xdr:row>
      <xdr:rowOff>76320</xdr:rowOff>
    </xdr:from>
    <xdr:to>
      <xdr:col>97</xdr:col>
      <xdr:colOff>150120</xdr:colOff>
      <xdr:row>75</xdr:row>
      <xdr:rowOff>96120</xdr:rowOff>
    </xdr:to>
    <xdr:sp>
      <xdr:nvSpPr>
        <xdr:cNvPr id="4561" name="テキスト ボックス 711"/>
        <xdr:cNvSpPr/>
      </xdr:nvSpPr>
      <xdr:spPr>
        <a:xfrm>
          <a:off x="16744320" y="1276380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88</xdr:row>
      <xdr:rowOff>152280</xdr:rowOff>
    </xdr:from>
    <xdr:to>
      <xdr:col>120</xdr:col>
      <xdr:colOff>114120</xdr:colOff>
      <xdr:row>88</xdr:row>
      <xdr:rowOff>152280</xdr:rowOff>
    </xdr:to>
    <xdr:cxnSp>
      <xdr:nvCxnSpPr>
        <xdr:cNvPr id="4562" name="直線コネクタ 712"/>
        <xdr:cNvCxnSpPr/>
      </xdr:nvCxnSpPr>
      <xdr:spPr>
        <a:xfrm>
          <a:off x="16764120" y="15239880"/>
          <a:ext cx="4305240" cy="360"/>
        </a:xfrm>
        <a:prstGeom prst="straightConnector1">
          <a:avLst/>
        </a:prstGeom>
        <a:ln>
          <a:solidFill>
            <a:srgbClr val="c0c0c0"/>
          </a:solidFill>
        </a:ln>
      </xdr:spPr>
    </xdr:cxnSp>
    <xdr:clientData/>
  </xdr:twoCellAnchor>
  <xdr:twoCellAnchor editAs="twoCell">
    <xdr:from>
      <xdr:col>96</xdr:col>
      <xdr:colOff>0</xdr:colOff>
      <xdr:row>86</xdr:row>
      <xdr:rowOff>114120</xdr:rowOff>
    </xdr:from>
    <xdr:to>
      <xdr:col>120</xdr:col>
      <xdr:colOff>114120</xdr:colOff>
      <xdr:row>86</xdr:row>
      <xdr:rowOff>114120</xdr:rowOff>
    </xdr:to>
    <xdr:cxnSp>
      <xdr:nvCxnSpPr>
        <xdr:cNvPr id="4563" name="直線コネクタ 713"/>
        <xdr:cNvCxnSpPr/>
      </xdr:nvCxnSpPr>
      <xdr:spPr>
        <a:xfrm>
          <a:off x="16764120" y="14859000"/>
          <a:ext cx="4305240" cy="360"/>
        </a:xfrm>
        <a:prstGeom prst="straightConnector1">
          <a:avLst/>
        </a:prstGeom>
        <a:ln>
          <a:solidFill>
            <a:srgbClr val="c0c0c0"/>
          </a:solidFill>
        </a:ln>
      </xdr:spPr>
    </xdr:cxnSp>
    <xdr:clientData/>
  </xdr:twoCellAnchor>
  <xdr:twoCellAnchor editAs="oneCell">
    <xdr:from>
      <xdr:col>93</xdr:col>
      <xdr:colOff>107280</xdr:colOff>
      <xdr:row>85</xdr:row>
      <xdr:rowOff>164880</xdr:rowOff>
    </xdr:from>
    <xdr:to>
      <xdr:col>96</xdr:col>
      <xdr:colOff>44280</xdr:colOff>
      <xdr:row>87</xdr:row>
      <xdr:rowOff>38160</xdr:rowOff>
    </xdr:to>
    <xdr:sp>
      <xdr:nvSpPr>
        <xdr:cNvPr id="4564" name="テキスト ボックス 714"/>
        <xdr:cNvSpPr/>
      </xdr:nvSpPr>
      <xdr:spPr>
        <a:xfrm>
          <a:off x="16347240" y="14738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84</xdr:row>
      <xdr:rowOff>75960</xdr:rowOff>
    </xdr:from>
    <xdr:to>
      <xdr:col>120</xdr:col>
      <xdr:colOff>114120</xdr:colOff>
      <xdr:row>84</xdr:row>
      <xdr:rowOff>75960</xdr:rowOff>
    </xdr:to>
    <xdr:cxnSp>
      <xdr:nvCxnSpPr>
        <xdr:cNvPr id="4565" name="直線コネクタ 715"/>
        <xdr:cNvCxnSpPr/>
      </xdr:nvCxnSpPr>
      <xdr:spPr>
        <a:xfrm>
          <a:off x="16764120" y="14477760"/>
          <a:ext cx="4305240" cy="360"/>
        </a:xfrm>
        <a:prstGeom prst="straightConnector1">
          <a:avLst/>
        </a:prstGeom>
        <a:ln>
          <a:solidFill>
            <a:srgbClr val="c0c0c0"/>
          </a:solidFill>
        </a:ln>
      </xdr:spPr>
    </xdr:cxnSp>
    <xdr:clientData/>
  </xdr:twoCellAnchor>
  <xdr:twoCellAnchor editAs="oneCell">
    <xdr:from>
      <xdr:col>92</xdr:col>
      <xdr:colOff>169920</xdr:colOff>
      <xdr:row>83</xdr:row>
      <xdr:rowOff>126720</xdr:rowOff>
    </xdr:from>
    <xdr:to>
      <xdr:col>96</xdr:col>
      <xdr:colOff>59760</xdr:colOff>
      <xdr:row>84</xdr:row>
      <xdr:rowOff>171720</xdr:rowOff>
    </xdr:to>
    <xdr:sp>
      <xdr:nvSpPr>
        <xdr:cNvPr id="4566" name="テキスト ボックス 716"/>
        <xdr:cNvSpPr/>
      </xdr:nvSpPr>
      <xdr:spPr>
        <a:xfrm>
          <a:off x="16235280" y="14357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96</xdr:col>
      <xdr:colOff>0</xdr:colOff>
      <xdr:row>82</xdr:row>
      <xdr:rowOff>37800</xdr:rowOff>
    </xdr:from>
    <xdr:to>
      <xdr:col>120</xdr:col>
      <xdr:colOff>114120</xdr:colOff>
      <xdr:row>82</xdr:row>
      <xdr:rowOff>37800</xdr:rowOff>
    </xdr:to>
    <xdr:cxnSp>
      <xdr:nvCxnSpPr>
        <xdr:cNvPr id="4567" name="直線コネクタ 717"/>
        <xdr:cNvCxnSpPr/>
      </xdr:nvCxnSpPr>
      <xdr:spPr>
        <a:xfrm>
          <a:off x="16764120" y="14096880"/>
          <a:ext cx="4305240" cy="360"/>
        </a:xfrm>
        <a:prstGeom prst="straightConnector1">
          <a:avLst/>
        </a:prstGeom>
        <a:ln>
          <a:solidFill>
            <a:srgbClr val="c0c0c0"/>
          </a:solidFill>
        </a:ln>
      </xdr:spPr>
    </xdr:cxnSp>
    <xdr:clientData/>
  </xdr:twoCellAnchor>
  <xdr:twoCellAnchor editAs="oneCell">
    <xdr:from>
      <xdr:col>92</xdr:col>
      <xdr:colOff>169920</xdr:colOff>
      <xdr:row>81</xdr:row>
      <xdr:rowOff>88560</xdr:rowOff>
    </xdr:from>
    <xdr:to>
      <xdr:col>96</xdr:col>
      <xdr:colOff>59760</xdr:colOff>
      <xdr:row>82</xdr:row>
      <xdr:rowOff>133200</xdr:rowOff>
    </xdr:to>
    <xdr:sp>
      <xdr:nvSpPr>
        <xdr:cNvPr id="4568" name="テキスト ボックス 718"/>
        <xdr:cNvSpPr/>
      </xdr:nvSpPr>
      <xdr:spPr>
        <a:xfrm>
          <a:off x="16235280" y="139759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96</xdr:col>
      <xdr:colOff>0</xdr:colOff>
      <xdr:row>80</xdr:row>
      <xdr:rowOff>0</xdr:rowOff>
    </xdr:from>
    <xdr:to>
      <xdr:col>120</xdr:col>
      <xdr:colOff>114120</xdr:colOff>
      <xdr:row>80</xdr:row>
      <xdr:rowOff>0</xdr:rowOff>
    </xdr:to>
    <xdr:cxnSp>
      <xdr:nvCxnSpPr>
        <xdr:cNvPr id="4569" name="直線コネクタ 719"/>
        <xdr:cNvCxnSpPr/>
      </xdr:nvCxnSpPr>
      <xdr:spPr>
        <a:xfrm>
          <a:off x="16764120" y="13716000"/>
          <a:ext cx="4305240" cy="360"/>
        </a:xfrm>
        <a:prstGeom prst="straightConnector1">
          <a:avLst/>
        </a:prstGeom>
        <a:ln>
          <a:solidFill>
            <a:srgbClr val="c0c0c0"/>
          </a:solidFill>
        </a:ln>
      </xdr:spPr>
    </xdr:cxnSp>
    <xdr:clientData/>
  </xdr:twoCellAnchor>
  <xdr:twoCellAnchor editAs="oneCell">
    <xdr:from>
      <xdr:col>92</xdr:col>
      <xdr:colOff>169920</xdr:colOff>
      <xdr:row>79</xdr:row>
      <xdr:rowOff>50400</xdr:rowOff>
    </xdr:from>
    <xdr:to>
      <xdr:col>96</xdr:col>
      <xdr:colOff>59760</xdr:colOff>
      <xdr:row>80</xdr:row>
      <xdr:rowOff>95400</xdr:rowOff>
    </xdr:to>
    <xdr:sp>
      <xdr:nvSpPr>
        <xdr:cNvPr id="4570" name="テキスト ボックス 720"/>
        <xdr:cNvSpPr/>
      </xdr:nvSpPr>
      <xdr:spPr>
        <a:xfrm>
          <a:off x="16235280" y="13595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96</xdr:col>
      <xdr:colOff>0</xdr:colOff>
      <xdr:row>77</xdr:row>
      <xdr:rowOff>133200</xdr:rowOff>
    </xdr:from>
    <xdr:to>
      <xdr:col>120</xdr:col>
      <xdr:colOff>114120</xdr:colOff>
      <xdr:row>77</xdr:row>
      <xdr:rowOff>133200</xdr:rowOff>
    </xdr:to>
    <xdr:cxnSp>
      <xdr:nvCxnSpPr>
        <xdr:cNvPr id="4571" name="直線コネクタ 721"/>
        <xdr:cNvCxnSpPr/>
      </xdr:nvCxnSpPr>
      <xdr:spPr>
        <a:xfrm>
          <a:off x="16764120" y="13334760"/>
          <a:ext cx="4305240" cy="360"/>
        </a:xfrm>
        <a:prstGeom prst="straightConnector1">
          <a:avLst/>
        </a:prstGeom>
        <a:ln>
          <a:solidFill>
            <a:srgbClr val="c0c0c0"/>
          </a:solidFill>
        </a:ln>
      </xdr:spPr>
    </xdr:cxnSp>
    <xdr:clientData/>
  </xdr:twoCellAnchor>
  <xdr:twoCellAnchor editAs="oneCell">
    <xdr:from>
      <xdr:col>92</xdr:col>
      <xdr:colOff>169920</xdr:colOff>
      <xdr:row>77</xdr:row>
      <xdr:rowOff>12600</xdr:rowOff>
    </xdr:from>
    <xdr:to>
      <xdr:col>96</xdr:col>
      <xdr:colOff>59760</xdr:colOff>
      <xdr:row>78</xdr:row>
      <xdr:rowOff>57240</xdr:rowOff>
    </xdr:to>
    <xdr:sp>
      <xdr:nvSpPr>
        <xdr:cNvPr id="4572" name="テキスト ボックス 722"/>
        <xdr:cNvSpPr/>
      </xdr:nvSpPr>
      <xdr:spPr>
        <a:xfrm>
          <a:off x="16235280" y="13214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96</xdr:col>
      <xdr:colOff>0</xdr:colOff>
      <xdr:row>75</xdr:row>
      <xdr:rowOff>95040</xdr:rowOff>
    </xdr:from>
    <xdr:to>
      <xdr:col>120</xdr:col>
      <xdr:colOff>114120</xdr:colOff>
      <xdr:row>75</xdr:row>
      <xdr:rowOff>95040</xdr:rowOff>
    </xdr:to>
    <xdr:cxnSp>
      <xdr:nvCxnSpPr>
        <xdr:cNvPr id="4573" name="直線コネクタ 723"/>
        <xdr:cNvCxnSpPr/>
      </xdr:nvCxnSpPr>
      <xdr:spPr>
        <a:xfrm>
          <a:off x="16764120" y="12953880"/>
          <a:ext cx="4305240" cy="360"/>
        </a:xfrm>
        <a:prstGeom prst="straightConnector1">
          <a:avLst/>
        </a:prstGeom>
        <a:ln>
          <a:solidFill>
            <a:srgbClr val="c0c0c0"/>
          </a:solidFill>
        </a:ln>
      </xdr:spPr>
    </xdr:cxnSp>
    <xdr:clientData/>
  </xdr:twoCellAnchor>
  <xdr:twoCellAnchor editAs="oneCell">
    <xdr:from>
      <xdr:col>92</xdr:col>
      <xdr:colOff>169920</xdr:colOff>
      <xdr:row>74</xdr:row>
      <xdr:rowOff>145800</xdr:rowOff>
    </xdr:from>
    <xdr:to>
      <xdr:col>96</xdr:col>
      <xdr:colOff>59760</xdr:colOff>
      <xdr:row>76</xdr:row>
      <xdr:rowOff>19440</xdr:rowOff>
    </xdr:to>
    <xdr:sp>
      <xdr:nvSpPr>
        <xdr:cNvPr id="4574" name="テキスト ボックス 724"/>
        <xdr:cNvSpPr/>
      </xdr:nvSpPr>
      <xdr:spPr>
        <a:xfrm>
          <a:off x="16235280" y="12833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96</xdr:col>
      <xdr:colOff>0</xdr:colOff>
      <xdr:row>75</xdr:row>
      <xdr:rowOff>95400</xdr:rowOff>
    </xdr:from>
    <xdr:to>
      <xdr:col>120</xdr:col>
      <xdr:colOff>151920</xdr:colOff>
      <xdr:row>88</xdr:row>
      <xdr:rowOff>152280</xdr:rowOff>
    </xdr:to>
    <xdr:sp>
      <xdr:nvSpPr>
        <xdr:cNvPr id="4575" name="【消防施設】&#10;一人当たり面積グラフ枠"/>
        <xdr:cNvSpPr/>
      </xdr:nvSpPr>
      <xdr:spPr>
        <a:xfrm>
          <a:off x="16764120" y="12954240"/>
          <a:ext cx="43426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78</xdr:row>
      <xdr:rowOff>70200</xdr:rowOff>
    </xdr:from>
    <xdr:to>
      <xdr:col>116</xdr:col>
      <xdr:colOff>62640</xdr:colOff>
      <xdr:row>86</xdr:row>
      <xdr:rowOff>114120</xdr:rowOff>
    </xdr:to>
    <xdr:cxnSp>
      <xdr:nvCxnSpPr>
        <xdr:cNvPr id="4576" name="直線コネクタ 726"/>
        <xdr:cNvCxnSpPr/>
      </xdr:nvCxnSpPr>
      <xdr:spPr>
        <a:xfrm flipV="1">
          <a:off x="20319120" y="13443480"/>
          <a:ext cx="360" cy="1415880"/>
        </a:xfrm>
        <a:prstGeom prst="straightConnector1">
          <a:avLst/>
        </a:prstGeom>
        <a:ln w="31750">
          <a:solidFill>
            <a:srgbClr val="808080"/>
          </a:solidFill>
        </a:ln>
      </xdr:spPr>
    </xdr:cxnSp>
    <xdr:clientData/>
  </xdr:twoCellAnchor>
  <xdr:twoCellAnchor editAs="oneCell">
    <xdr:from>
      <xdr:col>116</xdr:col>
      <xdr:colOff>105480</xdr:colOff>
      <xdr:row>87</xdr:row>
      <xdr:rowOff>11160</xdr:rowOff>
    </xdr:from>
    <xdr:to>
      <xdr:col>119</xdr:col>
      <xdr:colOff>42840</xdr:colOff>
      <xdr:row>88</xdr:row>
      <xdr:rowOff>56160</xdr:rowOff>
    </xdr:to>
    <xdr:sp>
      <xdr:nvSpPr>
        <xdr:cNvPr id="4577" name="【消防施設】&#10;一人当たり面積最小値テキスト"/>
        <xdr:cNvSpPr/>
      </xdr:nvSpPr>
      <xdr:spPr>
        <a:xfrm>
          <a:off x="20361960" y="14927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0.022</a:t>
          </a:r>
          <a:endParaRPr b="0" lang="en-US" sz="1000" spc="-1" strike="noStrike">
            <a:latin typeface="游明朝"/>
          </a:endParaRPr>
        </a:p>
      </xdr:txBody>
    </xdr:sp>
    <xdr:clientData/>
  </xdr:twoCellAnchor>
  <xdr:twoCellAnchor editAs="twoCell">
    <xdr:from>
      <xdr:col>115</xdr:col>
      <xdr:colOff>164880</xdr:colOff>
      <xdr:row>86</xdr:row>
      <xdr:rowOff>114120</xdr:rowOff>
    </xdr:from>
    <xdr:to>
      <xdr:col>116</xdr:col>
      <xdr:colOff>152280</xdr:colOff>
      <xdr:row>86</xdr:row>
      <xdr:rowOff>114120</xdr:rowOff>
    </xdr:to>
    <xdr:cxnSp>
      <xdr:nvCxnSpPr>
        <xdr:cNvPr id="4578" name="直線コネクタ 728"/>
        <xdr:cNvCxnSpPr/>
      </xdr:nvCxnSpPr>
      <xdr:spPr>
        <a:xfrm>
          <a:off x="20246760" y="14859000"/>
          <a:ext cx="162360" cy="360"/>
        </a:xfrm>
        <a:prstGeom prst="straightConnector1">
          <a:avLst/>
        </a:prstGeom>
        <a:ln w="19050">
          <a:solidFill>
            <a:srgbClr val="000000"/>
          </a:solidFill>
        </a:ln>
      </xdr:spPr>
    </xdr:cxnSp>
    <xdr:clientData/>
  </xdr:twoCellAnchor>
  <xdr:twoCellAnchor editAs="oneCell">
    <xdr:from>
      <xdr:col>116</xdr:col>
      <xdr:colOff>106560</xdr:colOff>
      <xdr:row>77</xdr:row>
      <xdr:rowOff>38160</xdr:rowOff>
    </xdr:from>
    <xdr:to>
      <xdr:col>119</xdr:col>
      <xdr:colOff>171360</xdr:colOff>
      <xdr:row>78</xdr:row>
      <xdr:rowOff>82800</xdr:rowOff>
    </xdr:to>
    <xdr:sp>
      <xdr:nvSpPr>
        <xdr:cNvPr id="4579" name="【消防施設】&#10;一人当たり面積最大値テキスト"/>
        <xdr:cNvSpPr/>
      </xdr:nvSpPr>
      <xdr:spPr>
        <a:xfrm>
          <a:off x="20363040" y="132397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371.525</a:t>
          </a:r>
          <a:endParaRPr b="0" lang="en-US" sz="1000" spc="-1" strike="noStrike">
            <a:latin typeface="游明朝"/>
          </a:endParaRPr>
        </a:p>
      </xdr:txBody>
    </xdr:sp>
    <xdr:clientData/>
  </xdr:twoCellAnchor>
  <xdr:twoCellAnchor editAs="twoCell">
    <xdr:from>
      <xdr:col>115</xdr:col>
      <xdr:colOff>164880</xdr:colOff>
      <xdr:row>78</xdr:row>
      <xdr:rowOff>70200</xdr:rowOff>
    </xdr:from>
    <xdr:to>
      <xdr:col>116</xdr:col>
      <xdr:colOff>152280</xdr:colOff>
      <xdr:row>78</xdr:row>
      <xdr:rowOff>70200</xdr:rowOff>
    </xdr:to>
    <xdr:cxnSp>
      <xdr:nvCxnSpPr>
        <xdr:cNvPr id="4580" name="直線コネクタ 730"/>
        <xdr:cNvCxnSpPr/>
      </xdr:nvCxnSpPr>
      <xdr:spPr>
        <a:xfrm>
          <a:off x="20246760" y="13443480"/>
          <a:ext cx="162360" cy="360"/>
        </a:xfrm>
        <a:prstGeom prst="straightConnector1">
          <a:avLst/>
        </a:prstGeom>
        <a:ln w="19050">
          <a:solidFill>
            <a:srgbClr val="000000"/>
          </a:solidFill>
        </a:ln>
      </xdr:spPr>
    </xdr:cxnSp>
    <xdr:clientData/>
  </xdr:twoCellAnchor>
  <xdr:twoCellAnchor editAs="oneCell">
    <xdr:from>
      <xdr:col>116</xdr:col>
      <xdr:colOff>105480</xdr:colOff>
      <xdr:row>85</xdr:row>
      <xdr:rowOff>99720</xdr:rowOff>
    </xdr:from>
    <xdr:to>
      <xdr:col>119</xdr:col>
      <xdr:colOff>42840</xdr:colOff>
      <xdr:row>86</xdr:row>
      <xdr:rowOff>144360</xdr:rowOff>
    </xdr:to>
    <xdr:sp>
      <xdr:nvSpPr>
        <xdr:cNvPr id="4581" name="【消防施設】&#10;一人当たり面積平均値テキスト"/>
        <xdr:cNvSpPr/>
      </xdr:nvSpPr>
      <xdr:spPr>
        <a:xfrm>
          <a:off x="20361960" y="14672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2.042</a:t>
          </a:r>
          <a:endParaRPr b="0" lang="en-US" sz="1000" spc="-1" strike="noStrike">
            <a:latin typeface="游明朝"/>
          </a:endParaRPr>
        </a:p>
      </xdr:txBody>
    </xdr:sp>
    <xdr:clientData/>
  </xdr:twoCellAnchor>
  <xdr:twoCellAnchor editAs="twoCell">
    <xdr:from>
      <xdr:col>116</xdr:col>
      <xdr:colOff>12600</xdr:colOff>
      <xdr:row>86</xdr:row>
      <xdr:rowOff>55800</xdr:rowOff>
    </xdr:from>
    <xdr:to>
      <xdr:col>116</xdr:col>
      <xdr:colOff>113760</xdr:colOff>
      <xdr:row>86</xdr:row>
      <xdr:rowOff>156960</xdr:rowOff>
    </xdr:to>
    <xdr:sp>
      <xdr:nvSpPr>
        <xdr:cNvPr id="4582" name="フローチャート: 判断 732"/>
        <xdr:cNvSpPr/>
      </xdr:nvSpPr>
      <xdr:spPr>
        <a:xfrm>
          <a:off x="20269080" y="14800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86</xdr:row>
      <xdr:rowOff>56160</xdr:rowOff>
    </xdr:from>
    <xdr:to>
      <xdr:col>112</xdr:col>
      <xdr:colOff>37800</xdr:colOff>
      <xdr:row>86</xdr:row>
      <xdr:rowOff>157320</xdr:rowOff>
    </xdr:to>
    <xdr:sp>
      <xdr:nvSpPr>
        <xdr:cNvPr id="4583" name="フローチャート: 判断 733"/>
        <xdr:cNvSpPr/>
      </xdr:nvSpPr>
      <xdr:spPr>
        <a:xfrm>
          <a:off x="19510560" y="14801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86</xdr:row>
      <xdr:rowOff>63000</xdr:rowOff>
    </xdr:from>
    <xdr:to>
      <xdr:col>107</xdr:col>
      <xdr:colOff>101160</xdr:colOff>
      <xdr:row>86</xdr:row>
      <xdr:rowOff>164160</xdr:rowOff>
    </xdr:to>
    <xdr:sp>
      <xdr:nvSpPr>
        <xdr:cNvPr id="4584" name="フローチャート: 判断 734"/>
        <xdr:cNvSpPr/>
      </xdr:nvSpPr>
      <xdr:spPr>
        <a:xfrm>
          <a:off x="18684720" y="14807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86</xdr:row>
      <xdr:rowOff>63000</xdr:rowOff>
    </xdr:from>
    <xdr:to>
      <xdr:col>102</xdr:col>
      <xdr:colOff>164520</xdr:colOff>
      <xdr:row>86</xdr:row>
      <xdr:rowOff>164160</xdr:rowOff>
    </xdr:to>
    <xdr:sp>
      <xdr:nvSpPr>
        <xdr:cNvPr id="4585" name="フローチャート: 判断 735"/>
        <xdr:cNvSpPr/>
      </xdr:nvSpPr>
      <xdr:spPr>
        <a:xfrm>
          <a:off x="17875080" y="14807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86</xdr:row>
      <xdr:rowOff>63000</xdr:rowOff>
    </xdr:from>
    <xdr:to>
      <xdr:col>98</xdr:col>
      <xdr:colOff>37800</xdr:colOff>
      <xdr:row>86</xdr:row>
      <xdr:rowOff>164160</xdr:rowOff>
    </xdr:to>
    <xdr:sp>
      <xdr:nvSpPr>
        <xdr:cNvPr id="4586" name="フローチャート: 判断 736"/>
        <xdr:cNvSpPr/>
      </xdr:nvSpPr>
      <xdr:spPr>
        <a:xfrm>
          <a:off x="17065800" y="14807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89</xdr:row>
      <xdr:rowOff>-360</xdr:rowOff>
    </xdr:from>
    <xdr:to>
      <xdr:col>119</xdr:col>
      <xdr:colOff>126720</xdr:colOff>
      <xdr:row>90</xdr:row>
      <xdr:rowOff>44280</xdr:rowOff>
    </xdr:to>
    <xdr:sp>
      <xdr:nvSpPr>
        <xdr:cNvPr id="4587" name="テキスト ボックス 737"/>
        <xdr:cNvSpPr/>
      </xdr:nvSpPr>
      <xdr:spPr>
        <a:xfrm>
          <a:off x="2014524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89</xdr:row>
      <xdr:rowOff>-360</xdr:rowOff>
    </xdr:from>
    <xdr:to>
      <xdr:col>115</xdr:col>
      <xdr:colOff>66600</xdr:colOff>
      <xdr:row>90</xdr:row>
      <xdr:rowOff>44280</xdr:rowOff>
    </xdr:to>
    <xdr:sp>
      <xdr:nvSpPr>
        <xdr:cNvPr id="4588" name="テキスト ボックス 738"/>
        <xdr:cNvSpPr/>
      </xdr:nvSpPr>
      <xdr:spPr>
        <a:xfrm>
          <a:off x="1938672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89</xdr:row>
      <xdr:rowOff>-360</xdr:rowOff>
    </xdr:from>
    <xdr:to>
      <xdr:col>110</xdr:col>
      <xdr:colOff>113760</xdr:colOff>
      <xdr:row>90</xdr:row>
      <xdr:rowOff>44280</xdr:rowOff>
    </xdr:to>
    <xdr:sp>
      <xdr:nvSpPr>
        <xdr:cNvPr id="4589" name="テキスト ボックス 739"/>
        <xdr:cNvSpPr/>
      </xdr:nvSpPr>
      <xdr:spPr>
        <a:xfrm>
          <a:off x="1856088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89</xdr:row>
      <xdr:rowOff>-360</xdr:rowOff>
    </xdr:from>
    <xdr:to>
      <xdr:col>106</xdr:col>
      <xdr:colOff>3240</xdr:colOff>
      <xdr:row>90</xdr:row>
      <xdr:rowOff>44280</xdr:rowOff>
    </xdr:to>
    <xdr:sp>
      <xdr:nvSpPr>
        <xdr:cNvPr id="4590" name="テキスト ボックス 740"/>
        <xdr:cNvSpPr/>
      </xdr:nvSpPr>
      <xdr:spPr>
        <a:xfrm>
          <a:off x="1775160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89</xdr:row>
      <xdr:rowOff>-360</xdr:rowOff>
    </xdr:from>
    <xdr:to>
      <xdr:col>101</xdr:col>
      <xdr:colOff>66600</xdr:colOff>
      <xdr:row>90</xdr:row>
      <xdr:rowOff>44280</xdr:rowOff>
    </xdr:to>
    <xdr:sp>
      <xdr:nvSpPr>
        <xdr:cNvPr id="4591" name="テキスト ボックス 741"/>
        <xdr:cNvSpPr/>
      </xdr:nvSpPr>
      <xdr:spPr>
        <a:xfrm>
          <a:off x="16941960" y="1525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86</xdr:row>
      <xdr:rowOff>62640</xdr:rowOff>
    </xdr:from>
    <xdr:to>
      <xdr:col>116</xdr:col>
      <xdr:colOff>113760</xdr:colOff>
      <xdr:row>86</xdr:row>
      <xdr:rowOff>163800</xdr:rowOff>
    </xdr:to>
    <xdr:sp>
      <xdr:nvSpPr>
        <xdr:cNvPr id="4592" name="楕円 742"/>
        <xdr:cNvSpPr/>
      </xdr:nvSpPr>
      <xdr:spPr>
        <a:xfrm>
          <a:off x="20269080" y="14807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86</xdr:row>
      <xdr:rowOff>55440</xdr:rowOff>
    </xdr:from>
    <xdr:to>
      <xdr:col>119</xdr:col>
      <xdr:colOff>42840</xdr:colOff>
      <xdr:row>87</xdr:row>
      <xdr:rowOff>100440</xdr:rowOff>
    </xdr:to>
    <xdr:sp>
      <xdr:nvSpPr>
        <xdr:cNvPr id="4593" name="【消防施設】&#10;一人当たり面積該当値テキスト"/>
        <xdr:cNvSpPr/>
      </xdr:nvSpPr>
      <xdr:spPr>
        <a:xfrm>
          <a:off x="20361960" y="14800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0.205</a:t>
          </a:r>
          <a:endParaRPr b="0" lang="en-US" sz="1000" spc="-1" strike="noStrike">
            <a:latin typeface="游明朝"/>
          </a:endParaRPr>
        </a:p>
      </xdr:txBody>
    </xdr:sp>
    <xdr:clientData/>
  </xdr:twoCellAnchor>
  <xdr:twoCellAnchor editAs="twoCell">
    <xdr:from>
      <xdr:col>111</xdr:col>
      <xdr:colOff>127080</xdr:colOff>
      <xdr:row>86</xdr:row>
      <xdr:rowOff>62640</xdr:rowOff>
    </xdr:from>
    <xdr:to>
      <xdr:col>112</xdr:col>
      <xdr:colOff>37800</xdr:colOff>
      <xdr:row>86</xdr:row>
      <xdr:rowOff>163800</xdr:rowOff>
    </xdr:to>
    <xdr:sp>
      <xdr:nvSpPr>
        <xdr:cNvPr id="4594" name="楕円 744"/>
        <xdr:cNvSpPr/>
      </xdr:nvSpPr>
      <xdr:spPr>
        <a:xfrm>
          <a:off x="19510560" y="14807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86</xdr:row>
      <xdr:rowOff>113400</xdr:rowOff>
    </xdr:from>
    <xdr:to>
      <xdr:col>116</xdr:col>
      <xdr:colOff>63360</xdr:colOff>
      <xdr:row>86</xdr:row>
      <xdr:rowOff>113400</xdr:rowOff>
    </xdr:to>
    <xdr:cxnSp>
      <xdr:nvCxnSpPr>
        <xdr:cNvPr id="4595" name="直線コネクタ 745"/>
        <xdr:cNvCxnSpPr/>
      </xdr:nvCxnSpPr>
      <xdr:spPr>
        <a:xfrm>
          <a:off x="19560960" y="14858280"/>
          <a:ext cx="759240" cy="360"/>
        </a:xfrm>
        <a:prstGeom prst="straightConnector1">
          <a:avLst/>
        </a:prstGeom>
        <a:ln>
          <a:solidFill>
            <a:srgbClr val="ff0000"/>
          </a:solidFill>
        </a:ln>
      </xdr:spPr>
    </xdr:cxnSp>
    <xdr:clientData/>
  </xdr:twoCellAnchor>
  <xdr:twoCellAnchor editAs="twoCell">
    <xdr:from>
      <xdr:col>107</xdr:col>
      <xdr:colOff>0</xdr:colOff>
      <xdr:row>86</xdr:row>
      <xdr:rowOff>62640</xdr:rowOff>
    </xdr:from>
    <xdr:to>
      <xdr:col>107</xdr:col>
      <xdr:colOff>101160</xdr:colOff>
      <xdr:row>86</xdr:row>
      <xdr:rowOff>163800</xdr:rowOff>
    </xdr:to>
    <xdr:sp>
      <xdr:nvSpPr>
        <xdr:cNvPr id="4596" name="楕円 746"/>
        <xdr:cNvSpPr/>
      </xdr:nvSpPr>
      <xdr:spPr>
        <a:xfrm>
          <a:off x="18684720" y="14807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86</xdr:row>
      <xdr:rowOff>113400</xdr:rowOff>
    </xdr:from>
    <xdr:to>
      <xdr:col>112</xdr:col>
      <xdr:colOff>2880</xdr:colOff>
      <xdr:row>86</xdr:row>
      <xdr:rowOff>113400</xdr:rowOff>
    </xdr:to>
    <xdr:cxnSp>
      <xdr:nvCxnSpPr>
        <xdr:cNvPr id="4597" name="直線コネクタ 747"/>
        <xdr:cNvCxnSpPr/>
      </xdr:nvCxnSpPr>
      <xdr:spPr>
        <a:xfrm>
          <a:off x="18735480" y="14858280"/>
          <a:ext cx="825840" cy="360"/>
        </a:xfrm>
        <a:prstGeom prst="straightConnector1">
          <a:avLst/>
        </a:prstGeom>
        <a:ln>
          <a:solidFill>
            <a:srgbClr val="ff0000"/>
          </a:solidFill>
        </a:ln>
      </xdr:spPr>
    </xdr:cxnSp>
    <xdr:clientData/>
  </xdr:twoCellAnchor>
  <xdr:twoCellAnchor editAs="oneCell">
    <xdr:from>
      <xdr:col>110</xdr:col>
      <xdr:colOff>124560</xdr:colOff>
      <xdr:row>85</xdr:row>
      <xdr:rowOff>24120</xdr:rowOff>
    </xdr:from>
    <xdr:to>
      <xdr:col>113</xdr:col>
      <xdr:colOff>61920</xdr:colOff>
      <xdr:row>86</xdr:row>
      <xdr:rowOff>68760</xdr:rowOff>
    </xdr:to>
    <xdr:sp>
      <xdr:nvSpPr>
        <xdr:cNvPr id="4598" name="n_1aveValue【消防施設】&#10;一人当たり面積"/>
        <xdr:cNvSpPr/>
      </xdr:nvSpPr>
      <xdr:spPr>
        <a:xfrm>
          <a:off x="19333440" y="14597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1.920</a:t>
          </a:r>
          <a:endParaRPr b="0" lang="en-US" sz="1000" spc="-1" strike="noStrike">
            <a:latin typeface="游明朝"/>
          </a:endParaRPr>
        </a:p>
      </xdr:txBody>
    </xdr:sp>
    <xdr:clientData/>
  </xdr:twoCellAnchor>
  <xdr:twoCellAnchor editAs="oneCell">
    <xdr:from>
      <xdr:col>106</xdr:col>
      <xdr:colOff>10440</xdr:colOff>
      <xdr:row>87</xdr:row>
      <xdr:rowOff>5400</xdr:rowOff>
    </xdr:from>
    <xdr:to>
      <xdr:col>108</xdr:col>
      <xdr:colOff>122040</xdr:colOff>
      <xdr:row>88</xdr:row>
      <xdr:rowOff>50400</xdr:rowOff>
    </xdr:to>
    <xdr:sp>
      <xdr:nvSpPr>
        <xdr:cNvPr id="4599" name="n_2aveValue【消防施設】&#10;一人当たり面積"/>
        <xdr:cNvSpPr/>
      </xdr:nvSpPr>
      <xdr:spPr>
        <a:xfrm>
          <a:off x="18520560" y="1492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0.141</a:t>
          </a:r>
          <a:endParaRPr b="0" lang="en-US" sz="1000" spc="-1" strike="noStrike">
            <a:latin typeface="游明朝"/>
          </a:endParaRPr>
        </a:p>
      </xdr:txBody>
    </xdr:sp>
    <xdr:clientData/>
  </xdr:twoCellAnchor>
  <xdr:twoCellAnchor editAs="oneCell">
    <xdr:from>
      <xdr:col>101</xdr:col>
      <xdr:colOff>73800</xdr:colOff>
      <xdr:row>85</xdr:row>
      <xdr:rowOff>30960</xdr:rowOff>
    </xdr:from>
    <xdr:to>
      <xdr:col>104</xdr:col>
      <xdr:colOff>11160</xdr:colOff>
      <xdr:row>86</xdr:row>
      <xdr:rowOff>75600</xdr:rowOff>
    </xdr:to>
    <xdr:sp>
      <xdr:nvSpPr>
        <xdr:cNvPr id="4600" name="n_3aveValue【消防施設】&#10;一人当たり面積"/>
        <xdr:cNvSpPr/>
      </xdr:nvSpPr>
      <xdr:spPr>
        <a:xfrm>
          <a:off x="17710920" y="14604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0.138</a:t>
          </a:r>
          <a:endParaRPr b="0" lang="en-US" sz="1000" spc="-1" strike="noStrike">
            <a:latin typeface="游明朝"/>
          </a:endParaRPr>
        </a:p>
      </xdr:txBody>
    </xdr:sp>
    <xdr:clientData/>
  </xdr:twoCellAnchor>
  <xdr:twoCellAnchor editAs="oneCell">
    <xdr:from>
      <xdr:col>96</xdr:col>
      <xdr:colOff>137520</xdr:colOff>
      <xdr:row>85</xdr:row>
      <xdr:rowOff>30960</xdr:rowOff>
    </xdr:from>
    <xdr:to>
      <xdr:col>99</xdr:col>
      <xdr:colOff>74880</xdr:colOff>
      <xdr:row>86</xdr:row>
      <xdr:rowOff>75600</xdr:rowOff>
    </xdr:to>
    <xdr:sp>
      <xdr:nvSpPr>
        <xdr:cNvPr id="4601" name="n_4aveValue【消防施設】&#10;一人当たり面積"/>
        <xdr:cNvSpPr/>
      </xdr:nvSpPr>
      <xdr:spPr>
        <a:xfrm>
          <a:off x="16901640" y="14604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0.135</a:t>
          </a:r>
          <a:endParaRPr b="0" lang="en-US" sz="1000" spc="-1" strike="noStrike">
            <a:latin typeface="游明朝"/>
          </a:endParaRPr>
        </a:p>
      </xdr:txBody>
    </xdr:sp>
    <xdr:clientData/>
  </xdr:twoCellAnchor>
  <xdr:twoCellAnchor editAs="oneCell">
    <xdr:from>
      <xdr:col>110</xdr:col>
      <xdr:colOff>124560</xdr:colOff>
      <xdr:row>87</xdr:row>
      <xdr:rowOff>5400</xdr:rowOff>
    </xdr:from>
    <xdr:to>
      <xdr:col>113</xdr:col>
      <xdr:colOff>61920</xdr:colOff>
      <xdr:row>88</xdr:row>
      <xdr:rowOff>50400</xdr:rowOff>
    </xdr:to>
    <xdr:sp>
      <xdr:nvSpPr>
        <xdr:cNvPr id="4602" name="n_1mainValue【消防施設】&#10;一人当たり面積"/>
        <xdr:cNvSpPr/>
      </xdr:nvSpPr>
      <xdr:spPr>
        <a:xfrm>
          <a:off x="19333440" y="1492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0.196</a:t>
          </a:r>
          <a:endParaRPr b="0" lang="en-US" sz="1000" spc="-1" strike="noStrike">
            <a:latin typeface="游明朝"/>
          </a:endParaRPr>
        </a:p>
      </xdr:txBody>
    </xdr:sp>
    <xdr:clientData/>
  </xdr:twoCellAnchor>
  <xdr:twoCellAnchor editAs="oneCell">
    <xdr:from>
      <xdr:col>106</xdr:col>
      <xdr:colOff>10440</xdr:colOff>
      <xdr:row>85</xdr:row>
      <xdr:rowOff>30600</xdr:rowOff>
    </xdr:from>
    <xdr:to>
      <xdr:col>108</xdr:col>
      <xdr:colOff>122040</xdr:colOff>
      <xdr:row>86</xdr:row>
      <xdr:rowOff>75240</xdr:rowOff>
    </xdr:to>
    <xdr:sp>
      <xdr:nvSpPr>
        <xdr:cNvPr id="4603" name="n_2mainValue【消防施設】&#10;一人当たり面積"/>
        <xdr:cNvSpPr/>
      </xdr:nvSpPr>
      <xdr:spPr>
        <a:xfrm>
          <a:off x="18520560" y="14603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0.190</a:t>
          </a:r>
          <a:endParaRPr b="0" lang="en-US" sz="1000" spc="-1" strike="noStrike">
            <a:latin typeface="游明朝"/>
          </a:endParaRPr>
        </a:p>
      </xdr:txBody>
    </xdr:sp>
    <xdr:clientData/>
  </xdr:twoCellAnchor>
  <xdr:twoCellAnchor editAs="twoCell">
    <xdr:from>
      <xdr:col>65</xdr:col>
      <xdr:colOff>63360</xdr:colOff>
      <xdr:row>91</xdr:row>
      <xdr:rowOff>19080</xdr:rowOff>
    </xdr:from>
    <xdr:to>
      <xdr:col>90</xdr:col>
      <xdr:colOff>24840</xdr:colOff>
      <xdr:row>94</xdr:row>
      <xdr:rowOff>139320</xdr:rowOff>
    </xdr:to>
    <xdr:sp>
      <xdr:nvSpPr>
        <xdr:cNvPr id="4604" name="正方形/長方形 754"/>
        <xdr:cNvSpPr/>
      </xdr:nvSpPr>
      <xdr:spPr>
        <a:xfrm>
          <a:off x="11414160" y="15621120"/>
          <a:ext cx="432684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有形固定資産減価償却率</a:t>
          </a:r>
          <a:endParaRPr b="0" lang="en-US" sz="1600" spc="-1" strike="noStrike">
            <a:latin typeface="游明朝"/>
          </a:endParaRPr>
        </a:p>
      </xdr:txBody>
    </xdr:sp>
    <xdr:clientData/>
  </xdr:twoCellAnchor>
  <xdr:twoCellAnchor editAs="twoCell">
    <xdr:from>
      <xdr:col>66</xdr:col>
      <xdr:colOff>0</xdr:colOff>
      <xdr:row>94</xdr:row>
      <xdr:rowOff>165240</xdr:rowOff>
    </xdr:from>
    <xdr:to>
      <xdr:col>73</xdr:col>
      <xdr:colOff>174240</xdr:colOff>
      <xdr:row>96</xdr:row>
      <xdr:rowOff>75960</xdr:rowOff>
    </xdr:to>
    <xdr:sp>
      <xdr:nvSpPr>
        <xdr:cNvPr id="4605" name="正方形/長方形 755"/>
        <xdr:cNvSpPr/>
      </xdr:nvSpPr>
      <xdr:spPr>
        <a:xfrm>
          <a:off x="115254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96</xdr:row>
      <xdr:rowOff>25560</xdr:rowOff>
    </xdr:from>
    <xdr:to>
      <xdr:col>73</xdr:col>
      <xdr:colOff>174240</xdr:colOff>
      <xdr:row>97</xdr:row>
      <xdr:rowOff>107640</xdr:rowOff>
    </xdr:to>
    <xdr:sp>
      <xdr:nvSpPr>
        <xdr:cNvPr id="4606" name="正方形/長方形 756"/>
        <xdr:cNvSpPr/>
      </xdr:nvSpPr>
      <xdr:spPr>
        <a:xfrm>
          <a:off x="115254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14/127</a:t>
          </a:r>
          <a:endParaRPr b="0" lang="en-US" sz="1200" spc="-1" strike="noStrike">
            <a:latin typeface="游明朝"/>
          </a:endParaRPr>
        </a:p>
      </xdr:txBody>
    </xdr:sp>
    <xdr:clientData/>
  </xdr:twoCellAnchor>
  <xdr:twoCellAnchor editAs="twoCell">
    <xdr:from>
      <xdr:col>71</xdr:col>
      <xdr:colOff>63360</xdr:colOff>
      <xdr:row>94</xdr:row>
      <xdr:rowOff>165240</xdr:rowOff>
    </xdr:from>
    <xdr:to>
      <xdr:col>79</xdr:col>
      <xdr:colOff>63000</xdr:colOff>
      <xdr:row>96</xdr:row>
      <xdr:rowOff>75960</xdr:rowOff>
    </xdr:to>
    <xdr:sp>
      <xdr:nvSpPr>
        <xdr:cNvPr id="4607" name="正方形/長方形 757"/>
        <xdr:cNvSpPr/>
      </xdr:nvSpPr>
      <xdr:spPr>
        <a:xfrm>
          <a:off x="1246176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96</xdr:row>
      <xdr:rowOff>25560</xdr:rowOff>
    </xdr:from>
    <xdr:to>
      <xdr:col>79</xdr:col>
      <xdr:colOff>63000</xdr:colOff>
      <xdr:row>97</xdr:row>
      <xdr:rowOff>107640</xdr:rowOff>
    </xdr:to>
    <xdr:sp>
      <xdr:nvSpPr>
        <xdr:cNvPr id="4608" name="正方形/長方形 758"/>
        <xdr:cNvSpPr/>
      </xdr:nvSpPr>
      <xdr:spPr>
        <a:xfrm>
          <a:off x="1246176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50.8</a:t>
          </a:r>
          <a:endParaRPr b="0" lang="en-US" sz="1200" spc="-1" strike="noStrike">
            <a:latin typeface="游明朝"/>
          </a:endParaRPr>
        </a:p>
      </xdr:txBody>
    </xdr:sp>
    <xdr:clientData/>
  </xdr:twoCellAnchor>
  <xdr:twoCellAnchor editAs="twoCell">
    <xdr:from>
      <xdr:col>77</xdr:col>
      <xdr:colOff>63360</xdr:colOff>
      <xdr:row>94</xdr:row>
      <xdr:rowOff>165240</xdr:rowOff>
    </xdr:from>
    <xdr:to>
      <xdr:col>85</xdr:col>
      <xdr:colOff>63000</xdr:colOff>
      <xdr:row>96</xdr:row>
      <xdr:rowOff>75960</xdr:rowOff>
    </xdr:to>
    <xdr:sp>
      <xdr:nvSpPr>
        <xdr:cNvPr id="4609" name="正方形/長方形 759"/>
        <xdr:cNvSpPr/>
      </xdr:nvSpPr>
      <xdr:spPr>
        <a:xfrm>
          <a:off x="1350936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96</xdr:row>
      <xdr:rowOff>25560</xdr:rowOff>
    </xdr:from>
    <xdr:to>
      <xdr:col>85</xdr:col>
      <xdr:colOff>63000</xdr:colOff>
      <xdr:row>97</xdr:row>
      <xdr:rowOff>107640</xdr:rowOff>
    </xdr:to>
    <xdr:sp>
      <xdr:nvSpPr>
        <xdr:cNvPr id="4610" name="正方形/長方形 760"/>
        <xdr:cNvSpPr/>
      </xdr:nvSpPr>
      <xdr:spPr>
        <a:xfrm>
          <a:off x="1350936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63.4</a:t>
          </a:r>
          <a:endParaRPr b="0" lang="en-US" sz="1200" spc="-1" strike="noStrike">
            <a:latin typeface="游明朝"/>
          </a:endParaRPr>
        </a:p>
      </xdr:txBody>
    </xdr:sp>
    <xdr:clientData/>
  </xdr:twoCellAnchor>
  <xdr:twoCellAnchor editAs="twoCell">
    <xdr:from>
      <xdr:col>65</xdr:col>
      <xdr:colOff>63360</xdr:colOff>
      <xdr:row>97</xdr:row>
      <xdr:rowOff>133200</xdr:rowOff>
    </xdr:from>
    <xdr:to>
      <xdr:col>90</xdr:col>
      <xdr:colOff>24840</xdr:colOff>
      <xdr:row>111</xdr:row>
      <xdr:rowOff>18720</xdr:rowOff>
    </xdr:to>
    <xdr:sp>
      <xdr:nvSpPr>
        <xdr:cNvPr id="4611" name="正方形/長方形 761"/>
        <xdr:cNvSpPr/>
      </xdr:nvSpPr>
      <xdr:spPr>
        <a:xfrm>
          <a:off x="11414160" y="16763760"/>
          <a:ext cx="432684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27720</xdr:colOff>
      <xdr:row>96</xdr:row>
      <xdr:rowOff>114480</xdr:rowOff>
    </xdr:from>
    <xdr:to>
      <xdr:col>66</xdr:col>
      <xdr:colOff>146880</xdr:colOff>
      <xdr:row>97</xdr:row>
      <xdr:rowOff>134280</xdr:rowOff>
    </xdr:to>
    <xdr:sp>
      <xdr:nvSpPr>
        <xdr:cNvPr id="4612" name="テキスト ボックス 762"/>
        <xdr:cNvSpPr/>
      </xdr:nvSpPr>
      <xdr:spPr>
        <a:xfrm>
          <a:off x="11378520" y="1657368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111</xdr:row>
      <xdr:rowOff>18720</xdr:rowOff>
    </xdr:from>
    <xdr:to>
      <xdr:col>90</xdr:col>
      <xdr:colOff>2880</xdr:colOff>
      <xdr:row>111</xdr:row>
      <xdr:rowOff>18720</xdr:rowOff>
    </xdr:to>
    <xdr:cxnSp>
      <xdr:nvCxnSpPr>
        <xdr:cNvPr id="4613" name="直線コネクタ 763"/>
        <xdr:cNvCxnSpPr/>
      </xdr:nvCxnSpPr>
      <xdr:spPr>
        <a:xfrm>
          <a:off x="11414160" y="19049760"/>
          <a:ext cx="4305240" cy="360"/>
        </a:xfrm>
        <a:prstGeom prst="straightConnector1">
          <a:avLst/>
        </a:prstGeom>
        <a:ln>
          <a:solidFill>
            <a:srgbClr val="c0c0c0"/>
          </a:solidFill>
        </a:ln>
      </xdr:spPr>
    </xdr:cxnSp>
    <xdr:clientData/>
  </xdr:twoCellAnchor>
  <xdr:twoCellAnchor editAs="oneCell">
    <xdr:from>
      <xdr:col>62</xdr:col>
      <xdr:colOff>170640</xdr:colOff>
      <xdr:row>110</xdr:row>
      <xdr:rowOff>69480</xdr:rowOff>
    </xdr:from>
    <xdr:to>
      <xdr:col>65</xdr:col>
      <xdr:colOff>107640</xdr:colOff>
      <xdr:row>111</xdr:row>
      <xdr:rowOff>114480</xdr:rowOff>
    </xdr:to>
    <xdr:sp>
      <xdr:nvSpPr>
        <xdr:cNvPr id="4614" name="テキスト ボックス 764"/>
        <xdr:cNvSpPr/>
      </xdr:nvSpPr>
      <xdr:spPr>
        <a:xfrm>
          <a:off x="10997280" y="18929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65</xdr:col>
      <xdr:colOff>63360</xdr:colOff>
      <xdr:row>109</xdr:row>
      <xdr:rowOff>35280</xdr:rowOff>
    </xdr:from>
    <xdr:to>
      <xdr:col>90</xdr:col>
      <xdr:colOff>2880</xdr:colOff>
      <xdr:row>109</xdr:row>
      <xdr:rowOff>35280</xdr:rowOff>
    </xdr:to>
    <xdr:cxnSp>
      <xdr:nvCxnSpPr>
        <xdr:cNvPr id="4615" name="直線コネクタ 765"/>
        <xdr:cNvCxnSpPr/>
      </xdr:nvCxnSpPr>
      <xdr:spPr>
        <a:xfrm>
          <a:off x="11414160" y="18723240"/>
          <a:ext cx="4305240" cy="360"/>
        </a:xfrm>
        <a:prstGeom prst="straightConnector1">
          <a:avLst/>
        </a:prstGeom>
        <a:ln>
          <a:solidFill>
            <a:srgbClr val="c0c0c0"/>
          </a:solidFill>
        </a:ln>
      </xdr:spPr>
    </xdr:cxnSp>
    <xdr:clientData/>
  </xdr:twoCellAnchor>
  <xdr:twoCellAnchor editAs="oneCell">
    <xdr:from>
      <xdr:col>62</xdr:col>
      <xdr:colOff>170640</xdr:colOff>
      <xdr:row>108</xdr:row>
      <xdr:rowOff>85680</xdr:rowOff>
    </xdr:from>
    <xdr:to>
      <xdr:col>65</xdr:col>
      <xdr:colOff>107640</xdr:colOff>
      <xdr:row>109</xdr:row>
      <xdr:rowOff>130680</xdr:rowOff>
    </xdr:to>
    <xdr:sp>
      <xdr:nvSpPr>
        <xdr:cNvPr id="4616" name="テキスト ボックス 766"/>
        <xdr:cNvSpPr/>
      </xdr:nvSpPr>
      <xdr:spPr>
        <a:xfrm>
          <a:off x="10997280" y="1860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65</xdr:col>
      <xdr:colOff>63360</xdr:colOff>
      <xdr:row>107</xdr:row>
      <xdr:rowOff>51480</xdr:rowOff>
    </xdr:from>
    <xdr:to>
      <xdr:col>90</xdr:col>
      <xdr:colOff>2880</xdr:colOff>
      <xdr:row>107</xdr:row>
      <xdr:rowOff>51480</xdr:rowOff>
    </xdr:to>
    <xdr:cxnSp>
      <xdr:nvCxnSpPr>
        <xdr:cNvPr id="4617" name="直線コネクタ 767"/>
        <xdr:cNvCxnSpPr/>
      </xdr:nvCxnSpPr>
      <xdr:spPr>
        <a:xfrm>
          <a:off x="11414160" y="18396720"/>
          <a:ext cx="4305240" cy="360"/>
        </a:xfrm>
        <a:prstGeom prst="straightConnector1">
          <a:avLst/>
        </a:prstGeom>
        <a:ln>
          <a:solidFill>
            <a:srgbClr val="c0c0c0"/>
          </a:solidFill>
        </a:ln>
      </xdr:spPr>
    </xdr:cxnSp>
    <xdr:clientData/>
  </xdr:twoCellAnchor>
  <xdr:twoCellAnchor editAs="oneCell">
    <xdr:from>
      <xdr:col>63</xdr:col>
      <xdr:colOff>43920</xdr:colOff>
      <xdr:row>106</xdr:row>
      <xdr:rowOff>102240</xdr:rowOff>
    </xdr:from>
    <xdr:to>
      <xdr:col>65</xdr:col>
      <xdr:colOff>92160</xdr:colOff>
      <xdr:row>107</xdr:row>
      <xdr:rowOff>147240</xdr:rowOff>
    </xdr:to>
    <xdr:sp>
      <xdr:nvSpPr>
        <xdr:cNvPr id="4618" name="テキスト ボックス 768"/>
        <xdr:cNvSpPr/>
      </xdr:nvSpPr>
      <xdr:spPr>
        <a:xfrm>
          <a:off x="11045160" y="1827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65</xdr:col>
      <xdr:colOff>63360</xdr:colOff>
      <xdr:row>105</xdr:row>
      <xdr:rowOff>67680</xdr:rowOff>
    </xdr:from>
    <xdr:to>
      <xdr:col>90</xdr:col>
      <xdr:colOff>2880</xdr:colOff>
      <xdr:row>105</xdr:row>
      <xdr:rowOff>67680</xdr:rowOff>
    </xdr:to>
    <xdr:cxnSp>
      <xdr:nvCxnSpPr>
        <xdr:cNvPr id="4619" name="直線コネクタ 769"/>
        <xdr:cNvCxnSpPr/>
      </xdr:nvCxnSpPr>
      <xdr:spPr>
        <a:xfrm>
          <a:off x="11414160" y="18069840"/>
          <a:ext cx="4305240" cy="360"/>
        </a:xfrm>
        <a:prstGeom prst="straightConnector1">
          <a:avLst/>
        </a:prstGeom>
        <a:ln>
          <a:solidFill>
            <a:srgbClr val="c0c0c0"/>
          </a:solidFill>
        </a:ln>
      </xdr:spPr>
    </xdr:cxnSp>
    <xdr:clientData/>
  </xdr:twoCellAnchor>
  <xdr:twoCellAnchor editAs="oneCell">
    <xdr:from>
      <xdr:col>63</xdr:col>
      <xdr:colOff>43920</xdr:colOff>
      <xdr:row>104</xdr:row>
      <xdr:rowOff>118440</xdr:rowOff>
    </xdr:from>
    <xdr:to>
      <xdr:col>65</xdr:col>
      <xdr:colOff>92160</xdr:colOff>
      <xdr:row>105</xdr:row>
      <xdr:rowOff>163440</xdr:rowOff>
    </xdr:to>
    <xdr:sp>
      <xdr:nvSpPr>
        <xdr:cNvPr id="4620" name="テキスト ボックス 770"/>
        <xdr:cNvSpPr/>
      </xdr:nvSpPr>
      <xdr:spPr>
        <a:xfrm>
          <a:off x="11045160" y="1794924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65</xdr:col>
      <xdr:colOff>63360</xdr:colOff>
      <xdr:row>103</xdr:row>
      <xdr:rowOff>84240</xdr:rowOff>
    </xdr:from>
    <xdr:to>
      <xdr:col>90</xdr:col>
      <xdr:colOff>2880</xdr:colOff>
      <xdr:row>103</xdr:row>
      <xdr:rowOff>84240</xdr:rowOff>
    </xdr:to>
    <xdr:cxnSp>
      <xdr:nvCxnSpPr>
        <xdr:cNvPr id="4621" name="直線コネクタ 771"/>
        <xdr:cNvCxnSpPr/>
      </xdr:nvCxnSpPr>
      <xdr:spPr>
        <a:xfrm>
          <a:off x="11414160" y="17743680"/>
          <a:ext cx="4305240" cy="360"/>
        </a:xfrm>
        <a:prstGeom prst="straightConnector1">
          <a:avLst/>
        </a:prstGeom>
        <a:ln>
          <a:solidFill>
            <a:srgbClr val="c0c0c0"/>
          </a:solidFill>
        </a:ln>
      </xdr:spPr>
    </xdr:cxnSp>
    <xdr:clientData/>
  </xdr:twoCellAnchor>
  <xdr:twoCellAnchor editAs="oneCell">
    <xdr:from>
      <xdr:col>63</xdr:col>
      <xdr:colOff>43920</xdr:colOff>
      <xdr:row>102</xdr:row>
      <xdr:rowOff>135000</xdr:rowOff>
    </xdr:from>
    <xdr:to>
      <xdr:col>65</xdr:col>
      <xdr:colOff>92160</xdr:colOff>
      <xdr:row>104</xdr:row>
      <xdr:rowOff>8640</xdr:rowOff>
    </xdr:to>
    <xdr:sp>
      <xdr:nvSpPr>
        <xdr:cNvPr id="4622" name="テキスト ボックス 772"/>
        <xdr:cNvSpPr/>
      </xdr:nvSpPr>
      <xdr:spPr>
        <a:xfrm>
          <a:off x="11045160" y="176230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65</xdr:col>
      <xdr:colOff>63360</xdr:colOff>
      <xdr:row>101</xdr:row>
      <xdr:rowOff>100440</xdr:rowOff>
    </xdr:from>
    <xdr:to>
      <xdr:col>90</xdr:col>
      <xdr:colOff>2880</xdr:colOff>
      <xdr:row>101</xdr:row>
      <xdr:rowOff>100440</xdr:rowOff>
    </xdr:to>
    <xdr:cxnSp>
      <xdr:nvCxnSpPr>
        <xdr:cNvPr id="4623" name="直線コネクタ 773"/>
        <xdr:cNvCxnSpPr/>
      </xdr:nvCxnSpPr>
      <xdr:spPr>
        <a:xfrm>
          <a:off x="11414160" y="17416800"/>
          <a:ext cx="4305240" cy="360"/>
        </a:xfrm>
        <a:prstGeom prst="straightConnector1">
          <a:avLst/>
        </a:prstGeom>
        <a:ln>
          <a:solidFill>
            <a:srgbClr val="c0c0c0"/>
          </a:solidFill>
        </a:ln>
      </xdr:spPr>
    </xdr:cxnSp>
    <xdr:clientData/>
  </xdr:twoCellAnchor>
  <xdr:twoCellAnchor editAs="oneCell">
    <xdr:from>
      <xdr:col>63</xdr:col>
      <xdr:colOff>43920</xdr:colOff>
      <xdr:row>100</xdr:row>
      <xdr:rowOff>151200</xdr:rowOff>
    </xdr:from>
    <xdr:to>
      <xdr:col>65</xdr:col>
      <xdr:colOff>92160</xdr:colOff>
      <xdr:row>102</xdr:row>
      <xdr:rowOff>24480</xdr:rowOff>
    </xdr:to>
    <xdr:sp>
      <xdr:nvSpPr>
        <xdr:cNvPr id="4624" name="テキスト ボックス 774"/>
        <xdr:cNvSpPr/>
      </xdr:nvSpPr>
      <xdr:spPr>
        <a:xfrm>
          <a:off x="11045160" y="1729620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65</xdr:col>
      <xdr:colOff>63360</xdr:colOff>
      <xdr:row>99</xdr:row>
      <xdr:rowOff>117000</xdr:rowOff>
    </xdr:from>
    <xdr:to>
      <xdr:col>90</xdr:col>
      <xdr:colOff>2880</xdr:colOff>
      <xdr:row>99</xdr:row>
      <xdr:rowOff>117000</xdr:rowOff>
    </xdr:to>
    <xdr:cxnSp>
      <xdr:nvCxnSpPr>
        <xdr:cNvPr id="4625" name="直線コネクタ 775"/>
        <xdr:cNvCxnSpPr/>
      </xdr:nvCxnSpPr>
      <xdr:spPr>
        <a:xfrm>
          <a:off x="11414160" y="17090640"/>
          <a:ext cx="4305240" cy="360"/>
        </a:xfrm>
        <a:prstGeom prst="straightConnector1">
          <a:avLst/>
        </a:prstGeom>
        <a:ln>
          <a:solidFill>
            <a:srgbClr val="c0c0c0"/>
          </a:solidFill>
        </a:ln>
      </xdr:spPr>
    </xdr:cxnSp>
    <xdr:clientData/>
  </xdr:twoCellAnchor>
  <xdr:twoCellAnchor editAs="oneCell">
    <xdr:from>
      <xdr:col>63</xdr:col>
      <xdr:colOff>107640</xdr:colOff>
      <xdr:row>98</xdr:row>
      <xdr:rowOff>167400</xdr:rowOff>
    </xdr:from>
    <xdr:to>
      <xdr:col>65</xdr:col>
      <xdr:colOff>92160</xdr:colOff>
      <xdr:row>100</xdr:row>
      <xdr:rowOff>41040</xdr:rowOff>
    </xdr:to>
    <xdr:sp>
      <xdr:nvSpPr>
        <xdr:cNvPr id="4626" name="テキスト ボックス 776"/>
        <xdr:cNvSpPr/>
      </xdr:nvSpPr>
      <xdr:spPr>
        <a:xfrm>
          <a:off x="11108880" y="169696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65</xdr:col>
      <xdr:colOff>63360</xdr:colOff>
      <xdr:row>97</xdr:row>
      <xdr:rowOff>133200</xdr:rowOff>
    </xdr:from>
    <xdr:to>
      <xdr:col>90</xdr:col>
      <xdr:colOff>2880</xdr:colOff>
      <xdr:row>97</xdr:row>
      <xdr:rowOff>133200</xdr:rowOff>
    </xdr:to>
    <xdr:cxnSp>
      <xdr:nvCxnSpPr>
        <xdr:cNvPr id="4627" name="直線コネクタ 777"/>
        <xdr:cNvCxnSpPr/>
      </xdr:nvCxnSpPr>
      <xdr:spPr>
        <a:xfrm>
          <a:off x="11414160" y="16763760"/>
          <a:ext cx="4305240" cy="360"/>
        </a:xfrm>
        <a:prstGeom prst="straightConnector1">
          <a:avLst/>
        </a:prstGeom>
        <a:ln>
          <a:solidFill>
            <a:srgbClr val="c0c0c0"/>
          </a:solidFill>
        </a:ln>
      </xdr:spPr>
    </xdr:cxnSp>
    <xdr:clientData/>
  </xdr:twoCellAnchor>
  <xdr:twoCellAnchor editAs="twoCell">
    <xdr:from>
      <xdr:col>65</xdr:col>
      <xdr:colOff>63360</xdr:colOff>
      <xdr:row>97</xdr:row>
      <xdr:rowOff>133200</xdr:rowOff>
    </xdr:from>
    <xdr:to>
      <xdr:col>90</xdr:col>
      <xdr:colOff>24840</xdr:colOff>
      <xdr:row>111</xdr:row>
      <xdr:rowOff>18720</xdr:rowOff>
    </xdr:to>
    <xdr:sp>
      <xdr:nvSpPr>
        <xdr:cNvPr id="4628" name="【庁舎】&#10;有形固定資産減価償却率グラフ枠"/>
        <xdr:cNvSpPr/>
      </xdr:nvSpPr>
      <xdr:spPr>
        <a:xfrm>
          <a:off x="11414160" y="16763760"/>
          <a:ext cx="43268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126360</xdr:colOff>
      <xdr:row>100</xdr:row>
      <xdr:rowOff>2520</xdr:rowOff>
    </xdr:from>
    <xdr:to>
      <xdr:col>85</xdr:col>
      <xdr:colOff>126360</xdr:colOff>
      <xdr:row>109</xdr:row>
      <xdr:rowOff>35280</xdr:rowOff>
    </xdr:to>
    <xdr:cxnSp>
      <xdr:nvCxnSpPr>
        <xdr:cNvPr id="4629" name="直線コネクタ 779"/>
        <xdr:cNvCxnSpPr/>
      </xdr:nvCxnSpPr>
      <xdr:spPr>
        <a:xfrm flipV="1">
          <a:off x="14969520" y="17147520"/>
          <a:ext cx="360" cy="1576080"/>
        </a:xfrm>
        <a:prstGeom prst="straightConnector1">
          <a:avLst/>
        </a:prstGeom>
        <a:ln w="31750">
          <a:solidFill>
            <a:srgbClr val="808080"/>
          </a:solidFill>
        </a:ln>
      </xdr:spPr>
    </xdr:cxnSp>
    <xdr:clientData/>
  </xdr:twoCellAnchor>
  <xdr:twoCellAnchor editAs="oneCell">
    <xdr:from>
      <xdr:col>85</xdr:col>
      <xdr:colOff>169200</xdr:colOff>
      <xdr:row>109</xdr:row>
      <xdr:rowOff>60480</xdr:rowOff>
    </xdr:from>
    <xdr:to>
      <xdr:col>88</xdr:col>
      <xdr:colOff>106560</xdr:colOff>
      <xdr:row>110</xdr:row>
      <xdr:rowOff>105120</xdr:rowOff>
    </xdr:to>
    <xdr:sp>
      <xdr:nvSpPr>
        <xdr:cNvPr id="4630" name="【庁舎】&#10;有形固定資産減価償却率最小値テキスト"/>
        <xdr:cNvSpPr/>
      </xdr:nvSpPr>
      <xdr:spPr>
        <a:xfrm>
          <a:off x="15012360" y="18748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85</xdr:col>
      <xdr:colOff>37800</xdr:colOff>
      <xdr:row>109</xdr:row>
      <xdr:rowOff>35280</xdr:rowOff>
    </xdr:from>
    <xdr:to>
      <xdr:col>86</xdr:col>
      <xdr:colOff>25200</xdr:colOff>
      <xdr:row>109</xdr:row>
      <xdr:rowOff>35280</xdr:rowOff>
    </xdr:to>
    <xdr:cxnSp>
      <xdr:nvCxnSpPr>
        <xdr:cNvPr id="4631" name="直線コネクタ 781"/>
        <xdr:cNvCxnSpPr/>
      </xdr:nvCxnSpPr>
      <xdr:spPr>
        <a:xfrm>
          <a:off x="14880960" y="18723240"/>
          <a:ext cx="162360" cy="360"/>
        </a:xfrm>
        <a:prstGeom prst="straightConnector1">
          <a:avLst/>
        </a:prstGeom>
        <a:ln w="19050">
          <a:solidFill>
            <a:srgbClr val="000000"/>
          </a:solidFill>
        </a:ln>
      </xdr:spPr>
    </xdr:cxnSp>
    <xdr:clientData/>
  </xdr:twoCellAnchor>
  <xdr:twoCellAnchor editAs="oneCell">
    <xdr:from>
      <xdr:col>85</xdr:col>
      <xdr:colOff>168120</xdr:colOff>
      <xdr:row>98</xdr:row>
      <xdr:rowOff>142200</xdr:rowOff>
    </xdr:from>
    <xdr:to>
      <xdr:col>87</xdr:col>
      <xdr:colOff>153000</xdr:colOff>
      <xdr:row>100</xdr:row>
      <xdr:rowOff>15840</xdr:rowOff>
    </xdr:to>
    <xdr:sp>
      <xdr:nvSpPr>
        <xdr:cNvPr id="4632" name="【庁舎】&#10;有形固定資産減価償却率最大値テキスト"/>
        <xdr:cNvSpPr/>
      </xdr:nvSpPr>
      <xdr:spPr>
        <a:xfrm>
          <a:off x="15011280" y="16944480"/>
          <a:ext cx="3340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a:t>
          </a:r>
          <a:endParaRPr b="0" lang="en-US" sz="1000" spc="-1" strike="noStrike">
            <a:latin typeface="游明朝"/>
          </a:endParaRPr>
        </a:p>
      </xdr:txBody>
    </xdr:sp>
    <xdr:clientData/>
  </xdr:twoCellAnchor>
  <xdr:twoCellAnchor editAs="twoCell">
    <xdr:from>
      <xdr:col>85</xdr:col>
      <xdr:colOff>37800</xdr:colOff>
      <xdr:row>100</xdr:row>
      <xdr:rowOff>2520</xdr:rowOff>
    </xdr:from>
    <xdr:to>
      <xdr:col>86</xdr:col>
      <xdr:colOff>25200</xdr:colOff>
      <xdr:row>100</xdr:row>
      <xdr:rowOff>2520</xdr:rowOff>
    </xdr:to>
    <xdr:cxnSp>
      <xdr:nvCxnSpPr>
        <xdr:cNvPr id="4633" name="直線コネクタ 783"/>
        <xdr:cNvCxnSpPr/>
      </xdr:nvCxnSpPr>
      <xdr:spPr>
        <a:xfrm>
          <a:off x="14880960" y="17147520"/>
          <a:ext cx="162360" cy="360"/>
        </a:xfrm>
        <a:prstGeom prst="straightConnector1">
          <a:avLst/>
        </a:prstGeom>
        <a:ln w="19050">
          <a:solidFill>
            <a:srgbClr val="000000"/>
          </a:solidFill>
        </a:ln>
      </xdr:spPr>
    </xdr:cxnSp>
    <xdr:clientData/>
  </xdr:twoCellAnchor>
  <xdr:twoCellAnchor editAs="oneCell">
    <xdr:from>
      <xdr:col>85</xdr:col>
      <xdr:colOff>168480</xdr:colOff>
      <xdr:row>104</xdr:row>
      <xdr:rowOff>13680</xdr:rowOff>
    </xdr:from>
    <xdr:to>
      <xdr:col>88</xdr:col>
      <xdr:colOff>42480</xdr:colOff>
      <xdr:row>105</xdr:row>
      <xdr:rowOff>58680</xdr:rowOff>
    </xdr:to>
    <xdr:sp>
      <xdr:nvSpPr>
        <xdr:cNvPr id="4634" name="【庁舎】&#10;有形固定資産減価償却率平均値テキスト"/>
        <xdr:cNvSpPr/>
      </xdr:nvSpPr>
      <xdr:spPr>
        <a:xfrm>
          <a:off x="15011640" y="178444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49.3</a:t>
          </a:r>
          <a:endParaRPr b="0" lang="en-US" sz="1000" spc="-1" strike="noStrike">
            <a:latin typeface="游明朝"/>
          </a:endParaRPr>
        </a:p>
      </xdr:txBody>
    </xdr:sp>
    <xdr:clientData/>
  </xdr:twoCellAnchor>
  <xdr:twoCellAnchor editAs="twoCell">
    <xdr:from>
      <xdr:col>85</xdr:col>
      <xdr:colOff>76320</xdr:colOff>
      <xdr:row>104</xdr:row>
      <xdr:rowOff>14040</xdr:rowOff>
    </xdr:from>
    <xdr:to>
      <xdr:col>86</xdr:col>
      <xdr:colOff>2880</xdr:colOff>
      <xdr:row>104</xdr:row>
      <xdr:rowOff>115200</xdr:rowOff>
    </xdr:to>
    <xdr:sp>
      <xdr:nvSpPr>
        <xdr:cNvPr id="4635" name="フローチャート: 判断 785"/>
        <xdr:cNvSpPr/>
      </xdr:nvSpPr>
      <xdr:spPr>
        <a:xfrm>
          <a:off x="14919480" y="17844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0</xdr:colOff>
      <xdr:row>104</xdr:row>
      <xdr:rowOff>39960</xdr:rowOff>
    </xdr:from>
    <xdr:to>
      <xdr:col>81</xdr:col>
      <xdr:colOff>101160</xdr:colOff>
      <xdr:row>104</xdr:row>
      <xdr:rowOff>141120</xdr:rowOff>
    </xdr:to>
    <xdr:sp>
      <xdr:nvSpPr>
        <xdr:cNvPr id="4636" name="フローチャート: 判断 786"/>
        <xdr:cNvSpPr/>
      </xdr:nvSpPr>
      <xdr:spPr>
        <a:xfrm>
          <a:off x="14144760" y="17870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63360</xdr:colOff>
      <xdr:row>104</xdr:row>
      <xdr:rowOff>48240</xdr:rowOff>
    </xdr:from>
    <xdr:to>
      <xdr:col>76</xdr:col>
      <xdr:colOff>164520</xdr:colOff>
      <xdr:row>104</xdr:row>
      <xdr:rowOff>149400</xdr:rowOff>
    </xdr:to>
    <xdr:sp>
      <xdr:nvSpPr>
        <xdr:cNvPr id="4637" name="フローチャート: 判断 787"/>
        <xdr:cNvSpPr/>
      </xdr:nvSpPr>
      <xdr:spPr>
        <a:xfrm>
          <a:off x="13334760" y="17879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71</xdr:col>
      <xdr:colOff>127080</xdr:colOff>
      <xdr:row>104</xdr:row>
      <xdr:rowOff>90720</xdr:rowOff>
    </xdr:from>
    <xdr:to>
      <xdr:col>72</xdr:col>
      <xdr:colOff>37800</xdr:colOff>
      <xdr:row>105</xdr:row>
      <xdr:rowOff>20520</xdr:rowOff>
    </xdr:to>
    <xdr:sp>
      <xdr:nvSpPr>
        <xdr:cNvPr id="4638" name="フローチャート: 判断 788"/>
        <xdr:cNvSpPr/>
      </xdr:nvSpPr>
      <xdr:spPr>
        <a:xfrm>
          <a:off x="12525480" y="179215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67</xdr:col>
      <xdr:colOff>0</xdr:colOff>
      <xdr:row>104</xdr:row>
      <xdr:rowOff>108720</xdr:rowOff>
    </xdr:from>
    <xdr:to>
      <xdr:col>67</xdr:col>
      <xdr:colOff>101160</xdr:colOff>
      <xdr:row>105</xdr:row>
      <xdr:rowOff>38520</xdr:rowOff>
    </xdr:to>
    <xdr:sp>
      <xdr:nvSpPr>
        <xdr:cNvPr id="4639" name="フローチャート: 判断 789"/>
        <xdr:cNvSpPr/>
      </xdr:nvSpPr>
      <xdr:spPr>
        <a:xfrm>
          <a:off x="11700000" y="17939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84</xdr:col>
      <xdr:colOff>127080</xdr:colOff>
      <xdr:row>111</xdr:row>
      <xdr:rowOff>37800</xdr:rowOff>
    </xdr:from>
    <xdr:to>
      <xdr:col>89</xdr:col>
      <xdr:colOff>15840</xdr:colOff>
      <xdr:row>112</xdr:row>
      <xdr:rowOff>82800</xdr:rowOff>
    </xdr:to>
    <xdr:sp>
      <xdr:nvSpPr>
        <xdr:cNvPr id="4640" name="テキスト ボックス 790"/>
        <xdr:cNvSpPr/>
      </xdr:nvSpPr>
      <xdr:spPr>
        <a:xfrm>
          <a:off x="14795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111</xdr:row>
      <xdr:rowOff>37800</xdr:rowOff>
    </xdr:from>
    <xdr:to>
      <xdr:col>84</xdr:col>
      <xdr:colOff>114120</xdr:colOff>
      <xdr:row>112</xdr:row>
      <xdr:rowOff>82800</xdr:rowOff>
    </xdr:to>
    <xdr:sp>
      <xdr:nvSpPr>
        <xdr:cNvPr id="4641" name="テキスト ボックス 791"/>
        <xdr:cNvSpPr/>
      </xdr:nvSpPr>
      <xdr:spPr>
        <a:xfrm>
          <a:off x="140209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111</xdr:row>
      <xdr:rowOff>37800</xdr:rowOff>
    </xdr:from>
    <xdr:to>
      <xdr:col>80</xdr:col>
      <xdr:colOff>2880</xdr:colOff>
      <xdr:row>112</xdr:row>
      <xdr:rowOff>82800</xdr:rowOff>
    </xdr:to>
    <xdr:sp>
      <xdr:nvSpPr>
        <xdr:cNvPr id="4642" name="テキスト ボックス 792"/>
        <xdr:cNvSpPr/>
      </xdr:nvSpPr>
      <xdr:spPr>
        <a:xfrm>
          <a:off x="132112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111</xdr:row>
      <xdr:rowOff>37800</xdr:rowOff>
    </xdr:from>
    <xdr:to>
      <xdr:col>75</xdr:col>
      <xdr:colOff>66600</xdr:colOff>
      <xdr:row>112</xdr:row>
      <xdr:rowOff>82800</xdr:rowOff>
    </xdr:to>
    <xdr:sp>
      <xdr:nvSpPr>
        <xdr:cNvPr id="4643" name="テキスト ボックス 793"/>
        <xdr:cNvSpPr/>
      </xdr:nvSpPr>
      <xdr:spPr>
        <a:xfrm>
          <a:off x="124016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111</xdr:row>
      <xdr:rowOff>37800</xdr:rowOff>
    </xdr:from>
    <xdr:to>
      <xdr:col>70</xdr:col>
      <xdr:colOff>114120</xdr:colOff>
      <xdr:row>112</xdr:row>
      <xdr:rowOff>82800</xdr:rowOff>
    </xdr:to>
    <xdr:sp>
      <xdr:nvSpPr>
        <xdr:cNvPr id="4644" name="テキスト ボックス 794"/>
        <xdr:cNvSpPr/>
      </xdr:nvSpPr>
      <xdr:spPr>
        <a:xfrm>
          <a:off x="115761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101</xdr:row>
      <xdr:rowOff>136440</xdr:rowOff>
    </xdr:from>
    <xdr:to>
      <xdr:col>86</xdr:col>
      <xdr:colOff>2880</xdr:colOff>
      <xdr:row>102</xdr:row>
      <xdr:rowOff>66240</xdr:rowOff>
    </xdr:to>
    <xdr:sp>
      <xdr:nvSpPr>
        <xdr:cNvPr id="4645" name="楕円 795"/>
        <xdr:cNvSpPr/>
      </xdr:nvSpPr>
      <xdr:spPr>
        <a:xfrm>
          <a:off x="14919480" y="174528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85</xdr:col>
      <xdr:colOff>168480</xdr:colOff>
      <xdr:row>101</xdr:row>
      <xdr:rowOff>9360</xdr:rowOff>
    </xdr:from>
    <xdr:to>
      <xdr:col>88</xdr:col>
      <xdr:colOff>42480</xdr:colOff>
      <xdr:row>102</xdr:row>
      <xdr:rowOff>54000</xdr:rowOff>
    </xdr:to>
    <xdr:sp>
      <xdr:nvSpPr>
        <xdr:cNvPr id="4646" name="【庁舎】&#10;有形固定資産減価償却率該当値テキスト"/>
        <xdr:cNvSpPr/>
      </xdr:nvSpPr>
      <xdr:spPr>
        <a:xfrm>
          <a:off x="15011640" y="173257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25.3</a:t>
          </a:r>
          <a:endParaRPr b="0" lang="en-US" sz="1000" spc="-1" strike="noStrike">
            <a:latin typeface="游明朝"/>
          </a:endParaRPr>
        </a:p>
      </xdr:txBody>
    </xdr:sp>
    <xdr:clientData/>
  </xdr:twoCellAnchor>
  <xdr:twoCellAnchor editAs="twoCell">
    <xdr:from>
      <xdr:col>81</xdr:col>
      <xdr:colOff>0</xdr:colOff>
      <xdr:row>101</xdr:row>
      <xdr:rowOff>92520</xdr:rowOff>
    </xdr:from>
    <xdr:to>
      <xdr:col>81</xdr:col>
      <xdr:colOff>101160</xdr:colOff>
      <xdr:row>102</xdr:row>
      <xdr:rowOff>22320</xdr:rowOff>
    </xdr:to>
    <xdr:sp>
      <xdr:nvSpPr>
        <xdr:cNvPr id="4647" name="楕円 797"/>
        <xdr:cNvSpPr/>
      </xdr:nvSpPr>
      <xdr:spPr>
        <a:xfrm>
          <a:off x="14144760" y="174088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50760</xdr:colOff>
      <xdr:row>101</xdr:row>
      <xdr:rowOff>142920</xdr:rowOff>
    </xdr:from>
    <xdr:to>
      <xdr:col>85</xdr:col>
      <xdr:colOff>126720</xdr:colOff>
      <xdr:row>102</xdr:row>
      <xdr:rowOff>15480</xdr:rowOff>
    </xdr:to>
    <xdr:cxnSp>
      <xdr:nvCxnSpPr>
        <xdr:cNvPr id="4648" name="直線コネクタ 798"/>
        <xdr:cNvCxnSpPr/>
      </xdr:nvCxnSpPr>
      <xdr:spPr>
        <a:xfrm>
          <a:off x="14195520" y="17459280"/>
          <a:ext cx="774720" cy="44640"/>
        </a:xfrm>
        <a:prstGeom prst="straightConnector1">
          <a:avLst/>
        </a:prstGeom>
        <a:ln>
          <a:solidFill>
            <a:srgbClr val="ff0000"/>
          </a:solidFill>
        </a:ln>
      </xdr:spPr>
    </xdr:cxnSp>
    <xdr:clientData/>
  </xdr:twoCellAnchor>
  <xdr:twoCellAnchor editAs="twoCell">
    <xdr:from>
      <xdr:col>76</xdr:col>
      <xdr:colOff>63360</xdr:colOff>
      <xdr:row>101</xdr:row>
      <xdr:rowOff>90720</xdr:rowOff>
    </xdr:from>
    <xdr:to>
      <xdr:col>76</xdr:col>
      <xdr:colOff>164520</xdr:colOff>
      <xdr:row>102</xdr:row>
      <xdr:rowOff>20520</xdr:rowOff>
    </xdr:to>
    <xdr:sp>
      <xdr:nvSpPr>
        <xdr:cNvPr id="4649" name="楕円 799"/>
        <xdr:cNvSpPr/>
      </xdr:nvSpPr>
      <xdr:spPr>
        <a:xfrm>
          <a:off x="13334760" y="174070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101</xdr:row>
      <xdr:rowOff>141480</xdr:rowOff>
    </xdr:from>
    <xdr:to>
      <xdr:col>81</xdr:col>
      <xdr:colOff>50760</xdr:colOff>
      <xdr:row>101</xdr:row>
      <xdr:rowOff>142920</xdr:rowOff>
    </xdr:to>
    <xdr:cxnSp>
      <xdr:nvCxnSpPr>
        <xdr:cNvPr id="4650" name="直線コネクタ 800"/>
        <xdr:cNvCxnSpPr/>
      </xdr:nvCxnSpPr>
      <xdr:spPr>
        <a:xfrm>
          <a:off x="13385520" y="17457840"/>
          <a:ext cx="810360" cy="1800"/>
        </a:xfrm>
        <a:prstGeom prst="straightConnector1">
          <a:avLst/>
        </a:prstGeom>
        <a:ln>
          <a:solidFill>
            <a:srgbClr val="ff0000"/>
          </a:solidFill>
        </a:ln>
      </xdr:spPr>
    </xdr:cxnSp>
    <xdr:clientData/>
  </xdr:twoCellAnchor>
  <xdr:twoCellAnchor editAs="oneCell">
    <xdr:from>
      <xdr:col>80</xdr:col>
      <xdr:colOff>29160</xdr:colOff>
      <xdr:row>104</xdr:row>
      <xdr:rowOff>154080</xdr:rowOff>
    </xdr:from>
    <xdr:to>
      <xdr:col>82</xdr:col>
      <xdr:colOff>77760</xdr:colOff>
      <xdr:row>106</xdr:row>
      <xdr:rowOff>27360</xdr:rowOff>
    </xdr:to>
    <xdr:sp>
      <xdr:nvSpPr>
        <xdr:cNvPr id="4651" name="n_1aveValue【庁舎】&#10;有形固定資産減価償却率"/>
        <xdr:cNvSpPr/>
      </xdr:nvSpPr>
      <xdr:spPr>
        <a:xfrm>
          <a:off x="13999320" y="179848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50.9</a:t>
          </a:r>
          <a:endParaRPr b="0" lang="en-US" sz="1000" spc="-1" strike="noStrike">
            <a:latin typeface="游明朝"/>
          </a:endParaRPr>
        </a:p>
      </xdr:txBody>
    </xdr:sp>
    <xdr:clientData/>
  </xdr:twoCellAnchor>
  <xdr:twoCellAnchor editAs="oneCell">
    <xdr:from>
      <xdr:col>75</xdr:col>
      <xdr:colOff>105480</xdr:colOff>
      <xdr:row>104</xdr:row>
      <xdr:rowOff>162360</xdr:rowOff>
    </xdr:from>
    <xdr:to>
      <xdr:col>77</xdr:col>
      <xdr:colOff>154080</xdr:colOff>
      <xdr:row>106</xdr:row>
      <xdr:rowOff>35640</xdr:rowOff>
    </xdr:to>
    <xdr:sp>
      <xdr:nvSpPr>
        <xdr:cNvPr id="4652" name="n_2aveValue【庁舎】&#10;有形固定資産減価償却率"/>
        <xdr:cNvSpPr/>
      </xdr:nvSpPr>
      <xdr:spPr>
        <a:xfrm>
          <a:off x="13202280" y="1799316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51.4</a:t>
          </a:r>
          <a:endParaRPr b="0" lang="en-US" sz="1000" spc="-1" strike="noStrike">
            <a:latin typeface="游明朝"/>
          </a:endParaRPr>
        </a:p>
      </xdr:txBody>
    </xdr:sp>
    <xdr:clientData/>
  </xdr:twoCellAnchor>
  <xdr:twoCellAnchor editAs="oneCell">
    <xdr:from>
      <xdr:col>70</xdr:col>
      <xdr:colOff>168840</xdr:colOff>
      <xdr:row>103</xdr:row>
      <xdr:rowOff>58680</xdr:rowOff>
    </xdr:from>
    <xdr:to>
      <xdr:col>73</xdr:col>
      <xdr:colOff>42840</xdr:colOff>
      <xdr:row>104</xdr:row>
      <xdr:rowOff>103680</xdr:rowOff>
    </xdr:to>
    <xdr:sp>
      <xdr:nvSpPr>
        <xdr:cNvPr id="4653" name="n_3aveValue【庁舎】&#10;有形固定資産減価償却率"/>
        <xdr:cNvSpPr/>
      </xdr:nvSpPr>
      <xdr:spPr>
        <a:xfrm>
          <a:off x="12392640" y="17718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54.0</a:t>
          </a:r>
          <a:endParaRPr b="0" lang="en-US" sz="1000" spc="-1" strike="noStrike">
            <a:latin typeface="游明朝"/>
          </a:endParaRPr>
        </a:p>
      </xdr:txBody>
    </xdr:sp>
    <xdr:clientData/>
  </xdr:twoCellAnchor>
  <xdr:twoCellAnchor editAs="oneCell">
    <xdr:from>
      <xdr:col>66</xdr:col>
      <xdr:colOff>42120</xdr:colOff>
      <xdr:row>103</xdr:row>
      <xdr:rowOff>76680</xdr:rowOff>
    </xdr:from>
    <xdr:to>
      <xdr:col>68</xdr:col>
      <xdr:colOff>90720</xdr:colOff>
      <xdr:row>104</xdr:row>
      <xdr:rowOff>121680</xdr:rowOff>
    </xdr:to>
    <xdr:sp>
      <xdr:nvSpPr>
        <xdr:cNvPr id="4654" name="n_4aveValue【庁舎】&#10;有形固定資産減価償却率"/>
        <xdr:cNvSpPr/>
      </xdr:nvSpPr>
      <xdr:spPr>
        <a:xfrm>
          <a:off x="11567520" y="17736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55.1</a:t>
          </a:r>
          <a:endParaRPr b="0" lang="en-US" sz="1000" spc="-1" strike="noStrike">
            <a:latin typeface="游明朝"/>
          </a:endParaRPr>
        </a:p>
      </xdr:txBody>
    </xdr:sp>
    <xdr:clientData/>
  </xdr:twoCellAnchor>
  <xdr:twoCellAnchor editAs="oneCell">
    <xdr:from>
      <xdr:col>80</xdr:col>
      <xdr:colOff>29160</xdr:colOff>
      <xdr:row>100</xdr:row>
      <xdr:rowOff>60120</xdr:rowOff>
    </xdr:from>
    <xdr:to>
      <xdr:col>82</xdr:col>
      <xdr:colOff>77760</xdr:colOff>
      <xdr:row>101</xdr:row>
      <xdr:rowOff>105120</xdr:rowOff>
    </xdr:to>
    <xdr:sp>
      <xdr:nvSpPr>
        <xdr:cNvPr id="4655" name="n_1mainValue【庁舎】&#10;有形固定資産減価償却率"/>
        <xdr:cNvSpPr/>
      </xdr:nvSpPr>
      <xdr:spPr>
        <a:xfrm>
          <a:off x="13999320" y="1720512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22.6</a:t>
          </a:r>
          <a:endParaRPr b="0" lang="en-US" sz="1000" spc="-1" strike="noStrike">
            <a:latin typeface="游明朝"/>
          </a:endParaRPr>
        </a:p>
      </xdr:txBody>
    </xdr:sp>
    <xdr:clientData/>
  </xdr:twoCellAnchor>
  <xdr:twoCellAnchor editAs="oneCell">
    <xdr:from>
      <xdr:col>75</xdr:col>
      <xdr:colOff>105480</xdr:colOff>
      <xdr:row>100</xdr:row>
      <xdr:rowOff>58680</xdr:rowOff>
    </xdr:from>
    <xdr:to>
      <xdr:col>77</xdr:col>
      <xdr:colOff>154080</xdr:colOff>
      <xdr:row>101</xdr:row>
      <xdr:rowOff>103680</xdr:rowOff>
    </xdr:to>
    <xdr:sp>
      <xdr:nvSpPr>
        <xdr:cNvPr id="4656" name="n_2mainValue【庁舎】&#10;有形固定資産減価償却率"/>
        <xdr:cNvSpPr/>
      </xdr:nvSpPr>
      <xdr:spPr>
        <a:xfrm>
          <a:off x="13202280" y="17203680"/>
          <a:ext cx="397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22.5</a:t>
          </a:r>
          <a:endParaRPr b="0" lang="en-US" sz="1000" spc="-1" strike="noStrike">
            <a:latin typeface="游明朝"/>
          </a:endParaRPr>
        </a:p>
      </xdr:txBody>
    </xdr:sp>
    <xdr:clientData/>
  </xdr:twoCellAnchor>
  <xdr:twoCellAnchor editAs="twoCell">
    <xdr:from>
      <xdr:col>96</xdr:col>
      <xdr:colOff>0</xdr:colOff>
      <xdr:row>91</xdr:row>
      <xdr:rowOff>19080</xdr:rowOff>
    </xdr:from>
    <xdr:to>
      <xdr:col>120</xdr:col>
      <xdr:colOff>151920</xdr:colOff>
      <xdr:row>94</xdr:row>
      <xdr:rowOff>139320</xdr:rowOff>
    </xdr:to>
    <xdr:sp>
      <xdr:nvSpPr>
        <xdr:cNvPr id="4657" name="正方形/長方形 807"/>
        <xdr:cNvSpPr/>
      </xdr:nvSpPr>
      <xdr:spPr>
        <a:xfrm>
          <a:off x="16764120" y="15621120"/>
          <a:ext cx="4342680" cy="63468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numCol="1" spcCol="0" horzOverflow="overflow" vertOverflow="overflow" anchor="ctr">
          <a:noAutofit/>
        </a:bodyPr>
        <a:p>
          <a:r>
            <a:rPr b="1" lang="ja-JP" sz="1600" spc="-1" strike="noStrike">
              <a:solidFill>
                <a:srgbClr val="000000"/>
              </a:solidFill>
              <a:latin typeface="ＭＳ Ｐゴシック"/>
              <a:ea typeface="ＭＳ Ｐゴシック"/>
            </a:rPr>
            <a:t>【</a:t>
          </a:r>
          <a:r>
            <a:rPr b="1" lang="ja-JP" sz="1600" spc="-1" strike="noStrike">
              <a:solidFill>
                <a:srgbClr val="000000"/>
              </a:solidFill>
              <a:latin typeface="ＭＳ Ｐゴシック"/>
              <a:ea typeface="ＭＳ Ｐゴシック"/>
            </a:rPr>
            <a:t>庁舎】</a:t>
          </a:r>
          <a:endParaRPr b="0" lang="en-US" sz="1600" spc="-1" strike="noStrike">
            <a:latin typeface="游明朝"/>
          </a:endParaRPr>
        </a:p>
        <a:p>
          <a:pPr algn="ctr">
            <a:lnSpc>
              <a:spcPct val="100000"/>
            </a:lnSpc>
          </a:pPr>
          <a:r>
            <a:rPr b="1" lang="ja-JP" sz="1600" spc="-1" strike="noStrike">
              <a:solidFill>
                <a:srgbClr val="000000"/>
              </a:solidFill>
              <a:latin typeface="ＭＳ Ｐゴシック"/>
              <a:ea typeface="ＭＳ Ｐゴシック"/>
            </a:rPr>
            <a:t>一人当たり面積</a:t>
          </a:r>
          <a:endParaRPr b="0" lang="en-US" sz="1600" spc="-1" strike="noStrike">
            <a:latin typeface="游明朝"/>
          </a:endParaRPr>
        </a:p>
      </xdr:txBody>
    </xdr:sp>
    <xdr:clientData/>
  </xdr:twoCellAnchor>
  <xdr:twoCellAnchor editAs="twoCell">
    <xdr:from>
      <xdr:col>96</xdr:col>
      <xdr:colOff>127080</xdr:colOff>
      <xdr:row>94</xdr:row>
      <xdr:rowOff>165240</xdr:rowOff>
    </xdr:from>
    <xdr:to>
      <xdr:col>104</xdr:col>
      <xdr:colOff>126720</xdr:colOff>
      <xdr:row>96</xdr:row>
      <xdr:rowOff>75960</xdr:rowOff>
    </xdr:to>
    <xdr:sp>
      <xdr:nvSpPr>
        <xdr:cNvPr id="4658" name="正方形/長方形 808"/>
        <xdr:cNvSpPr/>
      </xdr:nvSpPr>
      <xdr:spPr>
        <a:xfrm>
          <a:off x="1689120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96</xdr:row>
      <xdr:rowOff>25560</xdr:rowOff>
    </xdr:from>
    <xdr:to>
      <xdr:col>104</xdr:col>
      <xdr:colOff>126720</xdr:colOff>
      <xdr:row>97</xdr:row>
      <xdr:rowOff>107640</xdr:rowOff>
    </xdr:to>
    <xdr:sp>
      <xdr:nvSpPr>
        <xdr:cNvPr id="4659" name="正方形/長方形 809"/>
        <xdr:cNvSpPr/>
      </xdr:nvSpPr>
      <xdr:spPr>
        <a:xfrm>
          <a:off x="1689120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26/127</a:t>
          </a:r>
          <a:endParaRPr b="0" lang="en-US" sz="1200" spc="-1" strike="noStrike">
            <a:latin typeface="游明朝"/>
          </a:endParaRPr>
        </a:p>
      </xdr:txBody>
    </xdr:sp>
    <xdr:clientData/>
  </xdr:twoCellAnchor>
  <xdr:twoCellAnchor editAs="twoCell">
    <xdr:from>
      <xdr:col>102</xdr:col>
      <xdr:colOff>0</xdr:colOff>
      <xdr:row>94</xdr:row>
      <xdr:rowOff>165240</xdr:rowOff>
    </xdr:from>
    <xdr:to>
      <xdr:col>109</xdr:col>
      <xdr:colOff>174240</xdr:colOff>
      <xdr:row>96</xdr:row>
      <xdr:rowOff>75960</xdr:rowOff>
    </xdr:to>
    <xdr:sp>
      <xdr:nvSpPr>
        <xdr:cNvPr id="4660" name="正方形/長方形 810"/>
        <xdr:cNvSpPr/>
      </xdr:nvSpPr>
      <xdr:spPr>
        <a:xfrm>
          <a:off x="17811720" y="1628172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96</xdr:row>
      <xdr:rowOff>25560</xdr:rowOff>
    </xdr:from>
    <xdr:to>
      <xdr:col>109</xdr:col>
      <xdr:colOff>174240</xdr:colOff>
      <xdr:row>97</xdr:row>
      <xdr:rowOff>107640</xdr:rowOff>
    </xdr:to>
    <xdr:sp>
      <xdr:nvSpPr>
        <xdr:cNvPr id="4661" name="正方形/長方形 811"/>
        <xdr:cNvSpPr/>
      </xdr:nvSpPr>
      <xdr:spPr>
        <a:xfrm>
          <a:off x="17811720" y="1648476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0.194</a:t>
          </a:r>
          <a:endParaRPr b="0" lang="en-US" sz="1200" spc="-1" strike="noStrike">
            <a:latin typeface="游明朝"/>
          </a:endParaRPr>
        </a:p>
      </xdr:txBody>
    </xdr:sp>
    <xdr:clientData/>
  </xdr:twoCellAnchor>
  <xdr:twoCellAnchor editAs="twoCell">
    <xdr:from>
      <xdr:col>108</xdr:col>
      <xdr:colOff>0</xdr:colOff>
      <xdr:row>94</xdr:row>
      <xdr:rowOff>165240</xdr:rowOff>
    </xdr:from>
    <xdr:to>
      <xdr:col>115</xdr:col>
      <xdr:colOff>174240</xdr:colOff>
      <xdr:row>96</xdr:row>
      <xdr:rowOff>75960</xdr:rowOff>
    </xdr:to>
    <xdr:sp>
      <xdr:nvSpPr>
        <xdr:cNvPr id="4662" name="正方形/長方形 812"/>
        <xdr:cNvSpPr/>
      </xdr:nvSpPr>
      <xdr:spPr>
        <a:xfrm>
          <a:off x="18859680" y="1628172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96</xdr:row>
      <xdr:rowOff>25560</xdr:rowOff>
    </xdr:from>
    <xdr:to>
      <xdr:col>115</xdr:col>
      <xdr:colOff>174240</xdr:colOff>
      <xdr:row>97</xdr:row>
      <xdr:rowOff>107640</xdr:rowOff>
    </xdr:to>
    <xdr:sp>
      <xdr:nvSpPr>
        <xdr:cNvPr id="4663" name="正方形/長方形 813"/>
        <xdr:cNvSpPr/>
      </xdr:nvSpPr>
      <xdr:spPr>
        <a:xfrm>
          <a:off x="18859680" y="1648476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0.202</a:t>
          </a:r>
          <a:endParaRPr b="0" lang="en-US" sz="12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664" name="正方形/長方形 814"/>
        <xdr:cNvSpPr/>
      </xdr:nvSpPr>
      <xdr:spPr>
        <a:xfrm>
          <a:off x="16764120" y="16763760"/>
          <a:ext cx="4342680" cy="228600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96</xdr:row>
      <xdr:rowOff>114480</xdr:rowOff>
    </xdr:from>
    <xdr:to>
      <xdr:col>97</xdr:col>
      <xdr:colOff>150120</xdr:colOff>
      <xdr:row>97</xdr:row>
      <xdr:rowOff>134280</xdr:rowOff>
    </xdr:to>
    <xdr:sp>
      <xdr:nvSpPr>
        <xdr:cNvPr id="4665" name="テキスト ボックス 815"/>
        <xdr:cNvSpPr/>
      </xdr:nvSpPr>
      <xdr:spPr>
        <a:xfrm>
          <a:off x="16744320" y="1657368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111</xdr:row>
      <xdr:rowOff>18720</xdr:rowOff>
    </xdr:from>
    <xdr:to>
      <xdr:col>120</xdr:col>
      <xdr:colOff>114120</xdr:colOff>
      <xdr:row>111</xdr:row>
      <xdr:rowOff>18720</xdr:rowOff>
    </xdr:to>
    <xdr:cxnSp>
      <xdr:nvCxnSpPr>
        <xdr:cNvPr id="4666" name="直線コネクタ 816"/>
        <xdr:cNvCxnSpPr/>
      </xdr:nvCxnSpPr>
      <xdr:spPr>
        <a:xfrm>
          <a:off x="16764120" y="19049760"/>
          <a:ext cx="4305240" cy="360"/>
        </a:xfrm>
        <a:prstGeom prst="straightConnector1">
          <a:avLst/>
        </a:prstGeom>
        <a:ln>
          <a:solidFill>
            <a:srgbClr val="c0c0c0"/>
          </a:solidFill>
        </a:ln>
      </xdr:spPr>
    </xdr:cxnSp>
    <xdr:clientData/>
  </xdr:twoCellAnchor>
  <xdr:twoCellAnchor editAs="twoCell">
    <xdr:from>
      <xdr:col>96</xdr:col>
      <xdr:colOff>0</xdr:colOff>
      <xdr:row>109</xdr:row>
      <xdr:rowOff>35280</xdr:rowOff>
    </xdr:from>
    <xdr:to>
      <xdr:col>120</xdr:col>
      <xdr:colOff>114120</xdr:colOff>
      <xdr:row>109</xdr:row>
      <xdr:rowOff>35280</xdr:rowOff>
    </xdr:to>
    <xdr:cxnSp>
      <xdr:nvCxnSpPr>
        <xdr:cNvPr id="4667" name="直線コネクタ 817"/>
        <xdr:cNvCxnSpPr/>
      </xdr:nvCxnSpPr>
      <xdr:spPr>
        <a:xfrm>
          <a:off x="16764120" y="18723240"/>
          <a:ext cx="4305240" cy="360"/>
        </a:xfrm>
        <a:prstGeom prst="straightConnector1">
          <a:avLst/>
        </a:prstGeom>
        <a:ln>
          <a:solidFill>
            <a:srgbClr val="c0c0c0"/>
          </a:solidFill>
        </a:ln>
      </xdr:spPr>
    </xdr:cxnSp>
    <xdr:clientData/>
  </xdr:twoCellAnchor>
  <xdr:twoCellAnchor editAs="oneCell">
    <xdr:from>
      <xdr:col>93</xdr:col>
      <xdr:colOff>107280</xdr:colOff>
      <xdr:row>108</xdr:row>
      <xdr:rowOff>85680</xdr:rowOff>
    </xdr:from>
    <xdr:to>
      <xdr:col>96</xdr:col>
      <xdr:colOff>44280</xdr:colOff>
      <xdr:row>109</xdr:row>
      <xdr:rowOff>130680</xdr:rowOff>
    </xdr:to>
    <xdr:sp>
      <xdr:nvSpPr>
        <xdr:cNvPr id="4668" name="テキスト ボックス 818"/>
        <xdr:cNvSpPr/>
      </xdr:nvSpPr>
      <xdr:spPr>
        <a:xfrm>
          <a:off x="16347240" y="18602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0.000</a:t>
          </a:r>
          <a:endParaRPr b="0" lang="en-US" sz="1000" spc="-1" strike="noStrike">
            <a:latin typeface="游明朝"/>
          </a:endParaRPr>
        </a:p>
      </xdr:txBody>
    </xdr:sp>
    <xdr:clientData/>
  </xdr:twoCellAnchor>
  <xdr:twoCellAnchor editAs="twoCell">
    <xdr:from>
      <xdr:col>96</xdr:col>
      <xdr:colOff>0</xdr:colOff>
      <xdr:row>107</xdr:row>
      <xdr:rowOff>51480</xdr:rowOff>
    </xdr:from>
    <xdr:to>
      <xdr:col>120</xdr:col>
      <xdr:colOff>114120</xdr:colOff>
      <xdr:row>107</xdr:row>
      <xdr:rowOff>51480</xdr:rowOff>
    </xdr:to>
    <xdr:cxnSp>
      <xdr:nvCxnSpPr>
        <xdr:cNvPr id="4669" name="直線コネクタ 819"/>
        <xdr:cNvCxnSpPr/>
      </xdr:nvCxnSpPr>
      <xdr:spPr>
        <a:xfrm>
          <a:off x="16764120" y="18396720"/>
          <a:ext cx="4305240" cy="360"/>
        </a:xfrm>
        <a:prstGeom prst="straightConnector1">
          <a:avLst/>
        </a:prstGeom>
        <a:ln>
          <a:solidFill>
            <a:srgbClr val="c0c0c0"/>
          </a:solidFill>
        </a:ln>
      </xdr:spPr>
    </xdr:cxnSp>
    <xdr:clientData/>
  </xdr:twoCellAnchor>
  <xdr:twoCellAnchor editAs="oneCell">
    <xdr:from>
      <xdr:col>93</xdr:col>
      <xdr:colOff>107280</xdr:colOff>
      <xdr:row>106</xdr:row>
      <xdr:rowOff>102240</xdr:rowOff>
    </xdr:from>
    <xdr:to>
      <xdr:col>96</xdr:col>
      <xdr:colOff>44280</xdr:colOff>
      <xdr:row>107</xdr:row>
      <xdr:rowOff>147240</xdr:rowOff>
    </xdr:to>
    <xdr:sp>
      <xdr:nvSpPr>
        <xdr:cNvPr id="4670" name="テキスト ボックス 820"/>
        <xdr:cNvSpPr/>
      </xdr:nvSpPr>
      <xdr:spPr>
        <a:xfrm>
          <a:off x="16347240" y="18276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0.200</a:t>
          </a:r>
          <a:endParaRPr b="0" lang="en-US" sz="1000" spc="-1" strike="noStrike">
            <a:latin typeface="游明朝"/>
          </a:endParaRPr>
        </a:p>
      </xdr:txBody>
    </xdr:sp>
    <xdr:clientData/>
  </xdr:twoCellAnchor>
  <xdr:twoCellAnchor editAs="twoCell">
    <xdr:from>
      <xdr:col>96</xdr:col>
      <xdr:colOff>0</xdr:colOff>
      <xdr:row>105</xdr:row>
      <xdr:rowOff>67680</xdr:rowOff>
    </xdr:from>
    <xdr:to>
      <xdr:col>120</xdr:col>
      <xdr:colOff>114120</xdr:colOff>
      <xdr:row>105</xdr:row>
      <xdr:rowOff>67680</xdr:rowOff>
    </xdr:to>
    <xdr:cxnSp>
      <xdr:nvCxnSpPr>
        <xdr:cNvPr id="4671" name="直線コネクタ 821"/>
        <xdr:cNvCxnSpPr/>
      </xdr:nvCxnSpPr>
      <xdr:spPr>
        <a:xfrm>
          <a:off x="16764120" y="18069840"/>
          <a:ext cx="4305240" cy="360"/>
        </a:xfrm>
        <a:prstGeom prst="straightConnector1">
          <a:avLst/>
        </a:prstGeom>
        <a:ln>
          <a:solidFill>
            <a:srgbClr val="c0c0c0"/>
          </a:solidFill>
        </a:ln>
      </xdr:spPr>
    </xdr:cxnSp>
    <xdr:clientData/>
  </xdr:twoCellAnchor>
  <xdr:twoCellAnchor editAs="oneCell">
    <xdr:from>
      <xdr:col>93</xdr:col>
      <xdr:colOff>107280</xdr:colOff>
      <xdr:row>104</xdr:row>
      <xdr:rowOff>118440</xdr:rowOff>
    </xdr:from>
    <xdr:to>
      <xdr:col>96</xdr:col>
      <xdr:colOff>44280</xdr:colOff>
      <xdr:row>105</xdr:row>
      <xdr:rowOff>163440</xdr:rowOff>
    </xdr:to>
    <xdr:sp>
      <xdr:nvSpPr>
        <xdr:cNvPr id="4672" name="テキスト ボックス 822"/>
        <xdr:cNvSpPr/>
      </xdr:nvSpPr>
      <xdr:spPr>
        <a:xfrm>
          <a:off x="16347240" y="17949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0.400</a:t>
          </a:r>
          <a:endParaRPr b="0" lang="en-US" sz="1000" spc="-1" strike="noStrike">
            <a:latin typeface="游明朝"/>
          </a:endParaRPr>
        </a:p>
      </xdr:txBody>
    </xdr:sp>
    <xdr:clientData/>
  </xdr:twoCellAnchor>
  <xdr:twoCellAnchor editAs="twoCell">
    <xdr:from>
      <xdr:col>96</xdr:col>
      <xdr:colOff>0</xdr:colOff>
      <xdr:row>103</xdr:row>
      <xdr:rowOff>84240</xdr:rowOff>
    </xdr:from>
    <xdr:to>
      <xdr:col>120</xdr:col>
      <xdr:colOff>114120</xdr:colOff>
      <xdr:row>103</xdr:row>
      <xdr:rowOff>84240</xdr:rowOff>
    </xdr:to>
    <xdr:cxnSp>
      <xdr:nvCxnSpPr>
        <xdr:cNvPr id="4673" name="直線コネクタ 823"/>
        <xdr:cNvCxnSpPr/>
      </xdr:nvCxnSpPr>
      <xdr:spPr>
        <a:xfrm>
          <a:off x="16764120" y="17743680"/>
          <a:ext cx="4305240" cy="360"/>
        </a:xfrm>
        <a:prstGeom prst="straightConnector1">
          <a:avLst/>
        </a:prstGeom>
        <a:ln>
          <a:solidFill>
            <a:srgbClr val="c0c0c0"/>
          </a:solidFill>
        </a:ln>
      </xdr:spPr>
    </xdr:cxnSp>
    <xdr:clientData/>
  </xdr:twoCellAnchor>
  <xdr:twoCellAnchor editAs="oneCell">
    <xdr:from>
      <xdr:col>93</xdr:col>
      <xdr:colOff>107280</xdr:colOff>
      <xdr:row>102</xdr:row>
      <xdr:rowOff>135000</xdr:rowOff>
    </xdr:from>
    <xdr:to>
      <xdr:col>96</xdr:col>
      <xdr:colOff>44280</xdr:colOff>
      <xdr:row>104</xdr:row>
      <xdr:rowOff>8640</xdr:rowOff>
    </xdr:to>
    <xdr:sp>
      <xdr:nvSpPr>
        <xdr:cNvPr id="4674" name="テキスト ボックス 824"/>
        <xdr:cNvSpPr/>
      </xdr:nvSpPr>
      <xdr:spPr>
        <a:xfrm>
          <a:off x="16347240" y="17623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0.600</a:t>
          </a:r>
          <a:endParaRPr b="0" lang="en-US" sz="1000" spc="-1" strike="noStrike">
            <a:latin typeface="游明朝"/>
          </a:endParaRPr>
        </a:p>
      </xdr:txBody>
    </xdr:sp>
    <xdr:clientData/>
  </xdr:twoCellAnchor>
  <xdr:twoCellAnchor editAs="twoCell">
    <xdr:from>
      <xdr:col>96</xdr:col>
      <xdr:colOff>0</xdr:colOff>
      <xdr:row>101</xdr:row>
      <xdr:rowOff>100440</xdr:rowOff>
    </xdr:from>
    <xdr:to>
      <xdr:col>120</xdr:col>
      <xdr:colOff>114120</xdr:colOff>
      <xdr:row>101</xdr:row>
      <xdr:rowOff>100440</xdr:rowOff>
    </xdr:to>
    <xdr:cxnSp>
      <xdr:nvCxnSpPr>
        <xdr:cNvPr id="4675" name="直線コネクタ 825"/>
        <xdr:cNvCxnSpPr/>
      </xdr:nvCxnSpPr>
      <xdr:spPr>
        <a:xfrm>
          <a:off x="16764120" y="17416800"/>
          <a:ext cx="4305240" cy="360"/>
        </a:xfrm>
        <a:prstGeom prst="straightConnector1">
          <a:avLst/>
        </a:prstGeom>
        <a:ln>
          <a:solidFill>
            <a:srgbClr val="c0c0c0"/>
          </a:solidFill>
        </a:ln>
      </xdr:spPr>
    </xdr:cxnSp>
    <xdr:clientData/>
  </xdr:twoCellAnchor>
  <xdr:twoCellAnchor editAs="oneCell">
    <xdr:from>
      <xdr:col>93</xdr:col>
      <xdr:colOff>107280</xdr:colOff>
      <xdr:row>100</xdr:row>
      <xdr:rowOff>151200</xdr:rowOff>
    </xdr:from>
    <xdr:to>
      <xdr:col>96</xdr:col>
      <xdr:colOff>44280</xdr:colOff>
      <xdr:row>102</xdr:row>
      <xdr:rowOff>24480</xdr:rowOff>
    </xdr:to>
    <xdr:sp>
      <xdr:nvSpPr>
        <xdr:cNvPr id="4676" name="テキスト ボックス 826"/>
        <xdr:cNvSpPr/>
      </xdr:nvSpPr>
      <xdr:spPr>
        <a:xfrm>
          <a:off x="16347240" y="17296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0.800</a:t>
          </a:r>
          <a:endParaRPr b="0" lang="en-US" sz="1000" spc="-1" strike="noStrike">
            <a:latin typeface="游明朝"/>
          </a:endParaRPr>
        </a:p>
      </xdr:txBody>
    </xdr:sp>
    <xdr:clientData/>
  </xdr:twoCellAnchor>
  <xdr:twoCellAnchor editAs="twoCell">
    <xdr:from>
      <xdr:col>96</xdr:col>
      <xdr:colOff>0</xdr:colOff>
      <xdr:row>99</xdr:row>
      <xdr:rowOff>117000</xdr:rowOff>
    </xdr:from>
    <xdr:to>
      <xdr:col>120</xdr:col>
      <xdr:colOff>114120</xdr:colOff>
      <xdr:row>99</xdr:row>
      <xdr:rowOff>117000</xdr:rowOff>
    </xdr:to>
    <xdr:cxnSp>
      <xdr:nvCxnSpPr>
        <xdr:cNvPr id="4677" name="直線コネクタ 827"/>
        <xdr:cNvCxnSpPr/>
      </xdr:nvCxnSpPr>
      <xdr:spPr>
        <a:xfrm>
          <a:off x="16764120" y="17090640"/>
          <a:ext cx="4305240" cy="360"/>
        </a:xfrm>
        <a:prstGeom prst="straightConnector1">
          <a:avLst/>
        </a:prstGeom>
        <a:ln>
          <a:solidFill>
            <a:srgbClr val="c0c0c0"/>
          </a:solidFill>
        </a:ln>
      </xdr:spPr>
    </xdr:cxnSp>
    <xdr:clientData/>
  </xdr:twoCellAnchor>
  <xdr:twoCellAnchor editAs="oneCell">
    <xdr:from>
      <xdr:col>93</xdr:col>
      <xdr:colOff>107280</xdr:colOff>
      <xdr:row>98</xdr:row>
      <xdr:rowOff>167400</xdr:rowOff>
    </xdr:from>
    <xdr:to>
      <xdr:col>96</xdr:col>
      <xdr:colOff>44280</xdr:colOff>
      <xdr:row>100</xdr:row>
      <xdr:rowOff>41040</xdr:rowOff>
    </xdr:to>
    <xdr:sp>
      <xdr:nvSpPr>
        <xdr:cNvPr id="4678" name="テキスト ボックス 828"/>
        <xdr:cNvSpPr/>
      </xdr:nvSpPr>
      <xdr:spPr>
        <a:xfrm>
          <a:off x="16347240" y="16969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114120</xdr:colOff>
      <xdr:row>97</xdr:row>
      <xdr:rowOff>133200</xdr:rowOff>
    </xdr:to>
    <xdr:cxnSp>
      <xdr:nvCxnSpPr>
        <xdr:cNvPr id="4679" name="直線コネクタ 829"/>
        <xdr:cNvCxnSpPr/>
      </xdr:nvCxnSpPr>
      <xdr:spPr>
        <a:xfrm>
          <a:off x="16764120" y="16763760"/>
          <a:ext cx="4305240" cy="360"/>
        </a:xfrm>
        <a:prstGeom prst="straightConnector1">
          <a:avLst/>
        </a:prstGeom>
        <a:ln>
          <a:solidFill>
            <a:srgbClr val="c0c0c0"/>
          </a:solidFill>
        </a:ln>
      </xdr:spPr>
    </xdr:cxnSp>
    <xdr:clientData/>
  </xdr:twoCellAnchor>
  <xdr:twoCellAnchor editAs="oneCell">
    <xdr:from>
      <xdr:col>93</xdr:col>
      <xdr:colOff>107280</xdr:colOff>
      <xdr:row>97</xdr:row>
      <xdr:rowOff>12600</xdr:rowOff>
    </xdr:from>
    <xdr:to>
      <xdr:col>96</xdr:col>
      <xdr:colOff>44280</xdr:colOff>
      <xdr:row>98</xdr:row>
      <xdr:rowOff>57240</xdr:rowOff>
    </xdr:to>
    <xdr:sp>
      <xdr:nvSpPr>
        <xdr:cNvPr id="4680" name="テキスト ボックス 830"/>
        <xdr:cNvSpPr/>
      </xdr:nvSpPr>
      <xdr:spPr>
        <a:xfrm>
          <a:off x="16347240" y="16643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96</xdr:col>
      <xdr:colOff>0</xdr:colOff>
      <xdr:row>97</xdr:row>
      <xdr:rowOff>133200</xdr:rowOff>
    </xdr:from>
    <xdr:to>
      <xdr:col>120</xdr:col>
      <xdr:colOff>151920</xdr:colOff>
      <xdr:row>111</xdr:row>
      <xdr:rowOff>18720</xdr:rowOff>
    </xdr:to>
    <xdr:sp>
      <xdr:nvSpPr>
        <xdr:cNvPr id="4681" name="【庁舎】&#10;一人当たり面積グラフ枠"/>
        <xdr:cNvSpPr/>
      </xdr:nvSpPr>
      <xdr:spPr>
        <a:xfrm>
          <a:off x="16764120" y="16763760"/>
          <a:ext cx="43426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62640</xdr:colOff>
      <xdr:row>99</xdr:row>
      <xdr:rowOff>45000</xdr:rowOff>
    </xdr:from>
    <xdr:to>
      <xdr:col>116</xdr:col>
      <xdr:colOff>62640</xdr:colOff>
      <xdr:row>108</xdr:row>
      <xdr:rowOff>77760</xdr:rowOff>
    </xdr:to>
    <xdr:cxnSp>
      <xdr:nvCxnSpPr>
        <xdr:cNvPr id="4682" name="直線コネクタ 832"/>
        <xdr:cNvCxnSpPr/>
      </xdr:nvCxnSpPr>
      <xdr:spPr>
        <a:xfrm flipV="1">
          <a:off x="20319120" y="17018640"/>
          <a:ext cx="360" cy="1576080"/>
        </a:xfrm>
        <a:prstGeom prst="straightConnector1">
          <a:avLst/>
        </a:prstGeom>
        <a:ln w="31750">
          <a:solidFill>
            <a:srgbClr val="808080"/>
          </a:solidFill>
        </a:ln>
      </xdr:spPr>
    </xdr:cxnSp>
    <xdr:clientData/>
  </xdr:twoCellAnchor>
  <xdr:twoCellAnchor editAs="oneCell">
    <xdr:from>
      <xdr:col>116</xdr:col>
      <xdr:colOff>105480</xdr:colOff>
      <xdr:row>108</xdr:row>
      <xdr:rowOff>102960</xdr:rowOff>
    </xdr:from>
    <xdr:to>
      <xdr:col>119</xdr:col>
      <xdr:colOff>42840</xdr:colOff>
      <xdr:row>109</xdr:row>
      <xdr:rowOff>147960</xdr:rowOff>
    </xdr:to>
    <xdr:sp>
      <xdr:nvSpPr>
        <xdr:cNvPr id="4683" name="【庁舎】&#10;一人当たり面積最小値テキスト"/>
        <xdr:cNvSpPr/>
      </xdr:nvSpPr>
      <xdr:spPr>
        <a:xfrm>
          <a:off x="20361960" y="18619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0.079</a:t>
          </a:r>
          <a:endParaRPr b="0" lang="en-US" sz="1000" spc="-1" strike="noStrike">
            <a:latin typeface="游明朝"/>
          </a:endParaRPr>
        </a:p>
      </xdr:txBody>
    </xdr:sp>
    <xdr:clientData/>
  </xdr:twoCellAnchor>
  <xdr:twoCellAnchor editAs="twoCell">
    <xdr:from>
      <xdr:col>115</xdr:col>
      <xdr:colOff>164880</xdr:colOff>
      <xdr:row>108</xdr:row>
      <xdr:rowOff>77760</xdr:rowOff>
    </xdr:from>
    <xdr:to>
      <xdr:col>116</xdr:col>
      <xdr:colOff>152280</xdr:colOff>
      <xdr:row>108</xdr:row>
      <xdr:rowOff>77760</xdr:rowOff>
    </xdr:to>
    <xdr:cxnSp>
      <xdr:nvCxnSpPr>
        <xdr:cNvPr id="4684" name="直線コネクタ 834"/>
        <xdr:cNvCxnSpPr/>
      </xdr:nvCxnSpPr>
      <xdr:spPr>
        <a:xfrm>
          <a:off x="20246760" y="18594360"/>
          <a:ext cx="162360" cy="360"/>
        </a:xfrm>
        <a:prstGeom prst="straightConnector1">
          <a:avLst/>
        </a:prstGeom>
        <a:ln w="19050">
          <a:solidFill>
            <a:srgbClr val="000000"/>
          </a:solidFill>
        </a:ln>
      </xdr:spPr>
    </xdr:cxnSp>
    <xdr:clientData/>
  </xdr:twoCellAnchor>
  <xdr:twoCellAnchor editAs="oneCell">
    <xdr:from>
      <xdr:col>116</xdr:col>
      <xdr:colOff>105480</xdr:colOff>
      <xdr:row>98</xdr:row>
      <xdr:rowOff>12960</xdr:rowOff>
    </xdr:from>
    <xdr:to>
      <xdr:col>119</xdr:col>
      <xdr:colOff>42840</xdr:colOff>
      <xdr:row>99</xdr:row>
      <xdr:rowOff>57960</xdr:rowOff>
    </xdr:to>
    <xdr:sp>
      <xdr:nvSpPr>
        <xdr:cNvPr id="4685" name="【庁舎】&#10;一人当たり面積最大値テキスト"/>
        <xdr:cNvSpPr/>
      </xdr:nvSpPr>
      <xdr:spPr>
        <a:xfrm>
          <a:off x="20361960" y="16815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1.044</a:t>
          </a:r>
          <a:endParaRPr b="0" lang="en-US" sz="1000" spc="-1" strike="noStrike">
            <a:latin typeface="游明朝"/>
          </a:endParaRPr>
        </a:p>
      </xdr:txBody>
    </xdr:sp>
    <xdr:clientData/>
  </xdr:twoCellAnchor>
  <xdr:twoCellAnchor editAs="twoCell">
    <xdr:from>
      <xdr:col>115</xdr:col>
      <xdr:colOff>164880</xdr:colOff>
      <xdr:row>99</xdr:row>
      <xdr:rowOff>45000</xdr:rowOff>
    </xdr:from>
    <xdr:to>
      <xdr:col>116</xdr:col>
      <xdr:colOff>152280</xdr:colOff>
      <xdr:row>99</xdr:row>
      <xdr:rowOff>45000</xdr:rowOff>
    </xdr:to>
    <xdr:cxnSp>
      <xdr:nvCxnSpPr>
        <xdr:cNvPr id="4686" name="直線コネクタ 836"/>
        <xdr:cNvCxnSpPr/>
      </xdr:nvCxnSpPr>
      <xdr:spPr>
        <a:xfrm>
          <a:off x="20246760" y="17018640"/>
          <a:ext cx="162360" cy="360"/>
        </a:xfrm>
        <a:prstGeom prst="straightConnector1">
          <a:avLst/>
        </a:prstGeom>
        <a:ln w="19050">
          <a:solidFill>
            <a:srgbClr val="000000"/>
          </a:solidFill>
        </a:ln>
      </xdr:spPr>
    </xdr:cxnSp>
    <xdr:clientData/>
  </xdr:twoCellAnchor>
  <xdr:twoCellAnchor editAs="oneCell">
    <xdr:from>
      <xdr:col>116</xdr:col>
      <xdr:colOff>105480</xdr:colOff>
      <xdr:row>105</xdr:row>
      <xdr:rowOff>51120</xdr:rowOff>
    </xdr:from>
    <xdr:to>
      <xdr:col>119</xdr:col>
      <xdr:colOff>42840</xdr:colOff>
      <xdr:row>106</xdr:row>
      <xdr:rowOff>95760</xdr:rowOff>
    </xdr:to>
    <xdr:sp>
      <xdr:nvSpPr>
        <xdr:cNvPr id="4687" name="【庁舎】&#10;一人当たり面積平均値テキスト"/>
        <xdr:cNvSpPr/>
      </xdr:nvSpPr>
      <xdr:spPr>
        <a:xfrm>
          <a:off x="20361960" y="18053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0.379</a:t>
          </a:r>
          <a:endParaRPr b="0" lang="en-US" sz="1000" spc="-1" strike="noStrike">
            <a:latin typeface="游明朝"/>
          </a:endParaRPr>
        </a:p>
      </xdr:txBody>
    </xdr:sp>
    <xdr:clientData/>
  </xdr:twoCellAnchor>
  <xdr:twoCellAnchor editAs="twoCell">
    <xdr:from>
      <xdr:col>116</xdr:col>
      <xdr:colOff>12600</xdr:colOff>
      <xdr:row>105</xdr:row>
      <xdr:rowOff>51480</xdr:rowOff>
    </xdr:from>
    <xdr:to>
      <xdr:col>116</xdr:col>
      <xdr:colOff>113760</xdr:colOff>
      <xdr:row>105</xdr:row>
      <xdr:rowOff>152640</xdr:rowOff>
    </xdr:to>
    <xdr:sp>
      <xdr:nvSpPr>
        <xdr:cNvPr id="4688" name="フローチャート: 判断 838"/>
        <xdr:cNvSpPr/>
      </xdr:nvSpPr>
      <xdr:spPr>
        <a:xfrm>
          <a:off x="20269080" y="18053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111</xdr:col>
      <xdr:colOff>127080</xdr:colOff>
      <xdr:row>105</xdr:row>
      <xdr:rowOff>61200</xdr:rowOff>
    </xdr:from>
    <xdr:to>
      <xdr:col>112</xdr:col>
      <xdr:colOff>37800</xdr:colOff>
      <xdr:row>105</xdr:row>
      <xdr:rowOff>162360</xdr:rowOff>
    </xdr:to>
    <xdr:sp>
      <xdr:nvSpPr>
        <xdr:cNvPr id="4689" name="フローチャート: 判断 839"/>
        <xdr:cNvSpPr/>
      </xdr:nvSpPr>
      <xdr:spPr>
        <a:xfrm>
          <a:off x="19510560" y="18063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0</xdr:colOff>
      <xdr:row>105</xdr:row>
      <xdr:rowOff>53280</xdr:rowOff>
    </xdr:from>
    <xdr:to>
      <xdr:col>107</xdr:col>
      <xdr:colOff>101160</xdr:colOff>
      <xdr:row>105</xdr:row>
      <xdr:rowOff>154440</xdr:rowOff>
    </xdr:to>
    <xdr:sp>
      <xdr:nvSpPr>
        <xdr:cNvPr id="4690" name="フローチャート: 判断 840"/>
        <xdr:cNvSpPr/>
      </xdr:nvSpPr>
      <xdr:spPr>
        <a:xfrm>
          <a:off x="18684720" y="18055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102</xdr:col>
      <xdr:colOff>63360</xdr:colOff>
      <xdr:row>105</xdr:row>
      <xdr:rowOff>81000</xdr:rowOff>
    </xdr:from>
    <xdr:to>
      <xdr:col>102</xdr:col>
      <xdr:colOff>164520</xdr:colOff>
      <xdr:row>106</xdr:row>
      <xdr:rowOff>10800</xdr:rowOff>
    </xdr:to>
    <xdr:sp>
      <xdr:nvSpPr>
        <xdr:cNvPr id="4691" name="フローチャート: 判断 841"/>
        <xdr:cNvSpPr/>
      </xdr:nvSpPr>
      <xdr:spPr>
        <a:xfrm>
          <a:off x="17875080" y="180831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97</xdr:col>
      <xdr:colOff>127080</xdr:colOff>
      <xdr:row>105</xdr:row>
      <xdr:rowOff>90720</xdr:rowOff>
    </xdr:from>
    <xdr:to>
      <xdr:col>98</xdr:col>
      <xdr:colOff>37800</xdr:colOff>
      <xdr:row>106</xdr:row>
      <xdr:rowOff>20520</xdr:rowOff>
    </xdr:to>
    <xdr:sp>
      <xdr:nvSpPr>
        <xdr:cNvPr id="4692" name="フローチャート: 判断 842"/>
        <xdr:cNvSpPr/>
      </xdr:nvSpPr>
      <xdr:spPr>
        <a:xfrm>
          <a:off x="17065800" y="180928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115</xdr:col>
      <xdr:colOff>63360</xdr:colOff>
      <xdr:row>111</xdr:row>
      <xdr:rowOff>37800</xdr:rowOff>
    </xdr:from>
    <xdr:to>
      <xdr:col>119</xdr:col>
      <xdr:colOff>126720</xdr:colOff>
      <xdr:row>112</xdr:row>
      <xdr:rowOff>82800</xdr:rowOff>
    </xdr:to>
    <xdr:sp>
      <xdr:nvSpPr>
        <xdr:cNvPr id="4693" name="テキスト ボックス 843"/>
        <xdr:cNvSpPr/>
      </xdr:nvSpPr>
      <xdr:spPr>
        <a:xfrm>
          <a:off x="2014524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111</xdr:row>
      <xdr:rowOff>37800</xdr:rowOff>
    </xdr:from>
    <xdr:to>
      <xdr:col>115</xdr:col>
      <xdr:colOff>66600</xdr:colOff>
      <xdr:row>112</xdr:row>
      <xdr:rowOff>82800</xdr:rowOff>
    </xdr:to>
    <xdr:sp>
      <xdr:nvSpPr>
        <xdr:cNvPr id="4694" name="テキスト ボックス 844"/>
        <xdr:cNvSpPr/>
      </xdr:nvSpPr>
      <xdr:spPr>
        <a:xfrm>
          <a:off x="1938672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111</xdr:row>
      <xdr:rowOff>37800</xdr:rowOff>
    </xdr:from>
    <xdr:to>
      <xdr:col>110</xdr:col>
      <xdr:colOff>113760</xdr:colOff>
      <xdr:row>112</xdr:row>
      <xdr:rowOff>82800</xdr:rowOff>
    </xdr:to>
    <xdr:sp>
      <xdr:nvSpPr>
        <xdr:cNvPr id="4695" name="テキスト ボックス 845"/>
        <xdr:cNvSpPr/>
      </xdr:nvSpPr>
      <xdr:spPr>
        <a:xfrm>
          <a:off x="1856088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111</xdr:row>
      <xdr:rowOff>37800</xdr:rowOff>
    </xdr:from>
    <xdr:to>
      <xdr:col>106</xdr:col>
      <xdr:colOff>3240</xdr:colOff>
      <xdr:row>112</xdr:row>
      <xdr:rowOff>82800</xdr:rowOff>
    </xdr:to>
    <xdr:sp>
      <xdr:nvSpPr>
        <xdr:cNvPr id="4696" name="テキスト ボックス 846"/>
        <xdr:cNvSpPr/>
      </xdr:nvSpPr>
      <xdr:spPr>
        <a:xfrm>
          <a:off x="1775160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111</xdr:row>
      <xdr:rowOff>37800</xdr:rowOff>
    </xdr:from>
    <xdr:to>
      <xdr:col>101</xdr:col>
      <xdr:colOff>66600</xdr:colOff>
      <xdr:row>112</xdr:row>
      <xdr:rowOff>82800</xdr:rowOff>
    </xdr:to>
    <xdr:sp>
      <xdr:nvSpPr>
        <xdr:cNvPr id="4697" name="テキスト ボックス 847"/>
        <xdr:cNvSpPr/>
      </xdr:nvSpPr>
      <xdr:spPr>
        <a:xfrm>
          <a:off x="16941960" y="190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104</xdr:row>
      <xdr:rowOff>14040</xdr:rowOff>
    </xdr:from>
    <xdr:to>
      <xdr:col>116</xdr:col>
      <xdr:colOff>113760</xdr:colOff>
      <xdr:row>104</xdr:row>
      <xdr:rowOff>115200</xdr:rowOff>
    </xdr:to>
    <xdr:sp>
      <xdr:nvSpPr>
        <xdr:cNvPr id="4698" name="楕円 848"/>
        <xdr:cNvSpPr/>
      </xdr:nvSpPr>
      <xdr:spPr>
        <a:xfrm>
          <a:off x="20269080" y="17844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105480</xdr:colOff>
      <xdr:row>103</xdr:row>
      <xdr:rowOff>57960</xdr:rowOff>
    </xdr:from>
    <xdr:to>
      <xdr:col>119</xdr:col>
      <xdr:colOff>42840</xdr:colOff>
      <xdr:row>104</xdr:row>
      <xdr:rowOff>102960</xdr:rowOff>
    </xdr:to>
    <xdr:sp>
      <xdr:nvSpPr>
        <xdr:cNvPr id="4699" name="【庁舎】&#10;一人当たり面積該当値テキスト"/>
        <xdr:cNvSpPr/>
      </xdr:nvSpPr>
      <xdr:spPr>
        <a:xfrm>
          <a:off x="20361960" y="17717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0.507</a:t>
          </a:r>
          <a:endParaRPr b="0" lang="en-US" sz="1000" spc="-1" strike="noStrike">
            <a:latin typeface="游明朝"/>
          </a:endParaRPr>
        </a:p>
      </xdr:txBody>
    </xdr:sp>
    <xdr:clientData/>
  </xdr:twoCellAnchor>
  <xdr:twoCellAnchor editAs="twoCell">
    <xdr:from>
      <xdr:col>111</xdr:col>
      <xdr:colOff>127080</xdr:colOff>
      <xdr:row>104</xdr:row>
      <xdr:rowOff>38520</xdr:rowOff>
    </xdr:from>
    <xdr:to>
      <xdr:col>112</xdr:col>
      <xdr:colOff>37800</xdr:colOff>
      <xdr:row>104</xdr:row>
      <xdr:rowOff>139680</xdr:rowOff>
    </xdr:to>
    <xdr:sp>
      <xdr:nvSpPr>
        <xdr:cNvPr id="4700" name="楕円 850"/>
        <xdr:cNvSpPr/>
      </xdr:nvSpPr>
      <xdr:spPr>
        <a:xfrm>
          <a:off x="19510560" y="17869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112</xdr:col>
      <xdr:colOff>2880</xdr:colOff>
      <xdr:row>104</xdr:row>
      <xdr:rowOff>64440</xdr:rowOff>
    </xdr:from>
    <xdr:to>
      <xdr:col>116</xdr:col>
      <xdr:colOff>63360</xdr:colOff>
      <xdr:row>104</xdr:row>
      <xdr:rowOff>88920</xdr:rowOff>
    </xdr:to>
    <xdr:cxnSp>
      <xdr:nvCxnSpPr>
        <xdr:cNvPr id="4701" name="直線コネクタ 851"/>
        <xdr:cNvCxnSpPr/>
      </xdr:nvCxnSpPr>
      <xdr:spPr>
        <a:xfrm flipV="1">
          <a:off x="19560960" y="17895240"/>
          <a:ext cx="759240" cy="24840"/>
        </a:xfrm>
        <a:prstGeom prst="straightConnector1">
          <a:avLst/>
        </a:prstGeom>
        <a:ln>
          <a:solidFill>
            <a:srgbClr val="ff0000"/>
          </a:solidFill>
        </a:ln>
      </xdr:spPr>
    </xdr:cxnSp>
    <xdr:clientData/>
  </xdr:twoCellAnchor>
  <xdr:twoCellAnchor editAs="twoCell">
    <xdr:from>
      <xdr:col>107</xdr:col>
      <xdr:colOff>0</xdr:colOff>
      <xdr:row>104</xdr:row>
      <xdr:rowOff>84240</xdr:rowOff>
    </xdr:from>
    <xdr:to>
      <xdr:col>107</xdr:col>
      <xdr:colOff>101160</xdr:colOff>
      <xdr:row>105</xdr:row>
      <xdr:rowOff>14040</xdr:rowOff>
    </xdr:to>
    <xdr:sp>
      <xdr:nvSpPr>
        <xdr:cNvPr id="4702" name="楕円 852"/>
        <xdr:cNvSpPr/>
      </xdr:nvSpPr>
      <xdr:spPr>
        <a:xfrm>
          <a:off x="18684720" y="17915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104</xdr:row>
      <xdr:rowOff>88920</xdr:rowOff>
    </xdr:from>
    <xdr:to>
      <xdr:col>112</xdr:col>
      <xdr:colOff>2880</xdr:colOff>
      <xdr:row>104</xdr:row>
      <xdr:rowOff>134640</xdr:rowOff>
    </xdr:to>
    <xdr:cxnSp>
      <xdr:nvCxnSpPr>
        <xdr:cNvPr id="4703" name="直線コネクタ 853"/>
        <xdr:cNvCxnSpPr/>
      </xdr:nvCxnSpPr>
      <xdr:spPr>
        <a:xfrm flipV="1">
          <a:off x="18735480" y="17919720"/>
          <a:ext cx="825840" cy="46080"/>
        </a:xfrm>
        <a:prstGeom prst="straightConnector1">
          <a:avLst/>
        </a:prstGeom>
        <a:ln>
          <a:solidFill>
            <a:srgbClr val="ff0000"/>
          </a:solidFill>
        </a:ln>
      </xdr:spPr>
    </xdr:cxnSp>
    <xdr:clientData/>
  </xdr:twoCellAnchor>
  <xdr:twoCellAnchor editAs="oneCell">
    <xdr:from>
      <xdr:col>110</xdr:col>
      <xdr:colOff>124560</xdr:colOff>
      <xdr:row>106</xdr:row>
      <xdr:rowOff>3600</xdr:rowOff>
    </xdr:from>
    <xdr:to>
      <xdr:col>113</xdr:col>
      <xdr:colOff>61920</xdr:colOff>
      <xdr:row>107</xdr:row>
      <xdr:rowOff>48600</xdr:rowOff>
    </xdr:to>
    <xdr:sp>
      <xdr:nvSpPr>
        <xdr:cNvPr id="4704" name="n_1aveValue【庁舎】&#10;一人当たり面積"/>
        <xdr:cNvSpPr/>
      </xdr:nvSpPr>
      <xdr:spPr>
        <a:xfrm>
          <a:off x="19333440" y="18177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0.373</a:t>
          </a:r>
          <a:endParaRPr b="0" lang="en-US" sz="1000" spc="-1" strike="noStrike">
            <a:latin typeface="游明朝"/>
          </a:endParaRPr>
        </a:p>
      </xdr:txBody>
    </xdr:sp>
    <xdr:clientData/>
  </xdr:twoCellAnchor>
  <xdr:twoCellAnchor editAs="oneCell">
    <xdr:from>
      <xdr:col>106</xdr:col>
      <xdr:colOff>10440</xdr:colOff>
      <xdr:row>105</xdr:row>
      <xdr:rowOff>167040</xdr:rowOff>
    </xdr:from>
    <xdr:to>
      <xdr:col>108</xdr:col>
      <xdr:colOff>122040</xdr:colOff>
      <xdr:row>107</xdr:row>
      <xdr:rowOff>40320</xdr:rowOff>
    </xdr:to>
    <xdr:sp>
      <xdr:nvSpPr>
        <xdr:cNvPr id="4705" name="n_2aveValue【庁舎】&#10;一人当たり面積"/>
        <xdr:cNvSpPr/>
      </xdr:nvSpPr>
      <xdr:spPr>
        <a:xfrm>
          <a:off x="18520560" y="18169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0.378</a:t>
          </a:r>
          <a:endParaRPr b="0" lang="en-US" sz="1000" spc="-1" strike="noStrike">
            <a:latin typeface="游明朝"/>
          </a:endParaRPr>
        </a:p>
      </xdr:txBody>
    </xdr:sp>
    <xdr:clientData/>
  </xdr:twoCellAnchor>
  <xdr:twoCellAnchor editAs="oneCell">
    <xdr:from>
      <xdr:col>101</xdr:col>
      <xdr:colOff>73800</xdr:colOff>
      <xdr:row>104</xdr:row>
      <xdr:rowOff>48960</xdr:rowOff>
    </xdr:from>
    <xdr:to>
      <xdr:col>104</xdr:col>
      <xdr:colOff>11160</xdr:colOff>
      <xdr:row>105</xdr:row>
      <xdr:rowOff>93960</xdr:rowOff>
    </xdr:to>
    <xdr:sp>
      <xdr:nvSpPr>
        <xdr:cNvPr id="4706" name="n_3aveValue【庁舎】&#10;一人当たり面積"/>
        <xdr:cNvSpPr/>
      </xdr:nvSpPr>
      <xdr:spPr>
        <a:xfrm>
          <a:off x="17710920" y="17879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0.361</a:t>
          </a:r>
          <a:endParaRPr b="0" lang="en-US" sz="1000" spc="-1" strike="noStrike">
            <a:latin typeface="游明朝"/>
          </a:endParaRPr>
        </a:p>
      </xdr:txBody>
    </xdr:sp>
    <xdr:clientData/>
  </xdr:twoCellAnchor>
  <xdr:twoCellAnchor editAs="oneCell">
    <xdr:from>
      <xdr:col>96</xdr:col>
      <xdr:colOff>137520</xdr:colOff>
      <xdr:row>104</xdr:row>
      <xdr:rowOff>58680</xdr:rowOff>
    </xdr:from>
    <xdr:to>
      <xdr:col>99</xdr:col>
      <xdr:colOff>74880</xdr:colOff>
      <xdr:row>105</xdr:row>
      <xdr:rowOff>103680</xdr:rowOff>
    </xdr:to>
    <xdr:sp>
      <xdr:nvSpPr>
        <xdr:cNvPr id="4707" name="n_4aveValue【庁舎】&#10;一人当たり面積"/>
        <xdr:cNvSpPr/>
      </xdr:nvSpPr>
      <xdr:spPr>
        <a:xfrm>
          <a:off x="16901640" y="17889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0.355</a:t>
          </a:r>
          <a:endParaRPr b="0" lang="en-US" sz="1000" spc="-1" strike="noStrike">
            <a:latin typeface="游明朝"/>
          </a:endParaRPr>
        </a:p>
      </xdr:txBody>
    </xdr:sp>
    <xdr:clientData/>
  </xdr:twoCellAnchor>
  <xdr:twoCellAnchor editAs="oneCell">
    <xdr:from>
      <xdr:col>110</xdr:col>
      <xdr:colOff>124560</xdr:colOff>
      <xdr:row>103</xdr:row>
      <xdr:rowOff>6480</xdr:rowOff>
    </xdr:from>
    <xdr:to>
      <xdr:col>113</xdr:col>
      <xdr:colOff>61920</xdr:colOff>
      <xdr:row>104</xdr:row>
      <xdr:rowOff>51480</xdr:rowOff>
    </xdr:to>
    <xdr:sp>
      <xdr:nvSpPr>
        <xdr:cNvPr id="4708" name="n_1mainValue【庁舎】&#10;一人当たり面積"/>
        <xdr:cNvSpPr/>
      </xdr:nvSpPr>
      <xdr:spPr>
        <a:xfrm>
          <a:off x="19333440" y="17665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0.492</a:t>
          </a:r>
          <a:endParaRPr b="0" lang="en-US" sz="1000" spc="-1" strike="noStrike">
            <a:latin typeface="游明朝"/>
          </a:endParaRPr>
        </a:p>
      </xdr:txBody>
    </xdr:sp>
    <xdr:clientData/>
  </xdr:twoCellAnchor>
  <xdr:twoCellAnchor editAs="oneCell">
    <xdr:from>
      <xdr:col>106</xdr:col>
      <xdr:colOff>10440</xdr:colOff>
      <xdr:row>103</xdr:row>
      <xdr:rowOff>52200</xdr:rowOff>
    </xdr:from>
    <xdr:to>
      <xdr:col>108</xdr:col>
      <xdr:colOff>122040</xdr:colOff>
      <xdr:row>104</xdr:row>
      <xdr:rowOff>97200</xdr:rowOff>
    </xdr:to>
    <xdr:sp>
      <xdr:nvSpPr>
        <xdr:cNvPr id="4709" name="n_2mainValue【庁舎】&#10;一人当たり面積"/>
        <xdr:cNvSpPr/>
      </xdr:nvSpPr>
      <xdr:spPr>
        <a:xfrm>
          <a:off x="18520560" y="1771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0.464</a:t>
          </a:r>
          <a:endParaRPr b="0" lang="en-US" sz="1000" spc="-1" strike="noStrike">
            <a:latin typeface="游明朝"/>
          </a:endParaRPr>
        </a:p>
      </xdr:txBody>
    </xdr:sp>
    <xdr:clientData/>
  </xdr:twoCellAnchor>
  <xdr:twoCellAnchor editAs="twoCell">
    <xdr:from>
      <xdr:col>4</xdr:col>
      <xdr:colOff>0</xdr:colOff>
      <xdr:row>113</xdr:row>
      <xdr:rowOff>57240</xdr:rowOff>
    </xdr:from>
    <xdr:to>
      <xdr:col>120</xdr:col>
      <xdr:colOff>151920</xdr:colOff>
      <xdr:row>124</xdr:row>
      <xdr:rowOff>75960</xdr:rowOff>
    </xdr:to>
    <xdr:sp>
      <xdr:nvSpPr>
        <xdr:cNvPr id="4710" name="正方形/長方形 860"/>
        <xdr:cNvSpPr/>
      </xdr:nvSpPr>
      <xdr:spPr>
        <a:xfrm>
          <a:off x="698400" y="19431000"/>
          <a:ext cx="204084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113</xdr:row>
      <xdr:rowOff>120600</xdr:rowOff>
    </xdr:from>
    <xdr:to>
      <xdr:col>24</xdr:col>
      <xdr:colOff>37800</xdr:colOff>
      <xdr:row>115</xdr:row>
      <xdr:rowOff>31320</xdr:rowOff>
    </xdr:to>
    <xdr:sp>
      <xdr:nvSpPr>
        <xdr:cNvPr id="4711" name="正方形/長方形 861"/>
        <xdr:cNvSpPr/>
      </xdr:nvSpPr>
      <xdr:spPr>
        <a:xfrm>
          <a:off x="698400" y="19494360"/>
          <a:ext cx="35305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施設情報の分析欄</a:t>
          </a:r>
          <a:endParaRPr b="0" lang="en-US" sz="1200" spc="-1" strike="noStrike">
            <a:latin typeface="游明朝"/>
          </a:endParaRPr>
        </a:p>
      </xdr:txBody>
    </xdr:sp>
    <xdr:clientData/>
  </xdr:twoCellAnchor>
  <xdr:twoCellAnchor editAs="twoCell">
    <xdr:from>
      <xdr:col>4</xdr:col>
      <xdr:colOff>76320</xdr:colOff>
      <xdr:row>115</xdr:row>
      <xdr:rowOff>31680</xdr:rowOff>
    </xdr:from>
    <xdr:to>
      <xdr:col>120</xdr:col>
      <xdr:colOff>63360</xdr:colOff>
      <xdr:row>123</xdr:row>
      <xdr:rowOff>145800</xdr:rowOff>
    </xdr:to>
    <xdr:sp>
      <xdr:nvSpPr>
        <xdr:cNvPr id="4712" name="テキスト ボックス 862"/>
        <xdr:cNvSpPr/>
      </xdr:nvSpPr>
      <xdr:spPr>
        <a:xfrm>
          <a:off x="774720" y="19748520"/>
          <a:ext cx="20243520" cy="148572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類似団体と比較して特に有形固定資産減価償却率が高くなっている施設は、保健センター・保健所や消防施設であり、特に低くなっている施設は図書館、福祉施設、庁舎であった。図書館は、平成２８年度に複合施設として整備され、福祉施設では養護老人ホームが平成３０年度にこども園と併設した施設へ整備されたことで、有形固定資産減価償却率の低下につながった。消防施設については、類似団体と比較して高くなっているが、今後、建替えを予定しており、完成に伴い低下することが見込まれ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市民会館については、有形固定資産減価償却率は類似団体と同率程度となっているが、一人当たり面積は高くなっている。今後の人口動態によってニーズが変化することも予測しながら、公共施設等総合管理計画に基づき、適正に施設の集約や除却を進めていく。</a:t>
          </a:r>
          <a:endParaRPr b="0" lang="en-US" sz="13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95400</xdr:colOff>
      <xdr:row>2</xdr:row>
      <xdr:rowOff>76320</xdr:rowOff>
    </xdr:from>
    <xdr:to>
      <xdr:col>64</xdr:col>
      <xdr:colOff>12600</xdr:colOff>
      <xdr:row>6</xdr:row>
      <xdr:rowOff>25200</xdr:rowOff>
    </xdr:to>
    <xdr:sp>
      <xdr:nvSpPr>
        <xdr:cNvPr id="2" name="正方形/長方形 1"/>
        <xdr:cNvSpPr/>
      </xdr:nvSpPr>
      <xdr:spPr>
        <a:xfrm>
          <a:off x="672480" y="419400"/>
          <a:ext cx="116539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3</a:t>
          </a:r>
          <a:r>
            <a:rPr b="1" lang="ja-JP" sz="3200" spc="-1" strike="noStrike">
              <a:solidFill>
                <a:srgbClr val="000000"/>
              </a:solidFill>
              <a:latin typeface="ＭＳ Ｐゴシック"/>
              <a:ea typeface="ＭＳ Ｐゴシック"/>
            </a:rPr>
            <a:t>）市町村財政比較分析表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96</xdr:col>
      <xdr:colOff>76320</xdr:colOff>
      <xdr:row>2</xdr:row>
      <xdr:rowOff>63360</xdr:rowOff>
    </xdr:from>
    <xdr:to>
      <xdr:col>115</xdr:col>
      <xdr:colOff>25200</xdr:colOff>
      <xdr:row>5</xdr:row>
      <xdr:rowOff>107280</xdr:rowOff>
    </xdr:to>
    <xdr:sp>
      <xdr:nvSpPr>
        <xdr:cNvPr id="3" name="正方形/長方形 2"/>
        <xdr:cNvSpPr/>
      </xdr:nvSpPr>
      <xdr:spPr>
        <a:xfrm>
          <a:off x="18547200" y="406440"/>
          <a:ext cx="3604680" cy="5580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101520</xdr:colOff>
      <xdr:row>2</xdr:row>
      <xdr:rowOff>88920</xdr:rowOff>
    </xdr:from>
    <xdr:to>
      <xdr:col>115</xdr:col>
      <xdr:colOff>5760</xdr:colOff>
      <xdr:row>5</xdr:row>
      <xdr:rowOff>82080</xdr:rowOff>
    </xdr:to>
    <xdr:sp>
      <xdr:nvSpPr>
        <xdr:cNvPr id="4" name="正方形/長方形 3"/>
        <xdr:cNvSpPr/>
      </xdr:nvSpPr>
      <xdr:spPr>
        <a:xfrm>
          <a:off x="18572400" y="432000"/>
          <a:ext cx="3560040" cy="507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96</xdr:col>
      <xdr:colOff>127080</xdr:colOff>
      <xdr:row>2</xdr:row>
      <xdr:rowOff>114480</xdr:rowOff>
    </xdr:from>
    <xdr:to>
      <xdr:col>114</xdr:col>
      <xdr:colOff>183960</xdr:colOff>
      <xdr:row>5</xdr:row>
      <xdr:rowOff>56880</xdr:rowOff>
    </xdr:to>
    <xdr:sp>
      <xdr:nvSpPr>
        <xdr:cNvPr id="5" name="正方形/長方形 4"/>
        <xdr:cNvSpPr/>
      </xdr:nvSpPr>
      <xdr:spPr>
        <a:xfrm>
          <a:off x="18597960" y="457560"/>
          <a:ext cx="3520080" cy="4564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岡山県高梁市</a:t>
          </a:r>
          <a:endParaRPr b="0" lang="en-US" sz="2000" spc="-1" strike="noStrike">
            <a:latin typeface="游明朝"/>
          </a:endParaRPr>
        </a:p>
      </xdr:txBody>
    </xdr:sp>
    <xdr:clientData/>
  </xdr:twoCellAnchor>
  <xdr:twoCellAnchor editAs="twoCell">
    <xdr:from>
      <xdr:col>83</xdr:col>
      <xdr:colOff>6480</xdr:colOff>
      <xdr:row>2</xdr:row>
      <xdr:rowOff>63360</xdr:rowOff>
    </xdr:from>
    <xdr:to>
      <xdr:col>95</xdr:col>
      <xdr:colOff>152280</xdr:colOff>
      <xdr:row>5</xdr:row>
      <xdr:rowOff>107280</xdr:rowOff>
    </xdr:to>
    <xdr:sp>
      <xdr:nvSpPr>
        <xdr:cNvPr id="6" name="正方形/長方形 5"/>
        <xdr:cNvSpPr/>
      </xdr:nvSpPr>
      <xdr:spPr>
        <a:xfrm>
          <a:off x="15976080" y="406440"/>
          <a:ext cx="2454840" cy="5580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31680</xdr:colOff>
      <xdr:row>2</xdr:row>
      <xdr:rowOff>88920</xdr:rowOff>
    </xdr:from>
    <xdr:to>
      <xdr:col>95</xdr:col>
      <xdr:colOff>132840</xdr:colOff>
      <xdr:row>5</xdr:row>
      <xdr:rowOff>82080</xdr:rowOff>
    </xdr:to>
    <xdr:sp>
      <xdr:nvSpPr>
        <xdr:cNvPr id="7" name="正方形/長方形 6"/>
        <xdr:cNvSpPr/>
      </xdr:nvSpPr>
      <xdr:spPr>
        <a:xfrm>
          <a:off x="16001280" y="432000"/>
          <a:ext cx="2410200" cy="507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83</xdr:col>
      <xdr:colOff>57240</xdr:colOff>
      <xdr:row>2</xdr:row>
      <xdr:rowOff>114480</xdr:rowOff>
    </xdr:from>
    <xdr:to>
      <xdr:col>95</xdr:col>
      <xdr:colOff>101160</xdr:colOff>
      <xdr:row>5</xdr:row>
      <xdr:rowOff>56880</xdr:rowOff>
    </xdr:to>
    <xdr:sp>
      <xdr:nvSpPr>
        <xdr:cNvPr id="8" name="正方形/長方形 7"/>
        <xdr:cNvSpPr/>
      </xdr:nvSpPr>
      <xdr:spPr>
        <a:xfrm>
          <a:off x="16026840" y="457560"/>
          <a:ext cx="2352960" cy="45648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4320</xdr:colOff>
      <xdr:row>7</xdr:row>
      <xdr:rowOff>6480</xdr:rowOff>
    </xdr:from>
    <xdr:to>
      <xdr:col>49</xdr:col>
      <xdr:colOff>192240</xdr:colOff>
      <xdr:row>17</xdr:row>
      <xdr:rowOff>50400</xdr:rowOff>
    </xdr:to>
    <xdr:sp>
      <xdr:nvSpPr>
        <xdr:cNvPr id="9" name="正方形/長方形 8"/>
        <xdr:cNvSpPr/>
      </xdr:nvSpPr>
      <xdr:spPr>
        <a:xfrm>
          <a:off x="774000" y="1206720"/>
          <a:ext cx="8845920" cy="17582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114480</xdr:colOff>
      <xdr:row>7</xdr:row>
      <xdr:rowOff>38160</xdr:rowOff>
    </xdr:from>
    <xdr:to>
      <xdr:col>11</xdr:col>
      <xdr:colOff>44280</xdr:colOff>
      <xdr:row>17</xdr:row>
      <xdr:rowOff>37800</xdr:rowOff>
    </xdr:to>
    <xdr:sp>
      <xdr:nvSpPr>
        <xdr:cNvPr id="10" name="正方形/長方形 9"/>
        <xdr:cNvSpPr/>
      </xdr:nvSpPr>
      <xdr:spPr>
        <a:xfrm>
          <a:off x="884160" y="1238400"/>
          <a:ext cx="127656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10</xdr:col>
      <xdr:colOff>190440</xdr:colOff>
      <xdr:row>7</xdr:row>
      <xdr:rowOff>38160</xdr:rowOff>
    </xdr:from>
    <xdr:to>
      <xdr:col>17</xdr:col>
      <xdr:colOff>10080</xdr:colOff>
      <xdr:row>17</xdr:row>
      <xdr:rowOff>37800</xdr:rowOff>
    </xdr:to>
    <xdr:sp>
      <xdr:nvSpPr>
        <xdr:cNvPr id="11" name="正方形/長方形 10"/>
        <xdr:cNvSpPr/>
      </xdr:nvSpPr>
      <xdr:spPr>
        <a:xfrm>
          <a:off x="2114640" y="1238400"/>
          <a:ext cx="116640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28,466</a:t>
          </a:r>
          <a:endParaRPr b="0" lang="en-US" sz="1100" spc="-1" strike="noStrike">
            <a:latin typeface="游明朝"/>
          </a:endParaRPr>
        </a:p>
        <a:p>
          <a:r>
            <a:rPr b="1" lang="en-US" sz="1100" spc="-1" strike="noStrike">
              <a:solidFill>
                <a:srgbClr val="000000"/>
              </a:solidFill>
              <a:latin typeface="ＭＳ ゴシック"/>
              <a:ea typeface="ＭＳ ゴシック"/>
            </a:rPr>
            <a:t>27,553</a:t>
          </a:r>
          <a:endParaRPr b="0" lang="en-US" sz="1100" spc="-1" strike="noStrike">
            <a:latin typeface="游明朝"/>
          </a:endParaRPr>
        </a:p>
        <a:p>
          <a:r>
            <a:rPr b="1" lang="en-US" sz="1100" spc="-1" strike="noStrike">
              <a:solidFill>
                <a:srgbClr val="000000"/>
              </a:solidFill>
              <a:latin typeface="ＭＳ ゴシック"/>
              <a:ea typeface="ＭＳ ゴシック"/>
            </a:rPr>
            <a:t>546.99</a:t>
          </a:r>
          <a:endParaRPr b="0" lang="en-US" sz="1100" spc="-1" strike="noStrike">
            <a:latin typeface="游明朝"/>
          </a:endParaRPr>
        </a:p>
        <a:p>
          <a:r>
            <a:rPr b="1" lang="en-US" sz="1100" spc="-1" strike="noStrike">
              <a:solidFill>
                <a:srgbClr val="000000"/>
              </a:solidFill>
              <a:latin typeface="ＭＳ ゴシック"/>
              <a:ea typeface="ＭＳ ゴシック"/>
            </a:rPr>
            <a:t>27,947,182</a:t>
          </a:r>
          <a:endParaRPr b="0" lang="en-US" sz="1100" spc="-1" strike="noStrike">
            <a:latin typeface="游明朝"/>
          </a:endParaRPr>
        </a:p>
        <a:p>
          <a:r>
            <a:rPr b="1" lang="en-US" sz="1100" spc="-1" strike="noStrike">
              <a:solidFill>
                <a:srgbClr val="000000"/>
              </a:solidFill>
              <a:latin typeface="ＭＳ ゴシック"/>
              <a:ea typeface="ＭＳ ゴシック"/>
            </a:rPr>
            <a:t>26,937,125</a:t>
          </a:r>
          <a:endParaRPr b="0" lang="en-US" sz="1100" spc="-1" strike="noStrike">
            <a:latin typeface="游明朝"/>
          </a:endParaRPr>
        </a:p>
        <a:p>
          <a:r>
            <a:rPr b="1" lang="en-US" sz="1100" spc="-1" strike="noStrike">
              <a:solidFill>
                <a:srgbClr val="000000"/>
              </a:solidFill>
              <a:latin typeface="ＭＳ ゴシック"/>
              <a:ea typeface="ＭＳ ゴシック"/>
            </a:rPr>
            <a:t>859,193</a:t>
          </a:r>
          <a:endParaRPr b="0" lang="en-US" sz="1100" spc="-1" strike="noStrike">
            <a:latin typeface="游明朝"/>
          </a:endParaRPr>
        </a:p>
        <a:p>
          <a:r>
            <a:rPr b="1" lang="en-US" sz="1100" spc="-1" strike="noStrike">
              <a:solidFill>
                <a:srgbClr val="000000"/>
              </a:solidFill>
              <a:latin typeface="ＭＳ ゴシック"/>
              <a:ea typeface="ＭＳ ゴシック"/>
            </a:rPr>
            <a:t>14,324,144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32,310,054</a:t>
          </a:r>
          <a:endParaRPr b="0" lang="en-US" sz="1100" spc="-1" strike="noStrike">
            <a:latin typeface="游明朝"/>
          </a:endParaRPr>
        </a:p>
      </xdr:txBody>
    </xdr:sp>
    <xdr:clientData/>
  </xdr:twoCellAnchor>
  <xdr:twoCellAnchor editAs="twoCell">
    <xdr:from>
      <xdr:col>17</xdr:col>
      <xdr:colOff>57240</xdr:colOff>
      <xdr:row>7</xdr:row>
      <xdr:rowOff>38160</xdr:rowOff>
    </xdr:from>
    <xdr:to>
      <xdr:col>24</xdr:col>
      <xdr:colOff>114120</xdr:colOff>
      <xdr:row>17</xdr:row>
      <xdr:rowOff>37800</xdr:rowOff>
    </xdr:to>
    <xdr:sp>
      <xdr:nvSpPr>
        <xdr:cNvPr id="12" name="正方形/長方形 11"/>
        <xdr:cNvSpPr/>
      </xdr:nvSpPr>
      <xdr:spPr>
        <a:xfrm>
          <a:off x="3328200" y="1238400"/>
          <a:ext cx="1403640" cy="17139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24</xdr:col>
      <xdr:colOff>114480</xdr:colOff>
      <xdr:row>7</xdr:row>
      <xdr:rowOff>57240</xdr:rowOff>
    </xdr:from>
    <xdr:to>
      <xdr:col>34</xdr:col>
      <xdr:colOff>50760</xdr:colOff>
      <xdr:row>13</xdr:row>
      <xdr:rowOff>44280</xdr:rowOff>
    </xdr:to>
    <xdr:sp>
      <xdr:nvSpPr>
        <xdr:cNvPr id="13" name="正方形/長方形 12"/>
        <xdr:cNvSpPr/>
      </xdr:nvSpPr>
      <xdr:spPr>
        <a:xfrm>
          <a:off x="4732200" y="1257480"/>
          <a:ext cx="186048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34</xdr:col>
      <xdr:colOff>50760</xdr:colOff>
      <xdr:row>7</xdr:row>
      <xdr:rowOff>57240</xdr:rowOff>
    </xdr:from>
    <xdr:to>
      <xdr:col>40</xdr:col>
      <xdr:colOff>63000</xdr:colOff>
      <xdr:row>13</xdr:row>
      <xdr:rowOff>44280</xdr:rowOff>
    </xdr:to>
    <xdr:sp>
      <xdr:nvSpPr>
        <xdr:cNvPr id="14" name="正方形/長方形 13"/>
        <xdr:cNvSpPr/>
      </xdr:nvSpPr>
      <xdr:spPr>
        <a:xfrm>
          <a:off x="6592680" y="1257480"/>
          <a:ext cx="116640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11.9</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70.9</a:t>
          </a:r>
          <a:endParaRPr b="0" lang="en-US" sz="1100" spc="-1" strike="noStrike">
            <a:latin typeface="游明朝"/>
          </a:endParaRPr>
        </a:p>
      </xdr:txBody>
    </xdr:sp>
    <xdr:clientData/>
  </xdr:twoCellAnchor>
  <xdr:twoCellAnchor editAs="twoCell">
    <xdr:from>
      <xdr:col>40</xdr:col>
      <xdr:colOff>127080</xdr:colOff>
      <xdr:row>7</xdr:row>
      <xdr:rowOff>57240</xdr:rowOff>
    </xdr:from>
    <xdr:to>
      <xdr:col>43</xdr:col>
      <xdr:colOff>133200</xdr:colOff>
      <xdr:row>13</xdr:row>
      <xdr:rowOff>44280</xdr:rowOff>
    </xdr:to>
    <xdr:sp>
      <xdr:nvSpPr>
        <xdr:cNvPr id="15" name="正方形/長方形 14"/>
        <xdr:cNvSpPr/>
      </xdr:nvSpPr>
      <xdr:spPr>
        <a:xfrm>
          <a:off x="7823160" y="1257480"/>
          <a:ext cx="583560" cy="101556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24</xdr:col>
      <xdr:colOff>114480</xdr:colOff>
      <xdr:row>12</xdr:row>
      <xdr:rowOff>38160</xdr:rowOff>
    </xdr:from>
    <xdr:to>
      <xdr:col>34</xdr:col>
      <xdr:colOff>50760</xdr:colOff>
      <xdr:row>15</xdr:row>
      <xdr:rowOff>158400</xdr:rowOff>
    </xdr:to>
    <xdr:sp>
      <xdr:nvSpPr>
        <xdr:cNvPr id="16" name="正方形/長方形 15"/>
        <xdr:cNvSpPr/>
      </xdr:nvSpPr>
      <xdr:spPr>
        <a:xfrm>
          <a:off x="4732200" y="2095560"/>
          <a:ext cx="18604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34</xdr:col>
      <xdr:colOff>114480</xdr:colOff>
      <xdr:row>12</xdr:row>
      <xdr:rowOff>38160</xdr:rowOff>
    </xdr:from>
    <xdr:to>
      <xdr:col>50</xdr:col>
      <xdr:colOff>190440</xdr:colOff>
      <xdr:row>15</xdr:row>
      <xdr:rowOff>158400</xdr:rowOff>
    </xdr:to>
    <xdr:sp>
      <xdr:nvSpPr>
        <xdr:cNvPr id="17" name="正方形/長方形 16"/>
        <xdr:cNvSpPr/>
      </xdr:nvSpPr>
      <xdr:spPr>
        <a:xfrm>
          <a:off x="6656400" y="2095560"/>
          <a:ext cx="31543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Ⅰ</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51</xdr:col>
      <xdr:colOff>31680</xdr:colOff>
      <xdr:row>7</xdr:row>
      <xdr:rowOff>6480</xdr:rowOff>
    </xdr:from>
    <xdr:to>
      <xdr:col>57</xdr:col>
      <xdr:colOff>192240</xdr:colOff>
      <xdr:row>13</xdr:row>
      <xdr:rowOff>120600</xdr:rowOff>
    </xdr:to>
    <xdr:sp>
      <xdr:nvSpPr>
        <xdr:cNvPr id="18" name="角丸四角形 17"/>
        <xdr:cNvSpPr/>
      </xdr:nvSpPr>
      <xdr:spPr>
        <a:xfrm>
          <a:off x="9844200" y="1206720"/>
          <a:ext cx="1315080" cy="114264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52</xdr:col>
      <xdr:colOff>57240</xdr:colOff>
      <xdr:row>7</xdr:row>
      <xdr:rowOff>69840</xdr:rowOff>
    </xdr:from>
    <xdr:to>
      <xdr:col>58</xdr:col>
      <xdr:colOff>69480</xdr:colOff>
      <xdr:row>8</xdr:row>
      <xdr:rowOff>151920</xdr:rowOff>
    </xdr:to>
    <xdr:sp>
      <xdr:nvSpPr>
        <xdr:cNvPr id="19" name="正方形/長方形 18"/>
        <xdr:cNvSpPr/>
      </xdr:nvSpPr>
      <xdr:spPr>
        <a:xfrm>
          <a:off x="10062360" y="1270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52</xdr:col>
      <xdr:colOff>57240</xdr:colOff>
      <xdr:row>8</xdr:row>
      <xdr:rowOff>165240</xdr:rowOff>
    </xdr:from>
    <xdr:to>
      <xdr:col>58</xdr:col>
      <xdr:colOff>69480</xdr:colOff>
      <xdr:row>10</xdr:row>
      <xdr:rowOff>75960</xdr:rowOff>
    </xdr:to>
    <xdr:sp>
      <xdr:nvSpPr>
        <xdr:cNvPr id="20" name="正方形/長方形 19"/>
        <xdr:cNvSpPr/>
      </xdr:nvSpPr>
      <xdr:spPr>
        <a:xfrm>
          <a:off x="10062360" y="15368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52</xdr:col>
      <xdr:colOff>57240</xdr:colOff>
      <xdr:row>10</xdr:row>
      <xdr:rowOff>152280</xdr:rowOff>
    </xdr:from>
    <xdr:to>
      <xdr:col>58</xdr:col>
      <xdr:colOff>69480</xdr:colOff>
      <xdr:row>14</xdr:row>
      <xdr:rowOff>101160</xdr:rowOff>
    </xdr:to>
    <xdr:sp>
      <xdr:nvSpPr>
        <xdr:cNvPr id="21" name="正方形/長方形 20"/>
        <xdr:cNvSpPr/>
      </xdr:nvSpPr>
      <xdr:spPr>
        <a:xfrm>
          <a:off x="10062360" y="1866960"/>
          <a:ext cx="116676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51</xdr:col>
      <xdr:colOff>107640</xdr:colOff>
      <xdr:row>7</xdr:row>
      <xdr:rowOff>158400</xdr:rowOff>
    </xdr:from>
    <xdr:to>
      <xdr:col>52</xdr:col>
      <xdr:colOff>69840</xdr:colOff>
      <xdr:row>7</xdr:row>
      <xdr:rowOff>158400</xdr:rowOff>
    </xdr:to>
    <xdr:cxnSp>
      <xdr:nvCxnSpPr>
        <xdr:cNvPr id="22" name="直線コネクタ 21"/>
        <xdr:cNvCxnSpPr/>
      </xdr:nvCxnSpPr>
      <xdr:spPr>
        <a:xfrm>
          <a:off x="9920160" y="1358640"/>
          <a:ext cx="155160" cy="360"/>
        </a:xfrm>
        <a:prstGeom prst="straightConnector1">
          <a:avLst/>
        </a:prstGeom>
        <a:ln>
          <a:solidFill>
            <a:srgbClr val="ff0000"/>
          </a:solidFill>
        </a:ln>
      </xdr:spPr>
    </xdr:cxnSp>
    <xdr:clientData/>
  </xdr:twoCellAnchor>
  <xdr:twoCellAnchor editAs="twoCell">
    <xdr:from>
      <xdr:col>51</xdr:col>
      <xdr:colOff>190440</xdr:colOff>
      <xdr:row>10</xdr:row>
      <xdr:rowOff>126720</xdr:rowOff>
    </xdr:from>
    <xdr:to>
      <xdr:col>51</xdr:col>
      <xdr:colOff>190440</xdr:colOff>
      <xdr:row>11</xdr:row>
      <xdr:rowOff>95040</xdr:rowOff>
    </xdr:to>
    <xdr:cxnSp>
      <xdr:nvCxnSpPr>
        <xdr:cNvPr id="23" name="直線コネクタ 22"/>
        <xdr:cNvCxnSpPr/>
      </xdr:nvCxnSpPr>
      <xdr:spPr>
        <a:xfrm>
          <a:off x="10002960" y="1841400"/>
          <a:ext cx="360" cy="140040"/>
        </a:xfrm>
        <a:prstGeom prst="straightConnector1">
          <a:avLst/>
        </a:prstGeom>
        <a:ln w="31750">
          <a:solidFill>
            <a:srgbClr val="808080"/>
          </a:solidFill>
        </a:ln>
      </xdr:spPr>
    </xdr:cxnSp>
    <xdr:clientData/>
  </xdr:twoCellAnchor>
  <xdr:twoCellAnchor editAs="twoCell">
    <xdr:from>
      <xdr:col>51</xdr:col>
      <xdr:colOff>107640</xdr:colOff>
      <xdr:row>10</xdr:row>
      <xdr:rowOff>126720</xdr:rowOff>
    </xdr:from>
    <xdr:to>
      <xdr:col>52</xdr:col>
      <xdr:colOff>69840</xdr:colOff>
      <xdr:row>10</xdr:row>
      <xdr:rowOff>126720</xdr:rowOff>
    </xdr:to>
    <xdr:cxnSp>
      <xdr:nvCxnSpPr>
        <xdr:cNvPr id="24" name="直線コネクタ 23"/>
        <xdr:cNvCxnSpPr/>
      </xdr:nvCxnSpPr>
      <xdr:spPr>
        <a:xfrm>
          <a:off x="9920160" y="1841400"/>
          <a:ext cx="155160" cy="360"/>
        </a:xfrm>
        <a:prstGeom prst="straightConnector1">
          <a:avLst/>
        </a:prstGeom>
        <a:ln w="15875">
          <a:solidFill>
            <a:srgbClr val="000000"/>
          </a:solidFill>
        </a:ln>
      </xdr:spPr>
    </xdr:cxnSp>
    <xdr:clientData/>
  </xdr:twoCellAnchor>
  <xdr:twoCellAnchor editAs="twoCell">
    <xdr:from>
      <xdr:col>51</xdr:col>
      <xdr:colOff>190440</xdr:colOff>
      <xdr:row>12</xdr:row>
      <xdr:rowOff>21960</xdr:rowOff>
    </xdr:from>
    <xdr:to>
      <xdr:col>51</xdr:col>
      <xdr:colOff>190440</xdr:colOff>
      <xdr:row>12</xdr:row>
      <xdr:rowOff>161640</xdr:rowOff>
    </xdr:to>
    <xdr:cxnSp>
      <xdr:nvCxnSpPr>
        <xdr:cNvPr id="25" name="直線コネクタ 24"/>
        <xdr:cNvCxnSpPr/>
      </xdr:nvCxnSpPr>
      <xdr:spPr>
        <a:xfrm flipV="1">
          <a:off x="10002960" y="2079360"/>
          <a:ext cx="360" cy="140040"/>
        </a:xfrm>
        <a:prstGeom prst="straightConnector1">
          <a:avLst/>
        </a:prstGeom>
        <a:ln w="31750">
          <a:solidFill>
            <a:srgbClr val="808080"/>
          </a:solidFill>
        </a:ln>
      </xdr:spPr>
    </xdr:cxnSp>
    <xdr:clientData/>
  </xdr:twoCellAnchor>
  <xdr:twoCellAnchor editAs="twoCell">
    <xdr:from>
      <xdr:col>51</xdr:col>
      <xdr:colOff>107640</xdr:colOff>
      <xdr:row>12</xdr:row>
      <xdr:rowOff>164880</xdr:rowOff>
    </xdr:from>
    <xdr:to>
      <xdr:col>52</xdr:col>
      <xdr:colOff>69840</xdr:colOff>
      <xdr:row>12</xdr:row>
      <xdr:rowOff>164880</xdr:rowOff>
    </xdr:to>
    <xdr:cxnSp>
      <xdr:nvCxnSpPr>
        <xdr:cNvPr id="26" name="直線コネクタ 25"/>
        <xdr:cNvCxnSpPr/>
      </xdr:nvCxnSpPr>
      <xdr:spPr>
        <a:xfrm>
          <a:off x="9920160" y="2222280"/>
          <a:ext cx="155160" cy="360"/>
        </a:xfrm>
        <a:prstGeom prst="straightConnector1">
          <a:avLst/>
        </a:prstGeom>
        <a:ln w="15875">
          <a:solidFill>
            <a:srgbClr val="000000"/>
          </a:solidFill>
        </a:ln>
      </xdr:spPr>
    </xdr:cxnSp>
    <xdr:clientData/>
  </xdr:twoCellAnchor>
  <xdr:twoCellAnchor editAs="twoCell">
    <xdr:from>
      <xdr:col>51</xdr:col>
      <xdr:colOff>142920</xdr:colOff>
      <xdr:row>7</xdr:row>
      <xdr:rowOff>108000</xdr:rowOff>
    </xdr:from>
    <xdr:to>
      <xdr:col>52</xdr:col>
      <xdr:colOff>34560</xdr:colOff>
      <xdr:row>8</xdr:row>
      <xdr:rowOff>37800</xdr:rowOff>
    </xdr:to>
    <xdr:sp>
      <xdr:nvSpPr>
        <xdr:cNvPr id="27" name="楕円 26"/>
        <xdr:cNvSpPr/>
      </xdr:nvSpPr>
      <xdr:spPr>
        <a:xfrm>
          <a:off x="9955440" y="1308240"/>
          <a:ext cx="8424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51</xdr:col>
      <xdr:colOff>142920</xdr:colOff>
      <xdr:row>9</xdr:row>
      <xdr:rowOff>31680</xdr:rowOff>
    </xdr:from>
    <xdr:to>
      <xdr:col>52</xdr:col>
      <xdr:colOff>34560</xdr:colOff>
      <xdr:row>9</xdr:row>
      <xdr:rowOff>132840</xdr:rowOff>
    </xdr:to>
    <xdr:sp>
      <xdr:nvSpPr>
        <xdr:cNvPr id="28" name="フローチャート: 判断 27"/>
        <xdr:cNvSpPr/>
      </xdr:nvSpPr>
      <xdr:spPr>
        <a:xfrm>
          <a:off x="9955440" y="1574640"/>
          <a:ext cx="8424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172800</xdr:colOff>
      <xdr:row>17</xdr:row>
      <xdr:rowOff>95400</xdr:rowOff>
    </xdr:from>
    <xdr:to>
      <xdr:col>49</xdr:col>
      <xdr:colOff>54000</xdr:colOff>
      <xdr:row>18</xdr:row>
      <xdr:rowOff>140400</xdr:rowOff>
    </xdr:to>
    <xdr:sp>
      <xdr:nvSpPr>
        <xdr:cNvPr id="29" name="テキスト ボックス 28"/>
        <xdr:cNvSpPr/>
      </xdr:nvSpPr>
      <xdr:spPr>
        <a:xfrm>
          <a:off x="749880" y="3009960"/>
          <a:ext cx="87318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174600</xdr:colOff>
      <xdr:row>19</xdr:row>
      <xdr:rowOff>6480</xdr:rowOff>
    </xdr:from>
    <xdr:to>
      <xdr:col>51</xdr:col>
      <xdr:colOff>45360</xdr:colOff>
      <xdr:row>20</xdr:row>
      <xdr:rowOff>51840</xdr:rowOff>
    </xdr:to>
    <xdr:sp>
      <xdr:nvSpPr>
        <xdr:cNvPr id="30" name="テキスト ボックス 29"/>
        <xdr:cNvSpPr/>
      </xdr:nvSpPr>
      <xdr:spPr>
        <a:xfrm>
          <a:off x="751680" y="3264120"/>
          <a:ext cx="9106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令和</a:t>
          </a:r>
          <a:r>
            <a:rPr b="0" lang="en-US" sz="1000" spc="-1" strike="noStrike">
              <a:solidFill>
                <a:srgbClr val="000000"/>
              </a:solidFill>
              <a:latin typeface="ＭＳ Ｐゴシック"/>
              <a:ea typeface="ＭＳ Ｐゴシック"/>
            </a:rPr>
            <a:t>4</a:t>
          </a:r>
          <a:r>
            <a:rPr b="0" lang="ja-JP" sz="1000" spc="-1" strike="noStrike">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endParaRPr b="0" lang="en-US" sz="1000" spc="-1" strike="noStrike">
            <a:latin typeface="游明朝"/>
          </a:endParaRPr>
        </a:p>
      </xdr:txBody>
    </xdr:sp>
    <xdr:clientData/>
  </xdr:twoCellAnchor>
  <xdr:twoCellAnchor editAs="oneCell">
    <xdr:from>
      <xdr:col>3</xdr:col>
      <xdr:colOff>159480</xdr:colOff>
      <xdr:row>20</xdr:row>
      <xdr:rowOff>88920</xdr:rowOff>
    </xdr:from>
    <xdr:to>
      <xdr:col>33</xdr:col>
      <xdr:colOff>92880</xdr:colOff>
      <xdr:row>21</xdr:row>
      <xdr:rowOff>134280</xdr:rowOff>
    </xdr:to>
    <xdr:sp>
      <xdr:nvSpPr>
        <xdr:cNvPr id="31" name="テキスト ボックス 30"/>
        <xdr:cNvSpPr/>
      </xdr:nvSpPr>
      <xdr:spPr>
        <a:xfrm>
          <a:off x="736560" y="3517920"/>
          <a:ext cx="57056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充当可能財源等が将来負担額を上回っている団体については、将来負担比率のグラフを表記しない。</a:t>
          </a:r>
          <a:endParaRPr b="0" lang="en-US" sz="1000" spc="-1" strike="noStrike">
            <a:latin typeface="游明朝"/>
          </a:endParaRPr>
        </a:p>
      </xdr:txBody>
    </xdr:sp>
    <xdr:clientData/>
  </xdr:twoCellAnchor>
  <xdr:twoCellAnchor editAs="oneCell">
    <xdr:from>
      <xdr:col>3</xdr:col>
      <xdr:colOff>172080</xdr:colOff>
      <xdr:row>22</xdr:row>
      <xdr:rowOff>0</xdr:rowOff>
    </xdr:from>
    <xdr:to>
      <xdr:col>48</xdr:col>
      <xdr:colOff>160920</xdr:colOff>
      <xdr:row>23</xdr:row>
      <xdr:rowOff>45360</xdr:rowOff>
    </xdr:to>
    <xdr:sp>
      <xdr:nvSpPr>
        <xdr:cNvPr id="32" name="テキスト ボックス 31"/>
        <xdr:cNvSpPr/>
      </xdr:nvSpPr>
      <xdr:spPr>
        <a:xfrm>
          <a:off x="749160" y="3772080"/>
          <a:ext cx="86472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b="0" lang="en-US" sz="1000" spc="-1" strike="noStrike">
            <a:latin typeface="游明朝"/>
          </a:endParaRPr>
        </a:p>
      </xdr:txBody>
    </xdr:sp>
    <xdr:clientData/>
  </xdr:twoCellAnchor>
  <xdr:twoCellAnchor editAs="oneCell">
    <xdr:from>
      <xdr:col>3</xdr:col>
      <xdr:colOff>160200</xdr:colOff>
      <xdr:row>23</xdr:row>
      <xdr:rowOff>82440</xdr:rowOff>
    </xdr:from>
    <xdr:to>
      <xdr:col>34</xdr:col>
      <xdr:colOff>102240</xdr:colOff>
      <xdr:row>24</xdr:row>
      <xdr:rowOff>127800</xdr:rowOff>
    </xdr:to>
    <xdr:sp>
      <xdr:nvSpPr>
        <xdr:cNvPr id="33" name="テキスト ボックス 32"/>
        <xdr:cNvSpPr/>
      </xdr:nvSpPr>
      <xdr:spPr>
        <a:xfrm>
          <a:off x="737280" y="4025880"/>
          <a:ext cx="590688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169920</xdr:colOff>
      <xdr:row>24</xdr:row>
      <xdr:rowOff>165240</xdr:rowOff>
    </xdr:from>
    <xdr:to>
      <xdr:col>45</xdr:col>
      <xdr:colOff>161640</xdr:colOff>
      <xdr:row>26</xdr:row>
      <xdr:rowOff>38880</xdr:rowOff>
    </xdr:to>
    <xdr:sp>
      <xdr:nvSpPr>
        <xdr:cNvPr id="34" name="テキスト ボックス 33"/>
        <xdr:cNvSpPr/>
      </xdr:nvSpPr>
      <xdr:spPr>
        <a:xfrm>
          <a:off x="747000" y="4280040"/>
          <a:ext cx="80730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4</xdr:col>
      <xdr:colOff>9720</xdr:colOff>
      <xdr:row>26</xdr:row>
      <xdr:rowOff>76320</xdr:rowOff>
    </xdr:from>
    <xdr:to>
      <xdr:col>44</xdr:col>
      <xdr:colOff>84600</xdr:colOff>
      <xdr:row>29</xdr:row>
      <xdr:rowOff>33120</xdr:rowOff>
    </xdr:to>
    <xdr:sp>
      <xdr:nvSpPr>
        <xdr:cNvPr id="35" name="テキスト ボックス 34"/>
        <xdr:cNvSpPr/>
      </xdr:nvSpPr>
      <xdr:spPr>
        <a:xfrm>
          <a:off x="779400" y="4534200"/>
          <a:ext cx="7770960" cy="47088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「定員管理の状況」の「人口</a:t>
          </a:r>
          <a:r>
            <a:rPr b="0" lang="en-US" sz="1000" spc="-1" strike="noStrike">
              <a:solidFill>
                <a:srgbClr val="000000"/>
              </a:solidFill>
              <a:latin typeface="ＭＳ Ｐゴシック"/>
              <a:ea typeface="ＭＳ Ｐゴシック"/>
            </a:rPr>
            <a:t>1,000</a:t>
          </a:r>
          <a:r>
            <a:rPr b="0" lang="ja-JP" sz="1000" spc="-1" strike="noStrike">
              <a:solidFill>
                <a:srgbClr val="000000"/>
              </a:solidFill>
              <a:latin typeface="ＭＳ Ｐゴシック"/>
              <a:ea typeface="ＭＳ Ｐゴシック"/>
            </a:rPr>
            <a:t>人当たり職員数」の算出に用いる職員数及び「給与水準（国との比較）」の「ラスパイレス指数」については、</a:t>
          </a:r>
          <a:endParaRPr b="0" lang="en-US" sz="1000" spc="-1" strike="noStrike">
            <a:latin typeface="游明朝"/>
          </a:endParaRPr>
        </a:p>
        <a:p>
          <a:pPr>
            <a:lnSpc>
              <a:spcPct val="100000"/>
            </a:lnSpc>
          </a:pPr>
          <a:r>
            <a:rPr b="0" lang="ja-JP" sz="1000" spc="-1" strike="noStrike">
              <a:solidFill>
                <a:srgbClr val="000000"/>
              </a:solidFill>
              <a:latin typeface="ＭＳ Ｐゴシック"/>
              <a:ea typeface="ＭＳ Ｐゴシック"/>
            </a:rPr>
            <a:t>　 各調査対象年度の翌年の地方公務員給与実態調査に基づいているが、令和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年調査の数値を引用している。</a:t>
          </a:r>
          <a:endParaRPr b="0" lang="en-US" sz="1000" spc="-1" strike="noStrike">
            <a:latin typeface="游明朝"/>
          </a:endParaRPr>
        </a:p>
        <a:p>
          <a:pPr>
            <a:lnSpc>
              <a:spcPct val="100000"/>
            </a:lnSpc>
          </a:pPr>
          <a:endParaRPr b="0" lang="en-US" sz="1000" spc="-1" strike="noStrike">
            <a:latin typeface="游明朝"/>
          </a:endParaRPr>
        </a:p>
      </xdr:txBody>
    </xdr:sp>
    <xdr:clientData/>
  </xdr:twoCellAnchor>
  <xdr:twoCellAnchor editAs="twoCell">
    <xdr:from>
      <xdr:col>3</xdr:col>
      <xdr:colOff>133200</xdr:colOff>
      <xdr:row>29</xdr:row>
      <xdr:rowOff>44280</xdr:rowOff>
    </xdr:from>
    <xdr:to>
      <xdr:col>27</xdr:col>
      <xdr:colOff>183600</xdr:colOff>
      <xdr:row>31</xdr:row>
      <xdr:rowOff>18360</xdr:rowOff>
    </xdr:to>
    <xdr:sp>
      <xdr:nvSpPr>
        <xdr:cNvPr id="36" name="正方形/長方形 35"/>
        <xdr:cNvSpPr/>
      </xdr:nvSpPr>
      <xdr:spPr>
        <a:xfrm>
          <a:off x="710280" y="501624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財政力</a:t>
          </a:r>
          <a:endParaRPr b="0" lang="en-US" sz="1600" spc="-1" strike="noStrike">
            <a:latin typeface="游明朝"/>
          </a:endParaRPr>
        </a:p>
      </xdr:txBody>
    </xdr:sp>
    <xdr:clientData/>
  </xdr:twoCellAnchor>
  <xdr:twoCellAnchor editAs="oneCell">
    <xdr:from>
      <xdr:col>8</xdr:col>
      <xdr:colOff>100440</xdr:colOff>
      <xdr:row>31</xdr:row>
      <xdr:rowOff>63360</xdr:rowOff>
    </xdr:from>
    <xdr:to>
      <xdr:col>15</xdr:col>
      <xdr:colOff>25560</xdr:colOff>
      <xdr:row>33</xdr:row>
      <xdr:rowOff>29160</xdr:rowOff>
    </xdr:to>
    <xdr:sp>
      <xdr:nvSpPr>
        <xdr:cNvPr id="37" name="テキスト ボックス 36"/>
        <xdr:cNvSpPr/>
      </xdr:nvSpPr>
      <xdr:spPr>
        <a:xfrm>
          <a:off x="1639800" y="5378400"/>
          <a:ext cx="12718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財政力指数</a:t>
          </a:r>
          <a:endParaRPr b="0" lang="en-US" sz="1300" spc="-1" strike="noStrike">
            <a:latin typeface="游明朝"/>
          </a:endParaRPr>
        </a:p>
      </xdr:txBody>
    </xdr:sp>
    <xdr:clientData/>
  </xdr:twoCellAnchor>
  <xdr:twoCellAnchor editAs="oneCell">
    <xdr:from>
      <xdr:col>15</xdr:col>
      <xdr:colOff>32760</xdr:colOff>
      <xdr:row>31</xdr:row>
      <xdr:rowOff>104040</xdr:rowOff>
    </xdr:from>
    <xdr:to>
      <xdr:col>23</xdr:col>
      <xdr:colOff>144000</xdr:colOff>
      <xdr:row>33</xdr:row>
      <xdr:rowOff>54000</xdr:rowOff>
    </xdr:to>
    <xdr:sp>
      <xdr:nvSpPr>
        <xdr:cNvPr id="38" name="テキスト ボックス 37"/>
        <xdr:cNvSpPr/>
      </xdr:nvSpPr>
      <xdr:spPr>
        <a:xfrm>
          <a:off x="2918880" y="54190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[0.31]</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30</xdr:row>
      <xdr:rowOff>127080</xdr:rowOff>
    </xdr:from>
    <xdr:to>
      <xdr:col>35</xdr:col>
      <xdr:colOff>95040</xdr:colOff>
      <xdr:row>32</xdr:row>
      <xdr:rowOff>37800</xdr:rowOff>
    </xdr:to>
    <xdr:sp>
      <xdr:nvSpPr>
        <xdr:cNvPr id="39" name="正方形/長方形 38"/>
        <xdr:cNvSpPr/>
      </xdr:nvSpPr>
      <xdr:spPr>
        <a:xfrm>
          <a:off x="5425560" y="52707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31</xdr:row>
      <xdr:rowOff>146160</xdr:rowOff>
    </xdr:from>
    <xdr:to>
      <xdr:col>35</xdr:col>
      <xdr:colOff>95040</xdr:colOff>
      <xdr:row>33</xdr:row>
      <xdr:rowOff>56880</xdr:rowOff>
    </xdr:to>
    <xdr:sp>
      <xdr:nvSpPr>
        <xdr:cNvPr id="40" name="正方形/長方形 39"/>
        <xdr:cNvSpPr/>
      </xdr:nvSpPr>
      <xdr:spPr>
        <a:xfrm>
          <a:off x="5425560" y="546120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91/132</a:t>
          </a:r>
          <a:endParaRPr b="0" lang="en-US" sz="1200" spc="-1" strike="noStrike">
            <a:latin typeface="游明朝"/>
          </a:endParaRPr>
        </a:p>
      </xdr:txBody>
    </xdr:sp>
    <xdr:clientData/>
  </xdr:twoCellAnchor>
  <xdr:twoCellAnchor editAs="twoCell">
    <xdr:from>
      <xdr:col>36</xdr:col>
      <xdr:colOff>12600</xdr:colOff>
      <xdr:row>30</xdr:row>
      <xdr:rowOff>127080</xdr:rowOff>
    </xdr:from>
    <xdr:to>
      <xdr:col>42</xdr:col>
      <xdr:colOff>24840</xdr:colOff>
      <xdr:row>32</xdr:row>
      <xdr:rowOff>37800</xdr:rowOff>
    </xdr:to>
    <xdr:sp>
      <xdr:nvSpPr>
        <xdr:cNvPr id="41" name="正方形/長方形 40"/>
        <xdr:cNvSpPr/>
      </xdr:nvSpPr>
      <xdr:spPr>
        <a:xfrm>
          <a:off x="693936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31</xdr:row>
      <xdr:rowOff>146160</xdr:rowOff>
    </xdr:from>
    <xdr:to>
      <xdr:col>42</xdr:col>
      <xdr:colOff>24840</xdr:colOff>
      <xdr:row>33</xdr:row>
      <xdr:rowOff>56880</xdr:rowOff>
    </xdr:to>
    <xdr:sp>
      <xdr:nvSpPr>
        <xdr:cNvPr id="42" name="正方形/長方形 41"/>
        <xdr:cNvSpPr/>
      </xdr:nvSpPr>
      <xdr:spPr>
        <a:xfrm>
          <a:off x="693936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0.50</a:t>
          </a:r>
          <a:endParaRPr b="0" lang="en-US" sz="1200" spc="-1" strike="noStrike">
            <a:latin typeface="游明朝"/>
          </a:endParaRPr>
        </a:p>
      </xdr:txBody>
    </xdr:sp>
    <xdr:clientData/>
  </xdr:twoCellAnchor>
  <xdr:twoCellAnchor editAs="twoCell">
    <xdr:from>
      <xdr:col>43</xdr:col>
      <xdr:colOff>6480</xdr:colOff>
      <xdr:row>30</xdr:row>
      <xdr:rowOff>127080</xdr:rowOff>
    </xdr:from>
    <xdr:to>
      <xdr:col>49</xdr:col>
      <xdr:colOff>18720</xdr:colOff>
      <xdr:row>32</xdr:row>
      <xdr:rowOff>37800</xdr:rowOff>
    </xdr:to>
    <xdr:sp>
      <xdr:nvSpPr>
        <xdr:cNvPr id="43" name="正方形/長方形 42"/>
        <xdr:cNvSpPr/>
      </xdr:nvSpPr>
      <xdr:spPr>
        <a:xfrm>
          <a:off x="8280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43</xdr:col>
      <xdr:colOff>6480</xdr:colOff>
      <xdr:row>31</xdr:row>
      <xdr:rowOff>146160</xdr:rowOff>
    </xdr:from>
    <xdr:to>
      <xdr:col>49</xdr:col>
      <xdr:colOff>18720</xdr:colOff>
      <xdr:row>33</xdr:row>
      <xdr:rowOff>56880</xdr:rowOff>
    </xdr:to>
    <xdr:sp>
      <xdr:nvSpPr>
        <xdr:cNvPr id="44" name="正方形/長方形 43"/>
        <xdr:cNvSpPr/>
      </xdr:nvSpPr>
      <xdr:spPr>
        <a:xfrm>
          <a:off x="8280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0.42</a:t>
          </a:r>
          <a:endParaRPr b="0" lang="en-US" sz="12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45" name="正方形/長方形 44"/>
        <xdr:cNvSpPr/>
      </xdr:nvSpPr>
      <xdr:spPr>
        <a:xfrm>
          <a:off x="71028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57</xdr:col>
      <xdr:colOff>120600</xdr:colOff>
      <xdr:row>47</xdr:row>
      <xdr:rowOff>132840</xdr:rowOff>
    </xdr:to>
    <xdr:sp>
      <xdr:nvSpPr>
        <xdr:cNvPr id="46" name="正方形/長方形 45"/>
        <xdr:cNvSpPr/>
      </xdr:nvSpPr>
      <xdr:spPr>
        <a:xfrm>
          <a:off x="5552640" y="5778360"/>
          <a:ext cx="553500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33</xdr:row>
      <xdr:rowOff>120600</xdr:rowOff>
    </xdr:from>
    <xdr:to>
      <xdr:col>47</xdr:col>
      <xdr:colOff>10440</xdr:colOff>
      <xdr:row>35</xdr:row>
      <xdr:rowOff>31320</xdr:rowOff>
    </xdr:to>
    <xdr:sp>
      <xdr:nvSpPr>
        <xdr:cNvPr id="47" name="正方形/長方形 46"/>
        <xdr:cNvSpPr/>
      </xdr:nvSpPr>
      <xdr:spPr>
        <a:xfrm>
          <a:off x="5552640" y="5778360"/>
          <a:ext cx="35010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財政力指数の分析欄</a:t>
          </a:r>
          <a:endParaRPr b="0" lang="en-US" sz="1100" spc="-1" strike="noStrike">
            <a:latin typeface="游明朝"/>
          </a:endParaRPr>
        </a:p>
      </xdr:txBody>
    </xdr:sp>
    <xdr:clientData/>
  </xdr:twoCellAnchor>
  <xdr:twoCellAnchor editAs="twoCell">
    <xdr:from>
      <xdr:col>29</xdr:col>
      <xdr:colOff>82440</xdr:colOff>
      <xdr:row>35</xdr:row>
      <xdr:rowOff>95400</xdr:rowOff>
    </xdr:from>
    <xdr:to>
      <xdr:col>57</xdr:col>
      <xdr:colOff>10440</xdr:colOff>
      <xdr:row>47</xdr:row>
      <xdr:rowOff>69480</xdr:rowOff>
    </xdr:to>
    <xdr:sp>
      <xdr:nvSpPr>
        <xdr:cNvPr id="48" name="テキスト ボックス 47"/>
        <xdr:cNvSpPr/>
      </xdr:nvSpPr>
      <xdr:spPr>
        <a:xfrm>
          <a:off x="5662080" y="6096240"/>
          <a:ext cx="531540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全国平均、岡山県平均、類似団体平均を下回っている。これは、本市が過疎・中山間地域であり社会経済基盤が弱く、市税を中心とした自主財源が乏しい状況によるものである。人口の減少や全国平均を上回る高齢化率（令和３年末約４２％）に加え、新型コロナウイルス感染症の影響による個人所得の減少もあり、現状では個人・法人関係税収の大幅な増収は見込めない状況にある。今後も活力あるまちづくりを展開しつつ、市税を中心とした自主財源の確保が課題となっている。</a:t>
          </a: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twoCell">
    <xdr:from>
      <xdr:col>3</xdr:col>
      <xdr:colOff>133200</xdr:colOff>
      <xdr:row>47</xdr:row>
      <xdr:rowOff>133200</xdr:rowOff>
    </xdr:from>
    <xdr:to>
      <xdr:col>27</xdr:col>
      <xdr:colOff>183960</xdr:colOff>
      <xdr:row>47</xdr:row>
      <xdr:rowOff>133200</xdr:rowOff>
    </xdr:to>
    <xdr:cxnSp>
      <xdr:nvCxnSpPr>
        <xdr:cNvPr id="49" name="直線コネクタ 48"/>
        <xdr:cNvCxnSpPr/>
      </xdr:nvCxnSpPr>
      <xdr:spPr>
        <a:xfrm>
          <a:off x="710280" y="8191440"/>
          <a:ext cx="4668840" cy="360"/>
        </a:xfrm>
        <a:prstGeom prst="straightConnector1">
          <a:avLst/>
        </a:prstGeom>
        <a:ln>
          <a:solidFill>
            <a:srgbClr val="d8d8d8"/>
          </a:solidFill>
        </a:ln>
      </xdr:spPr>
    </xdr:cxnSp>
    <xdr:clientData/>
  </xdr:twoCellAnchor>
  <xdr:twoCellAnchor editAs="oneCell">
    <xdr:from>
      <xdr:col>0</xdr:col>
      <xdr:colOff>0</xdr:colOff>
      <xdr:row>47</xdr:row>
      <xdr:rowOff>12600</xdr:rowOff>
    </xdr:from>
    <xdr:to>
      <xdr:col>3</xdr:col>
      <xdr:colOff>184680</xdr:colOff>
      <xdr:row>48</xdr:row>
      <xdr:rowOff>57600</xdr:rowOff>
    </xdr:to>
    <xdr:sp>
      <xdr:nvSpPr>
        <xdr:cNvPr id="50" name="テキスト ボックス 49"/>
        <xdr:cNvSpPr/>
      </xdr:nvSpPr>
      <xdr:spPr>
        <a:xfrm>
          <a:off x="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0.00</a:t>
          </a:r>
          <a:endParaRPr b="0" lang="en-US" sz="1000" spc="-1" strike="noStrike">
            <a:latin typeface="游明朝"/>
          </a:endParaRPr>
        </a:p>
      </xdr:txBody>
    </xdr:sp>
    <xdr:clientData/>
  </xdr:twoCellAnchor>
  <xdr:twoCellAnchor editAs="twoCell">
    <xdr:from>
      <xdr:col>3</xdr:col>
      <xdr:colOff>133200</xdr:colOff>
      <xdr:row>44</xdr:row>
      <xdr:rowOff>164880</xdr:rowOff>
    </xdr:from>
    <xdr:to>
      <xdr:col>27</xdr:col>
      <xdr:colOff>183960</xdr:colOff>
      <xdr:row>44</xdr:row>
      <xdr:rowOff>164880</xdr:rowOff>
    </xdr:to>
    <xdr:cxnSp>
      <xdr:nvCxnSpPr>
        <xdr:cNvPr id="51" name="直線コネクタ 50"/>
        <xdr:cNvCxnSpPr/>
      </xdr:nvCxnSpPr>
      <xdr:spPr>
        <a:xfrm>
          <a:off x="710280" y="7708680"/>
          <a:ext cx="4668840" cy="360"/>
        </a:xfrm>
        <a:prstGeom prst="straightConnector1">
          <a:avLst/>
        </a:prstGeom>
        <a:ln>
          <a:solidFill>
            <a:srgbClr val="d8d8d8"/>
          </a:solidFill>
        </a:ln>
      </xdr:spPr>
    </xdr:cxnSp>
    <xdr:clientData/>
  </xdr:twoCellAnchor>
  <xdr:twoCellAnchor editAs="oneCell">
    <xdr:from>
      <xdr:col>0</xdr:col>
      <xdr:colOff>0</xdr:colOff>
      <xdr:row>44</xdr:row>
      <xdr:rowOff>44280</xdr:rowOff>
    </xdr:from>
    <xdr:to>
      <xdr:col>3</xdr:col>
      <xdr:colOff>184680</xdr:colOff>
      <xdr:row>45</xdr:row>
      <xdr:rowOff>89280</xdr:rowOff>
    </xdr:to>
    <xdr:sp>
      <xdr:nvSpPr>
        <xdr:cNvPr id="52" name="テキスト ボックス 51"/>
        <xdr:cNvSpPr/>
      </xdr:nvSpPr>
      <xdr:spPr>
        <a:xfrm>
          <a:off x="0" y="7588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0.20</a:t>
          </a:r>
          <a:endParaRPr b="0" lang="en-US" sz="1000" spc="-1" strike="noStrike">
            <a:latin typeface="游明朝"/>
          </a:endParaRPr>
        </a:p>
      </xdr:txBody>
    </xdr:sp>
    <xdr:clientData/>
  </xdr:twoCellAnchor>
  <xdr:twoCellAnchor editAs="twoCell">
    <xdr:from>
      <xdr:col>3</xdr:col>
      <xdr:colOff>133200</xdr:colOff>
      <xdr:row>42</xdr:row>
      <xdr:rowOff>25200</xdr:rowOff>
    </xdr:from>
    <xdr:to>
      <xdr:col>27</xdr:col>
      <xdr:colOff>183960</xdr:colOff>
      <xdr:row>42</xdr:row>
      <xdr:rowOff>25200</xdr:rowOff>
    </xdr:to>
    <xdr:cxnSp>
      <xdr:nvCxnSpPr>
        <xdr:cNvPr id="53" name="直線コネクタ 52"/>
        <xdr:cNvCxnSpPr/>
      </xdr:nvCxnSpPr>
      <xdr:spPr>
        <a:xfrm>
          <a:off x="710280" y="7226280"/>
          <a:ext cx="4668840" cy="360"/>
        </a:xfrm>
        <a:prstGeom prst="straightConnector1">
          <a:avLst/>
        </a:prstGeom>
        <a:ln>
          <a:solidFill>
            <a:srgbClr val="d8d8d8"/>
          </a:solidFill>
        </a:ln>
      </xdr:spPr>
    </xdr:cxnSp>
    <xdr:clientData/>
  </xdr:twoCellAnchor>
  <xdr:twoCellAnchor editAs="oneCell">
    <xdr:from>
      <xdr:col>0</xdr:col>
      <xdr:colOff>0</xdr:colOff>
      <xdr:row>41</xdr:row>
      <xdr:rowOff>75960</xdr:rowOff>
    </xdr:from>
    <xdr:to>
      <xdr:col>3</xdr:col>
      <xdr:colOff>184680</xdr:colOff>
      <xdr:row>42</xdr:row>
      <xdr:rowOff>120600</xdr:rowOff>
    </xdr:to>
    <xdr:sp>
      <xdr:nvSpPr>
        <xdr:cNvPr id="54" name="テキスト ボックス 53"/>
        <xdr:cNvSpPr/>
      </xdr:nvSpPr>
      <xdr:spPr>
        <a:xfrm>
          <a:off x="0" y="7105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0.40</a:t>
          </a:r>
          <a:endParaRPr b="0" lang="en-US" sz="1000" spc="-1" strike="noStrike">
            <a:latin typeface="游明朝"/>
          </a:endParaRPr>
        </a:p>
      </xdr:txBody>
    </xdr:sp>
    <xdr:clientData/>
  </xdr:twoCellAnchor>
  <xdr:twoCellAnchor editAs="twoCell">
    <xdr:from>
      <xdr:col>3</xdr:col>
      <xdr:colOff>133200</xdr:colOff>
      <xdr:row>39</xdr:row>
      <xdr:rowOff>56880</xdr:rowOff>
    </xdr:from>
    <xdr:to>
      <xdr:col>27</xdr:col>
      <xdr:colOff>183960</xdr:colOff>
      <xdr:row>39</xdr:row>
      <xdr:rowOff>56880</xdr:rowOff>
    </xdr:to>
    <xdr:cxnSp>
      <xdr:nvCxnSpPr>
        <xdr:cNvPr id="55" name="直線コネクタ 54"/>
        <xdr:cNvCxnSpPr/>
      </xdr:nvCxnSpPr>
      <xdr:spPr>
        <a:xfrm>
          <a:off x="710280" y="6743520"/>
          <a:ext cx="4668840" cy="360"/>
        </a:xfrm>
        <a:prstGeom prst="straightConnector1">
          <a:avLst/>
        </a:prstGeom>
        <a:ln>
          <a:solidFill>
            <a:srgbClr val="d8d8d8"/>
          </a:solidFill>
        </a:ln>
      </xdr:spPr>
    </xdr:cxnSp>
    <xdr:clientData/>
  </xdr:twoCellAnchor>
  <xdr:twoCellAnchor editAs="oneCell">
    <xdr:from>
      <xdr:col>0</xdr:col>
      <xdr:colOff>0</xdr:colOff>
      <xdr:row>38</xdr:row>
      <xdr:rowOff>107640</xdr:rowOff>
    </xdr:from>
    <xdr:to>
      <xdr:col>3</xdr:col>
      <xdr:colOff>184680</xdr:colOff>
      <xdr:row>39</xdr:row>
      <xdr:rowOff>152640</xdr:rowOff>
    </xdr:to>
    <xdr:sp>
      <xdr:nvSpPr>
        <xdr:cNvPr id="56" name="テキスト ボックス 55"/>
        <xdr:cNvSpPr/>
      </xdr:nvSpPr>
      <xdr:spPr>
        <a:xfrm>
          <a:off x="0" y="6622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0.60</a:t>
          </a:r>
          <a:endParaRPr b="0" lang="en-US" sz="1000" spc="-1" strike="noStrike">
            <a:latin typeface="游明朝"/>
          </a:endParaRPr>
        </a:p>
      </xdr:txBody>
    </xdr:sp>
    <xdr:clientData/>
  </xdr:twoCellAnchor>
  <xdr:twoCellAnchor editAs="twoCell">
    <xdr:from>
      <xdr:col>3</xdr:col>
      <xdr:colOff>133200</xdr:colOff>
      <xdr:row>36</xdr:row>
      <xdr:rowOff>88560</xdr:rowOff>
    </xdr:from>
    <xdr:to>
      <xdr:col>27</xdr:col>
      <xdr:colOff>183960</xdr:colOff>
      <xdr:row>36</xdr:row>
      <xdr:rowOff>88560</xdr:rowOff>
    </xdr:to>
    <xdr:cxnSp>
      <xdr:nvCxnSpPr>
        <xdr:cNvPr id="57" name="直線コネクタ 56"/>
        <xdr:cNvCxnSpPr/>
      </xdr:nvCxnSpPr>
      <xdr:spPr>
        <a:xfrm>
          <a:off x="710280" y="6260760"/>
          <a:ext cx="4668840" cy="360"/>
        </a:xfrm>
        <a:prstGeom prst="straightConnector1">
          <a:avLst/>
        </a:prstGeom>
        <a:ln>
          <a:solidFill>
            <a:srgbClr val="d8d8d8"/>
          </a:solidFill>
        </a:ln>
      </xdr:spPr>
    </xdr:cxnSp>
    <xdr:clientData/>
  </xdr:twoCellAnchor>
  <xdr:twoCellAnchor editAs="oneCell">
    <xdr:from>
      <xdr:col>0</xdr:col>
      <xdr:colOff>0</xdr:colOff>
      <xdr:row>35</xdr:row>
      <xdr:rowOff>139320</xdr:rowOff>
    </xdr:from>
    <xdr:to>
      <xdr:col>3</xdr:col>
      <xdr:colOff>184680</xdr:colOff>
      <xdr:row>37</xdr:row>
      <xdr:rowOff>12960</xdr:rowOff>
    </xdr:to>
    <xdr:sp>
      <xdr:nvSpPr>
        <xdr:cNvPr id="58" name="テキスト ボックス 57"/>
        <xdr:cNvSpPr/>
      </xdr:nvSpPr>
      <xdr:spPr>
        <a:xfrm>
          <a:off x="0" y="614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0.80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183960</xdr:colOff>
      <xdr:row>33</xdr:row>
      <xdr:rowOff>120600</xdr:rowOff>
    </xdr:to>
    <xdr:cxnSp>
      <xdr:nvCxnSpPr>
        <xdr:cNvPr id="59" name="直線コネクタ 58"/>
        <xdr:cNvCxnSpPr/>
      </xdr:nvCxnSpPr>
      <xdr:spPr>
        <a:xfrm>
          <a:off x="710280" y="5778360"/>
          <a:ext cx="4668840" cy="360"/>
        </a:xfrm>
        <a:prstGeom prst="straightConnector1">
          <a:avLst/>
        </a:prstGeom>
        <a:ln>
          <a:solidFill>
            <a:srgbClr val="d8d8d8"/>
          </a:solidFill>
        </a:ln>
      </xdr:spPr>
    </xdr:cxnSp>
    <xdr:clientData/>
  </xdr:twoCellAnchor>
  <xdr:twoCellAnchor editAs="oneCell">
    <xdr:from>
      <xdr:col>0</xdr:col>
      <xdr:colOff>0</xdr:colOff>
      <xdr:row>33</xdr:row>
      <xdr:rowOff>-360</xdr:rowOff>
    </xdr:from>
    <xdr:to>
      <xdr:col>3</xdr:col>
      <xdr:colOff>184680</xdr:colOff>
      <xdr:row>34</xdr:row>
      <xdr:rowOff>44280</xdr:rowOff>
    </xdr:to>
    <xdr:sp>
      <xdr:nvSpPr>
        <xdr:cNvPr id="60" name="テキスト ボックス 59"/>
        <xdr:cNvSpPr/>
      </xdr:nvSpPr>
      <xdr:spPr>
        <a:xfrm>
          <a:off x="0" y="565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133200</xdr:colOff>
      <xdr:row>33</xdr:row>
      <xdr:rowOff>120600</xdr:rowOff>
    </xdr:from>
    <xdr:to>
      <xdr:col>27</xdr:col>
      <xdr:colOff>183600</xdr:colOff>
      <xdr:row>47</xdr:row>
      <xdr:rowOff>132840</xdr:rowOff>
    </xdr:to>
    <xdr:sp>
      <xdr:nvSpPr>
        <xdr:cNvPr id="61" name="財政力グラフ枠"/>
        <xdr:cNvSpPr/>
      </xdr:nvSpPr>
      <xdr:spPr>
        <a:xfrm>
          <a:off x="710280" y="577836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36</xdr:row>
      <xdr:rowOff>112680</xdr:rowOff>
    </xdr:from>
    <xdr:to>
      <xdr:col>23</xdr:col>
      <xdr:colOff>133200</xdr:colOff>
      <xdr:row>45</xdr:row>
      <xdr:rowOff>17640</xdr:rowOff>
    </xdr:to>
    <xdr:cxnSp>
      <xdr:nvCxnSpPr>
        <xdr:cNvPr id="62" name="直線コネクタ 61"/>
        <xdr:cNvCxnSpPr/>
      </xdr:nvCxnSpPr>
      <xdr:spPr>
        <a:xfrm flipV="1">
          <a:off x="4558680" y="6284880"/>
          <a:ext cx="360" cy="1448280"/>
        </a:xfrm>
        <a:prstGeom prst="straightConnector1">
          <a:avLst/>
        </a:prstGeom>
        <a:ln w="63500">
          <a:solidFill>
            <a:srgbClr val="808080"/>
          </a:solidFill>
        </a:ln>
      </xdr:spPr>
    </xdr:cxnSp>
    <xdr:clientData/>
  </xdr:twoCellAnchor>
  <xdr:twoCellAnchor editAs="oneCell">
    <xdr:from>
      <xdr:col>24</xdr:col>
      <xdr:colOff>12600</xdr:colOff>
      <xdr:row>45</xdr:row>
      <xdr:rowOff>11160</xdr:rowOff>
    </xdr:from>
    <xdr:to>
      <xdr:col>28</xdr:col>
      <xdr:colOff>4680</xdr:colOff>
      <xdr:row>46</xdr:row>
      <xdr:rowOff>55800</xdr:rowOff>
    </xdr:to>
    <xdr:sp>
      <xdr:nvSpPr>
        <xdr:cNvPr id="63" name="財政力最小値テキスト"/>
        <xdr:cNvSpPr/>
      </xdr:nvSpPr>
      <xdr:spPr>
        <a:xfrm>
          <a:off x="4630320" y="772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0.19</a:t>
          </a:r>
          <a:endParaRPr b="0" lang="en-US" sz="1000" spc="-1" strike="noStrike">
            <a:latin typeface="游明朝"/>
          </a:endParaRPr>
        </a:p>
      </xdr:txBody>
    </xdr:sp>
    <xdr:clientData/>
  </xdr:twoCellAnchor>
  <xdr:twoCellAnchor editAs="twoCell">
    <xdr:from>
      <xdr:col>23</xdr:col>
      <xdr:colOff>44280</xdr:colOff>
      <xdr:row>45</xdr:row>
      <xdr:rowOff>17640</xdr:rowOff>
    </xdr:from>
    <xdr:to>
      <xdr:col>24</xdr:col>
      <xdr:colOff>12600</xdr:colOff>
      <xdr:row>45</xdr:row>
      <xdr:rowOff>17640</xdr:rowOff>
    </xdr:to>
    <xdr:cxnSp>
      <xdr:nvCxnSpPr>
        <xdr:cNvPr id="64" name="直線コネクタ 63"/>
        <xdr:cNvCxnSpPr/>
      </xdr:nvCxnSpPr>
      <xdr:spPr>
        <a:xfrm>
          <a:off x="4469760" y="7732800"/>
          <a:ext cx="160920" cy="360"/>
        </a:xfrm>
        <a:prstGeom prst="straightConnector1">
          <a:avLst/>
        </a:prstGeom>
        <a:ln w="19050">
          <a:solidFill>
            <a:srgbClr val="000000"/>
          </a:solidFill>
        </a:ln>
      </xdr:spPr>
    </xdr:cxnSp>
    <xdr:clientData/>
  </xdr:twoCellAnchor>
  <xdr:twoCellAnchor editAs="oneCell">
    <xdr:from>
      <xdr:col>24</xdr:col>
      <xdr:colOff>12600</xdr:colOff>
      <xdr:row>35</xdr:row>
      <xdr:rowOff>49320</xdr:rowOff>
    </xdr:from>
    <xdr:to>
      <xdr:col>28</xdr:col>
      <xdr:colOff>4680</xdr:colOff>
      <xdr:row>36</xdr:row>
      <xdr:rowOff>94320</xdr:rowOff>
    </xdr:to>
    <xdr:sp>
      <xdr:nvSpPr>
        <xdr:cNvPr id="65" name="財政力最大値テキスト"/>
        <xdr:cNvSpPr/>
      </xdr:nvSpPr>
      <xdr:spPr>
        <a:xfrm>
          <a:off x="4630320" y="605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0.79</a:t>
          </a:r>
          <a:endParaRPr b="0" lang="en-US" sz="1000" spc="-1" strike="noStrike">
            <a:latin typeface="游明朝"/>
          </a:endParaRPr>
        </a:p>
      </xdr:txBody>
    </xdr:sp>
    <xdr:clientData/>
  </xdr:twoCellAnchor>
  <xdr:twoCellAnchor editAs="twoCell">
    <xdr:from>
      <xdr:col>23</xdr:col>
      <xdr:colOff>44280</xdr:colOff>
      <xdr:row>36</xdr:row>
      <xdr:rowOff>112680</xdr:rowOff>
    </xdr:from>
    <xdr:to>
      <xdr:col>24</xdr:col>
      <xdr:colOff>12600</xdr:colOff>
      <xdr:row>36</xdr:row>
      <xdr:rowOff>112680</xdr:rowOff>
    </xdr:to>
    <xdr:cxnSp>
      <xdr:nvCxnSpPr>
        <xdr:cNvPr id="66" name="直線コネクタ 65"/>
        <xdr:cNvCxnSpPr/>
      </xdr:nvCxnSpPr>
      <xdr:spPr>
        <a:xfrm>
          <a:off x="4469760" y="6284880"/>
          <a:ext cx="160920" cy="360"/>
        </a:xfrm>
        <a:prstGeom prst="straightConnector1">
          <a:avLst/>
        </a:prstGeom>
        <a:ln w="19050">
          <a:solidFill>
            <a:srgbClr val="000000"/>
          </a:solidFill>
        </a:ln>
      </xdr:spPr>
    </xdr:cxnSp>
    <xdr:clientData/>
  </xdr:twoCellAnchor>
  <xdr:twoCellAnchor editAs="twoCell">
    <xdr:from>
      <xdr:col>19</xdr:col>
      <xdr:colOff>133200</xdr:colOff>
      <xdr:row>43</xdr:row>
      <xdr:rowOff>46800</xdr:rowOff>
    </xdr:from>
    <xdr:to>
      <xdr:col>23</xdr:col>
      <xdr:colOff>133200</xdr:colOff>
      <xdr:row>43</xdr:row>
      <xdr:rowOff>70920</xdr:rowOff>
    </xdr:to>
    <xdr:cxnSp>
      <xdr:nvCxnSpPr>
        <xdr:cNvPr id="67" name="直線コネクタ 66"/>
        <xdr:cNvCxnSpPr/>
      </xdr:nvCxnSpPr>
      <xdr:spPr>
        <a:xfrm>
          <a:off x="3789000" y="7419240"/>
          <a:ext cx="770040" cy="24480"/>
        </a:xfrm>
        <a:prstGeom prst="straightConnector1">
          <a:avLst/>
        </a:prstGeom>
        <a:ln>
          <a:solidFill>
            <a:srgbClr val="ff0000"/>
          </a:solidFill>
        </a:ln>
      </xdr:spPr>
    </xdr:cxnSp>
    <xdr:clientData/>
  </xdr:twoCellAnchor>
  <xdr:twoCellAnchor editAs="oneCell">
    <xdr:from>
      <xdr:col>24</xdr:col>
      <xdr:colOff>12600</xdr:colOff>
      <xdr:row>41</xdr:row>
      <xdr:rowOff>60480</xdr:rowOff>
    </xdr:from>
    <xdr:to>
      <xdr:col>28</xdr:col>
      <xdr:colOff>4680</xdr:colOff>
      <xdr:row>42</xdr:row>
      <xdr:rowOff>105120</xdr:rowOff>
    </xdr:to>
    <xdr:sp>
      <xdr:nvSpPr>
        <xdr:cNvPr id="68" name="財政力平均値テキスト"/>
        <xdr:cNvSpPr/>
      </xdr:nvSpPr>
      <xdr:spPr>
        <a:xfrm>
          <a:off x="4630320" y="7089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0.38</a:t>
          </a:r>
          <a:endParaRPr b="0" lang="en-US" sz="1000" spc="-1" strike="noStrike">
            <a:latin typeface="游明朝"/>
          </a:endParaRPr>
        </a:p>
      </xdr:txBody>
    </xdr:sp>
    <xdr:clientData/>
  </xdr:twoCellAnchor>
  <xdr:twoCellAnchor editAs="twoCell">
    <xdr:from>
      <xdr:col>23</xdr:col>
      <xdr:colOff>82440</xdr:colOff>
      <xdr:row>42</xdr:row>
      <xdr:rowOff>23040</xdr:rowOff>
    </xdr:from>
    <xdr:to>
      <xdr:col>23</xdr:col>
      <xdr:colOff>183600</xdr:colOff>
      <xdr:row>42</xdr:row>
      <xdr:rowOff>124200</xdr:rowOff>
    </xdr:to>
    <xdr:sp>
      <xdr:nvSpPr>
        <xdr:cNvPr id="69" name="フローチャート: 判断 68"/>
        <xdr:cNvSpPr/>
      </xdr:nvSpPr>
      <xdr:spPr>
        <a:xfrm>
          <a:off x="4507920" y="7224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43</xdr:row>
      <xdr:rowOff>46800</xdr:rowOff>
    </xdr:from>
    <xdr:to>
      <xdr:col>19</xdr:col>
      <xdr:colOff>133200</xdr:colOff>
      <xdr:row>43</xdr:row>
      <xdr:rowOff>70920</xdr:rowOff>
    </xdr:to>
    <xdr:cxnSp>
      <xdr:nvCxnSpPr>
        <xdr:cNvPr id="70" name="直線コネクタ 69"/>
        <xdr:cNvCxnSpPr/>
      </xdr:nvCxnSpPr>
      <xdr:spPr>
        <a:xfrm flipV="1">
          <a:off x="2968560" y="7419240"/>
          <a:ext cx="820800" cy="24480"/>
        </a:xfrm>
        <a:prstGeom prst="straightConnector1">
          <a:avLst/>
        </a:prstGeom>
        <a:ln>
          <a:solidFill>
            <a:srgbClr val="ff0000"/>
          </a:solidFill>
        </a:ln>
      </xdr:spPr>
    </xdr:cxnSp>
    <xdr:clientData/>
  </xdr:twoCellAnchor>
  <xdr:twoCellAnchor editAs="twoCell">
    <xdr:from>
      <xdr:col>19</xdr:col>
      <xdr:colOff>82440</xdr:colOff>
      <xdr:row>41</xdr:row>
      <xdr:rowOff>146160</xdr:rowOff>
    </xdr:from>
    <xdr:to>
      <xdr:col>19</xdr:col>
      <xdr:colOff>183600</xdr:colOff>
      <xdr:row>42</xdr:row>
      <xdr:rowOff>75960</xdr:rowOff>
    </xdr:to>
    <xdr:sp>
      <xdr:nvSpPr>
        <xdr:cNvPr id="71" name="フローチャート: 判断 70"/>
        <xdr:cNvSpPr/>
      </xdr:nvSpPr>
      <xdr:spPr>
        <a:xfrm>
          <a:off x="3738240" y="71755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40</xdr:row>
      <xdr:rowOff>107640</xdr:rowOff>
    </xdr:from>
    <xdr:to>
      <xdr:col>21</xdr:col>
      <xdr:colOff>137880</xdr:colOff>
      <xdr:row>41</xdr:row>
      <xdr:rowOff>152640</xdr:rowOff>
    </xdr:to>
    <xdr:sp>
      <xdr:nvSpPr>
        <xdr:cNvPr id="72" name="テキスト ボックス 71"/>
        <xdr:cNvSpPr/>
      </xdr:nvSpPr>
      <xdr:spPr>
        <a:xfrm>
          <a:off x="3442320" y="6965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0.40</a:t>
          </a:r>
          <a:endParaRPr b="0" lang="en-US" sz="1000" spc="-1" strike="noStrike">
            <a:latin typeface="游明朝"/>
          </a:endParaRPr>
        </a:p>
      </xdr:txBody>
    </xdr:sp>
    <xdr:clientData/>
  </xdr:twoCellAnchor>
  <xdr:twoCellAnchor editAs="twoCell">
    <xdr:from>
      <xdr:col>11</xdr:col>
      <xdr:colOff>31680</xdr:colOff>
      <xdr:row>43</xdr:row>
      <xdr:rowOff>46800</xdr:rowOff>
    </xdr:from>
    <xdr:to>
      <xdr:col>15</xdr:col>
      <xdr:colOff>82440</xdr:colOff>
      <xdr:row>43</xdr:row>
      <xdr:rowOff>70920</xdr:rowOff>
    </xdr:to>
    <xdr:cxnSp>
      <xdr:nvCxnSpPr>
        <xdr:cNvPr id="73" name="直線コネクタ 72"/>
        <xdr:cNvCxnSpPr/>
      </xdr:nvCxnSpPr>
      <xdr:spPr>
        <a:xfrm>
          <a:off x="2148120" y="7419240"/>
          <a:ext cx="820800" cy="24480"/>
        </a:xfrm>
        <a:prstGeom prst="straightConnector1">
          <a:avLst/>
        </a:prstGeom>
        <a:ln>
          <a:solidFill>
            <a:srgbClr val="ff0000"/>
          </a:solidFill>
        </a:ln>
      </xdr:spPr>
    </xdr:cxnSp>
    <xdr:clientData/>
  </xdr:twoCellAnchor>
  <xdr:twoCellAnchor editAs="twoCell">
    <xdr:from>
      <xdr:col>15</xdr:col>
      <xdr:colOff>31680</xdr:colOff>
      <xdr:row>41</xdr:row>
      <xdr:rowOff>146160</xdr:rowOff>
    </xdr:from>
    <xdr:to>
      <xdr:col>15</xdr:col>
      <xdr:colOff>132840</xdr:colOff>
      <xdr:row>42</xdr:row>
      <xdr:rowOff>75960</xdr:rowOff>
    </xdr:to>
    <xdr:sp>
      <xdr:nvSpPr>
        <xdr:cNvPr id="74" name="フローチャート: 判断 73"/>
        <xdr:cNvSpPr/>
      </xdr:nvSpPr>
      <xdr:spPr>
        <a:xfrm>
          <a:off x="2917800" y="71755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40</xdr:row>
      <xdr:rowOff>107640</xdr:rowOff>
    </xdr:from>
    <xdr:to>
      <xdr:col>17</xdr:col>
      <xdr:colOff>112680</xdr:colOff>
      <xdr:row>41</xdr:row>
      <xdr:rowOff>152640</xdr:rowOff>
    </xdr:to>
    <xdr:sp>
      <xdr:nvSpPr>
        <xdr:cNvPr id="75" name="テキスト ボックス 74"/>
        <xdr:cNvSpPr/>
      </xdr:nvSpPr>
      <xdr:spPr>
        <a:xfrm>
          <a:off x="2621880" y="6965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0.40</a:t>
          </a:r>
          <a:endParaRPr b="0" lang="en-US" sz="1000" spc="-1" strike="noStrike">
            <a:latin typeface="游明朝"/>
          </a:endParaRPr>
        </a:p>
      </xdr:txBody>
    </xdr:sp>
    <xdr:clientData/>
  </xdr:twoCellAnchor>
  <xdr:twoCellAnchor editAs="twoCell">
    <xdr:from>
      <xdr:col>6</xdr:col>
      <xdr:colOff>190440</xdr:colOff>
      <xdr:row>43</xdr:row>
      <xdr:rowOff>46800</xdr:rowOff>
    </xdr:from>
    <xdr:to>
      <xdr:col>11</xdr:col>
      <xdr:colOff>31680</xdr:colOff>
      <xdr:row>43</xdr:row>
      <xdr:rowOff>46800</xdr:rowOff>
    </xdr:to>
    <xdr:cxnSp>
      <xdr:nvCxnSpPr>
        <xdr:cNvPr id="76" name="直線コネクタ 75"/>
        <xdr:cNvCxnSpPr/>
      </xdr:nvCxnSpPr>
      <xdr:spPr>
        <a:xfrm>
          <a:off x="1344960" y="7419240"/>
          <a:ext cx="803520" cy="360"/>
        </a:xfrm>
        <a:prstGeom prst="straightConnector1">
          <a:avLst/>
        </a:prstGeom>
        <a:ln>
          <a:solidFill>
            <a:srgbClr val="ff0000"/>
          </a:solidFill>
        </a:ln>
      </xdr:spPr>
    </xdr:cxnSp>
    <xdr:clientData/>
  </xdr:twoCellAnchor>
  <xdr:twoCellAnchor editAs="twoCell">
    <xdr:from>
      <xdr:col>10</xdr:col>
      <xdr:colOff>190440</xdr:colOff>
      <xdr:row>41</xdr:row>
      <xdr:rowOff>170280</xdr:rowOff>
    </xdr:from>
    <xdr:to>
      <xdr:col>11</xdr:col>
      <xdr:colOff>82080</xdr:colOff>
      <xdr:row>42</xdr:row>
      <xdr:rowOff>100080</xdr:rowOff>
    </xdr:to>
    <xdr:sp>
      <xdr:nvSpPr>
        <xdr:cNvPr id="77" name="フローチャート: 判断 76"/>
        <xdr:cNvSpPr/>
      </xdr:nvSpPr>
      <xdr:spPr>
        <a:xfrm>
          <a:off x="2114640" y="719964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40</xdr:row>
      <xdr:rowOff>131760</xdr:rowOff>
    </xdr:from>
    <xdr:to>
      <xdr:col>13</xdr:col>
      <xdr:colOff>61920</xdr:colOff>
      <xdr:row>42</xdr:row>
      <xdr:rowOff>5040</xdr:rowOff>
    </xdr:to>
    <xdr:sp>
      <xdr:nvSpPr>
        <xdr:cNvPr id="78" name="テキスト ボックス 77"/>
        <xdr:cNvSpPr/>
      </xdr:nvSpPr>
      <xdr:spPr>
        <a:xfrm>
          <a:off x="1801440" y="6989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0.39</a:t>
          </a:r>
          <a:endParaRPr b="0" lang="en-US" sz="1000" spc="-1" strike="noStrike">
            <a:latin typeface="游明朝"/>
          </a:endParaRPr>
        </a:p>
      </xdr:txBody>
    </xdr:sp>
    <xdr:clientData/>
  </xdr:twoCellAnchor>
  <xdr:twoCellAnchor editAs="twoCell">
    <xdr:from>
      <xdr:col>6</xdr:col>
      <xdr:colOff>139680</xdr:colOff>
      <xdr:row>41</xdr:row>
      <xdr:rowOff>170280</xdr:rowOff>
    </xdr:from>
    <xdr:to>
      <xdr:col>7</xdr:col>
      <xdr:colOff>31320</xdr:colOff>
      <xdr:row>42</xdr:row>
      <xdr:rowOff>100080</xdr:rowOff>
    </xdr:to>
    <xdr:sp>
      <xdr:nvSpPr>
        <xdr:cNvPr id="79" name="フローチャート: 判断 78"/>
        <xdr:cNvSpPr/>
      </xdr:nvSpPr>
      <xdr:spPr>
        <a:xfrm>
          <a:off x="1294200" y="7199640"/>
          <a:ext cx="8388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40</xdr:row>
      <xdr:rowOff>131760</xdr:rowOff>
    </xdr:from>
    <xdr:to>
      <xdr:col>9</xdr:col>
      <xdr:colOff>11160</xdr:colOff>
      <xdr:row>42</xdr:row>
      <xdr:rowOff>5040</xdr:rowOff>
    </xdr:to>
    <xdr:sp>
      <xdr:nvSpPr>
        <xdr:cNvPr id="80" name="テキスト ボックス 79"/>
        <xdr:cNvSpPr/>
      </xdr:nvSpPr>
      <xdr:spPr>
        <a:xfrm>
          <a:off x="981000" y="6989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0.39</a:t>
          </a:r>
          <a:endParaRPr b="0" lang="en-US" sz="1000" spc="-1" strike="noStrike">
            <a:latin typeface="游明朝"/>
          </a:endParaRPr>
        </a:p>
      </xdr:txBody>
    </xdr:sp>
    <xdr:clientData/>
  </xdr:twoCellAnchor>
  <xdr:twoCellAnchor editAs="oneCell">
    <xdr:from>
      <xdr:col>22</xdr:col>
      <xdr:colOff>127080</xdr:colOff>
      <xdr:row>47</xdr:row>
      <xdr:rowOff>151920</xdr:rowOff>
    </xdr:from>
    <xdr:to>
      <xdr:col>26</xdr:col>
      <xdr:colOff>119160</xdr:colOff>
      <xdr:row>49</xdr:row>
      <xdr:rowOff>25560</xdr:rowOff>
    </xdr:to>
    <xdr:sp>
      <xdr:nvSpPr>
        <xdr:cNvPr id="81" name="テキスト ボックス 80"/>
        <xdr:cNvSpPr/>
      </xdr:nvSpPr>
      <xdr:spPr>
        <a:xfrm>
          <a:off x="43599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127080</xdr:colOff>
      <xdr:row>47</xdr:row>
      <xdr:rowOff>151920</xdr:rowOff>
    </xdr:from>
    <xdr:to>
      <xdr:col>22</xdr:col>
      <xdr:colOff>119160</xdr:colOff>
      <xdr:row>49</xdr:row>
      <xdr:rowOff>25560</xdr:rowOff>
    </xdr:to>
    <xdr:sp>
      <xdr:nvSpPr>
        <xdr:cNvPr id="82" name="テキスト ボックス 81"/>
        <xdr:cNvSpPr/>
      </xdr:nvSpPr>
      <xdr:spPr>
        <a:xfrm>
          <a:off x="359028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76320</xdr:colOff>
      <xdr:row>47</xdr:row>
      <xdr:rowOff>151920</xdr:rowOff>
    </xdr:from>
    <xdr:to>
      <xdr:col>18</xdr:col>
      <xdr:colOff>68400</xdr:colOff>
      <xdr:row>49</xdr:row>
      <xdr:rowOff>25560</xdr:rowOff>
    </xdr:to>
    <xdr:sp>
      <xdr:nvSpPr>
        <xdr:cNvPr id="83" name="テキスト ボックス 82"/>
        <xdr:cNvSpPr/>
      </xdr:nvSpPr>
      <xdr:spPr>
        <a:xfrm>
          <a:off x="27698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25560</xdr:colOff>
      <xdr:row>47</xdr:row>
      <xdr:rowOff>151920</xdr:rowOff>
    </xdr:from>
    <xdr:to>
      <xdr:col>14</xdr:col>
      <xdr:colOff>18000</xdr:colOff>
      <xdr:row>49</xdr:row>
      <xdr:rowOff>25560</xdr:rowOff>
    </xdr:to>
    <xdr:sp>
      <xdr:nvSpPr>
        <xdr:cNvPr id="84" name="テキスト ボックス 83"/>
        <xdr:cNvSpPr/>
      </xdr:nvSpPr>
      <xdr:spPr>
        <a:xfrm>
          <a:off x="19497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184320</xdr:colOff>
      <xdr:row>47</xdr:row>
      <xdr:rowOff>151920</xdr:rowOff>
    </xdr:from>
    <xdr:to>
      <xdr:col>9</xdr:col>
      <xdr:colOff>176400</xdr:colOff>
      <xdr:row>49</xdr:row>
      <xdr:rowOff>25560</xdr:rowOff>
    </xdr:to>
    <xdr:sp>
      <xdr:nvSpPr>
        <xdr:cNvPr id="85" name="テキスト ボックス 84"/>
        <xdr:cNvSpPr/>
      </xdr:nvSpPr>
      <xdr:spPr>
        <a:xfrm>
          <a:off x="11462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82440</xdr:colOff>
      <xdr:row>43</xdr:row>
      <xdr:rowOff>20160</xdr:rowOff>
    </xdr:from>
    <xdr:to>
      <xdr:col>23</xdr:col>
      <xdr:colOff>183600</xdr:colOff>
      <xdr:row>43</xdr:row>
      <xdr:rowOff>121320</xdr:rowOff>
    </xdr:to>
    <xdr:sp>
      <xdr:nvSpPr>
        <xdr:cNvPr id="86" name="楕円 85"/>
        <xdr:cNvSpPr/>
      </xdr:nvSpPr>
      <xdr:spPr>
        <a:xfrm>
          <a:off x="4507920" y="7392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43</xdr:row>
      <xdr:rowOff>13680</xdr:rowOff>
    </xdr:from>
    <xdr:to>
      <xdr:col>28</xdr:col>
      <xdr:colOff>4680</xdr:colOff>
      <xdr:row>44</xdr:row>
      <xdr:rowOff>58680</xdr:rowOff>
    </xdr:to>
    <xdr:sp>
      <xdr:nvSpPr>
        <xdr:cNvPr id="87" name="財政力該当値テキスト"/>
        <xdr:cNvSpPr/>
      </xdr:nvSpPr>
      <xdr:spPr>
        <a:xfrm>
          <a:off x="4630320" y="738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0.31</a:t>
          </a:r>
          <a:endParaRPr b="0" lang="en-US" sz="1000" spc="-1" strike="noStrike">
            <a:latin typeface="游明朝"/>
          </a:endParaRPr>
        </a:p>
      </xdr:txBody>
    </xdr:sp>
    <xdr:clientData/>
  </xdr:twoCellAnchor>
  <xdr:twoCellAnchor editAs="twoCell">
    <xdr:from>
      <xdr:col>19</xdr:col>
      <xdr:colOff>82440</xdr:colOff>
      <xdr:row>42</xdr:row>
      <xdr:rowOff>167760</xdr:rowOff>
    </xdr:from>
    <xdr:to>
      <xdr:col>19</xdr:col>
      <xdr:colOff>183600</xdr:colOff>
      <xdr:row>43</xdr:row>
      <xdr:rowOff>97560</xdr:rowOff>
    </xdr:to>
    <xdr:sp>
      <xdr:nvSpPr>
        <xdr:cNvPr id="88" name="楕円 87"/>
        <xdr:cNvSpPr/>
      </xdr:nvSpPr>
      <xdr:spPr>
        <a:xfrm>
          <a:off x="3738240" y="7368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43</xdr:row>
      <xdr:rowOff>103680</xdr:rowOff>
    </xdr:from>
    <xdr:to>
      <xdr:col>21</xdr:col>
      <xdr:colOff>137880</xdr:colOff>
      <xdr:row>44</xdr:row>
      <xdr:rowOff>148680</xdr:rowOff>
    </xdr:to>
    <xdr:sp>
      <xdr:nvSpPr>
        <xdr:cNvPr id="89" name="テキスト ボックス 88"/>
        <xdr:cNvSpPr/>
      </xdr:nvSpPr>
      <xdr:spPr>
        <a:xfrm>
          <a:off x="3442320" y="7476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0.32</a:t>
          </a:r>
          <a:endParaRPr b="0" lang="en-US" sz="1000" spc="-1" strike="noStrike">
            <a:latin typeface="游明朝"/>
          </a:endParaRPr>
        </a:p>
      </xdr:txBody>
    </xdr:sp>
    <xdr:clientData/>
  </xdr:twoCellAnchor>
  <xdr:twoCellAnchor editAs="twoCell">
    <xdr:from>
      <xdr:col>15</xdr:col>
      <xdr:colOff>31680</xdr:colOff>
      <xdr:row>43</xdr:row>
      <xdr:rowOff>20160</xdr:rowOff>
    </xdr:from>
    <xdr:to>
      <xdr:col>15</xdr:col>
      <xdr:colOff>132840</xdr:colOff>
      <xdr:row>43</xdr:row>
      <xdr:rowOff>121320</xdr:rowOff>
    </xdr:to>
    <xdr:sp>
      <xdr:nvSpPr>
        <xdr:cNvPr id="90" name="楕円 89"/>
        <xdr:cNvSpPr/>
      </xdr:nvSpPr>
      <xdr:spPr>
        <a:xfrm>
          <a:off x="2917800" y="7392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43</xdr:row>
      <xdr:rowOff>127800</xdr:rowOff>
    </xdr:from>
    <xdr:to>
      <xdr:col>17</xdr:col>
      <xdr:colOff>112680</xdr:colOff>
      <xdr:row>45</xdr:row>
      <xdr:rowOff>1440</xdr:rowOff>
    </xdr:to>
    <xdr:sp>
      <xdr:nvSpPr>
        <xdr:cNvPr id="91" name="テキスト ボックス 90"/>
        <xdr:cNvSpPr/>
      </xdr:nvSpPr>
      <xdr:spPr>
        <a:xfrm>
          <a:off x="2621880" y="750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0.31</a:t>
          </a:r>
          <a:endParaRPr b="0" lang="en-US" sz="1000" spc="-1" strike="noStrike">
            <a:latin typeface="游明朝"/>
          </a:endParaRPr>
        </a:p>
      </xdr:txBody>
    </xdr:sp>
    <xdr:clientData/>
  </xdr:twoCellAnchor>
  <xdr:twoCellAnchor editAs="twoCell">
    <xdr:from>
      <xdr:col>10</xdr:col>
      <xdr:colOff>190440</xdr:colOff>
      <xdr:row>42</xdr:row>
      <xdr:rowOff>167760</xdr:rowOff>
    </xdr:from>
    <xdr:to>
      <xdr:col>11</xdr:col>
      <xdr:colOff>82080</xdr:colOff>
      <xdr:row>43</xdr:row>
      <xdr:rowOff>97560</xdr:rowOff>
    </xdr:to>
    <xdr:sp>
      <xdr:nvSpPr>
        <xdr:cNvPr id="92" name="楕円 91"/>
        <xdr:cNvSpPr/>
      </xdr:nvSpPr>
      <xdr:spPr>
        <a:xfrm>
          <a:off x="2114640" y="73688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43</xdr:row>
      <xdr:rowOff>103680</xdr:rowOff>
    </xdr:from>
    <xdr:to>
      <xdr:col>13</xdr:col>
      <xdr:colOff>61920</xdr:colOff>
      <xdr:row>44</xdr:row>
      <xdr:rowOff>148680</xdr:rowOff>
    </xdr:to>
    <xdr:sp>
      <xdr:nvSpPr>
        <xdr:cNvPr id="93" name="テキスト ボックス 92"/>
        <xdr:cNvSpPr/>
      </xdr:nvSpPr>
      <xdr:spPr>
        <a:xfrm>
          <a:off x="1801440" y="747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0.32</a:t>
          </a:r>
          <a:endParaRPr b="0" lang="en-US" sz="1000" spc="-1" strike="noStrike">
            <a:latin typeface="游明朝"/>
          </a:endParaRPr>
        </a:p>
      </xdr:txBody>
    </xdr:sp>
    <xdr:clientData/>
  </xdr:twoCellAnchor>
  <xdr:twoCellAnchor editAs="twoCell">
    <xdr:from>
      <xdr:col>6</xdr:col>
      <xdr:colOff>139680</xdr:colOff>
      <xdr:row>42</xdr:row>
      <xdr:rowOff>167760</xdr:rowOff>
    </xdr:from>
    <xdr:to>
      <xdr:col>7</xdr:col>
      <xdr:colOff>31320</xdr:colOff>
      <xdr:row>43</xdr:row>
      <xdr:rowOff>97560</xdr:rowOff>
    </xdr:to>
    <xdr:sp>
      <xdr:nvSpPr>
        <xdr:cNvPr id="94" name="楕円 93"/>
        <xdr:cNvSpPr/>
      </xdr:nvSpPr>
      <xdr:spPr>
        <a:xfrm>
          <a:off x="1294200" y="736884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43</xdr:row>
      <xdr:rowOff>103680</xdr:rowOff>
    </xdr:from>
    <xdr:to>
      <xdr:col>9</xdr:col>
      <xdr:colOff>11160</xdr:colOff>
      <xdr:row>44</xdr:row>
      <xdr:rowOff>148680</xdr:rowOff>
    </xdr:to>
    <xdr:sp>
      <xdr:nvSpPr>
        <xdr:cNvPr id="95" name="テキスト ボックス 94"/>
        <xdr:cNvSpPr/>
      </xdr:nvSpPr>
      <xdr:spPr>
        <a:xfrm>
          <a:off x="981000" y="747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0.32</a:t>
          </a:r>
          <a:endParaRPr b="0" lang="en-US" sz="1000" spc="-1" strike="noStrike">
            <a:latin typeface="游明朝"/>
          </a:endParaRPr>
        </a:p>
      </xdr:txBody>
    </xdr:sp>
    <xdr:clientData/>
  </xdr:twoCellAnchor>
  <xdr:twoCellAnchor editAs="twoCell">
    <xdr:from>
      <xdr:col>3</xdr:col>
      <xdr:colOff>133200</xdr:colOff>
      <xdr:row>51</xdr:row>
      <xdr:rowOff>82440</xdr:rowOff>
    </xdr:from>
    <xdr:to>
      <xdr:col>27</xdr:col>
      <xdr:colOff>183600</xdr:colOff>
      <xdr:row>53</xdr:row>
      <xdr:rowOff>56520</xdr:rowOff>
    </xdr:to>
    <xdr:sp>
      <xdr:nvSpPr>
        <xdr:cNvPr id="96" name="正方形/長方形 95"/>
        <xdr:cNvSpPr/>
      </xdr:nvSpPr>
      <xdr:spPr>
        <a:xfrm>
          <a:off x="710280" y="8826480"/>
          <a:ext cx="466812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財政構造の弾力性</a:t>
          </a:r>
          <a:endParaRPr b="0" lang="en-US" sz="1600" spc="-1" strike="noStrike">
            <a:latin typeface="游明朝"/>
          </a:endParaRPr>
        </a:p>
      </xdr:txBody>
    </xdr:sp>
    <xdr:clientData/>
  </xdr:twoCellAnchor>
  <xdr:twoCellAnchor editAs="oneCell">
    <xdr:from>
      <xdr:col>8</xdr:col>
      <xdr:colOff>17280</xdr:colOff>
      <xdr:row>53</xdr:row>
      <xdr:rowOff>101520</xdr:rowOff>
    </xdr:from>
    <xdr:to>
      <xdr:col>15</xdr:col>
      <xdr:colOff>109080</xdr:colOff>
      <xdr:row>55</xdr:row>
      <xdr:rowOff>66960</xdr:rowOff>
    </xdr:to>
    <xdr:sp>
      <xdr:nvSpPr>
        <xdr:cNvPr id="97" name="テキスト ボックス 96"/>
        <xdr:cNvSpPr/>
      </xdr:nvSpPr>
      <xdr:spPr>
        <a:xfrm>
          <a:off x="1556640" y="918828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経常収支比率</a:t>
          </a:r>
          <a:endParaRPr b="0" lang="en-US" sz="1300" spc="-1" strike="noStrike">
            <a:latin typeface="游明朝"/>
          </a:endParaRPr>
        </a:p>
      </xdr:txBody>
    </xdr:sp>
    <xdr:clientData/>
  </xdr:twoCellAnchor>
  <xdr:twoCellAnchor editAs="oneCell">
    <xdr:from>
      <xdr:col>15</xdr:col>
      <xdr:colOff>116280</xdr:colOff>
      <xdr:row>53</xdr:row>
      <xdr:rowOff>142200</xdr:rowOff>
    </xdr:from>
    <xdr:to>
      <xdr:col>24</xdr:col>
      <xdr:colOff>35280</xdr:colOff>
      <xdr:row>55</xdr:row>
      <xdr:rowOff>91800</xdr:rowOff>
    </xdr:to>
    <xdr:sp>
      <xdr:nvSpPr>
        <xdr:cNvPr id="98" name="テキスト ボックス 97"/>
        <xdr:cNvSpPr/>
      </xdr:nvSpPr>
      <xdr:spPr>
        <a:xfrm>
          <a:off x="3002400" y="922896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[91.0%]</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52</xdr:row>
      <xdr:rowOff>165240</xdr:rowOff>
    </xdr:from>
    <xdr:to>
      <xdr:col>35</xdr:col>
      <xdr:colOff>95040</xdr:colOff>
      <xdr:row>54</xdr:row>
      <xdr:rowOff>75960</xdr:rowOff>
    </xdr:to>
    <xdr:sp>
      <xdr:nvSpPr>
        <xdr:cNvPr id="99" name="正方形/長方形 98"/>
        <xdr:cNvSpPr/>
      </xdr:nvSpPr>
      <xdr:spPr>
        <a:xfrm>
          <a:off x="5425560" y="9080640"/>
          <a:ext cx="14036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54</xdr:row>
      <xdr:rowOff>12600</xdr:rowOff>
    </xdr:from>
    <xdr:to>
      <xdr:col>35</xdr:col>
      <xdr:colOff>95040</xdr:colOff>
      <xdr:row>55</xdr:row>
      <xdr:rowOff>94680</xdr:rowOff>
    </xdr:to>
    <xdr:sp>
      <xdr:nvSpPr>
        <xdr:cNvPr id="100" name="正方形/長方形 99"/>
        <xdr:cNvSpPr/>
      </xdr:nvSpPr>
      <xdr:spPr>
        <a:xfrm>
          <a:off x="5425560" y="927108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97/132</a:t>
          </a:r>
          <a:endParaRPr b="0" lang="en-US" sz="1200" spc="-1" strike="noStrike">
            <a:latin typeface="游明朝"/>
          </a:endParaRPr>
        </a:p>
      </xdr:txBody>
    </xdr:sp>
    <xdr:clientData/>
  </xdr:twoCellAnchor>
  <xdr:twoCellAnchor editAs="twoCell">
    <xdr:from>
      <xdr:col>36</xdr:col>
      <xdr:colOff>12600</xdr:colOff>
      <xdr:row>52</xdr:row>
      <xdr:rowOff>165240</xdr:rowOff>
    </xdr:from>
    <xdr:to>
      <xdr:col>42</xdr:col>
      <xdr:colOff>24840</xdr:colOff>
      <xdr:row>54</xdr:row>
      <xdr:rowOff>75960</xdr:rowOff>
    </xdr:to>
    <xdr:sp>
      <xdr:nvSpPr>
        <xdr:cNvPr id="101" name="正方形/長方形 100"/>
        <xdr:cNvSpPr/>
      </xdr:nvSpPr>
      <xdr:spPr>
        <a:xfrm>
          <a:off x="693936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54</xdr:row>
      <xdr:rowOff>12600</xdr:rowOff>
    </xdr:from>
    <xdr:to>
      <xdr:col>42</xdr:col>
      <xdr:colOff>24840</xdr:colOff>
      <xdr:row>55</xdr:row>
      <xdr:rowOff>94680</xdr:rowOff>
    </xdr:to>
    <xdr:sp>
      <xdr:nvSpPr>
        <xdr:cNvPr id="102" name="正方形/長方形 101"/>
        <xdr:cNvSpPr/>
      </xdr:nvSpPr>
      <xdr:spPr>
        <a:xfrm>
          <a:off x="693936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88.9</a:t>
          </a:r>
          <a:endParaRPr b="0" lang="en-US" sz="1200" spc="-1" strike="noStrike">
            <a:latin typeface="游明朝"/>
          </a:endParaRPr>
        </a:p>
      </xdr:txBody>
    </xdr:sp>
    <xdr:clientData/>
  </xdr:twoCellAnchor>
  <xdr:twoCellAnchor editAs="twoCell">
    <xdr:from>
      <xdr:col>43</xdr:col>
      <xdr:colOff>6480</xdr:colOff>
      <xdr:row>52</xdr:row>
      <xdr:rowOff>165240</xdr:rowOff>
    </xdr:from>
    <xdr:to>
      <xdr:col>49</xdr:col>
      <xdr:colOff>18720</xdr:colOff>
      <xdr:row>54</xdr:row>
      <xdr:rowOff>75960</xdr:rowOff>
    </xdr:to>
    <xdr:sp>
      <xdr:nvSpPr>
        <xdr:cNvPr id="103" name="正方形/長方形 102"/>
        <xdr:cNvSpPr/>
      </xdr:nvSpPr>
      <xdr:spPr>
        <a:xfrm>
          <a:off x="8280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43</xdr:col>
      <xdr:colOff>6480</xdr:colOff>
      <xdr:row>54</xdr:row>
      <xdr:rowOff>12600</xdr:rowOff>
    </xdr:from>
    <xdr:to>
      <xdr:col>49</xdr:col>
      <xdr:colOff>18720</xdr:colOff>
      <xdr:row>55</xdr:row>
      <xdr:rowOff>94680</xdr:rowOff>
    </xdr:to>
    <xdr:sp>
      <xdr:nvSpPr>
        <xdr:cNvPr id="104" name="正方形/長方形 103"/>
        <xdr:cNvSpPr/>
      </xdr:nvSpPr>
      <xdr:spPr>
        <a:xfrm>
          <a:off x="8280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85.5</a:t>
          </a:r>
          <a:endParaRPr b="0" lang="en-US" sz="12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05" name="正方形/長方形 104"/>
        <xdr:cNvSpPr/>
      </xdr:nvSpPr>
      <xdr:spPr>
        <a:xfrm>
          <a:off x="71028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57</xdr:col>
      <xdr:colOff>120600</xdr:colOff>
      <xdr:row>69</xdr:row>
      <xdr:rowOff>171360</xdr:rowOff>
    </xdr:to>
    <xdr:sp>
      <xdr:nvSpPr>
        <xdr:cNvPr id="106" name="正方形/長方形 105"/>
        <xdr:cNvSpPr/>
      </xdr:nvSpPr>
      <xdr:spPr>
        <a:xfrm>
          <a:off x="5552640" y="9588600"/>
          <a:ext cx="553500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55</xdr:row>
      <xdr:rowOff>158760</xdr:rowOff>
    </xdr:from>
    <xdr:to>
      <xdr:col>47</xdr:col>
      <xdr:colOff>10440</xdr:colOff>
      <xdr:row>57</xdr:row>
      <xdr:rowOff>69480</xdr:rowOff>
    </xdr:to>
    <xdr:sp>
      <xdr:nvSpPr>
        <xdr:cNvPr id="107" name="正方形/長方形 106"/>
        <xdr:cNvSpPr/>
      </xdr:nvSpPr>
      <xdr:spPr>
        <a:xfrm>
          <a:off x="5552640" y="958860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経常収支比率の分析欄</a:t>
          </a:r>
          <a:endParaRPr b="0" lang="en-US" sz="1100" spc="-1" strike="noStrike">
            <a:latin typeface="游明朝"/>
          </a:endParaRPr>
        </a:p>
      </xdr:txBody>
    </xdr:sp>
    <xdr:clientData/>
  </xdr:twoCellAnchor>
  <xdr:twoCellAnchor editAs="twoCell">
    <xdr:from>
      <xdr:col>29</xdr:col>
      <xdr:colOff>82440</xdr:colOff>
      <xdr:row>57</xdr:row>
      <xdr:rowOff>133200</xdr:rowOff>
    </xdr:from>
    <xdr:to>
      <xdr:col>57</xdr:col>
      <xdr:colOff>10440</xdr:colOff>
      <xdr:row>69</xdr:row>
      <xdr:rowOff>107280</xdr:rowOff>
    </xdr:to>
    <xdr:sp>
      <xdr:nvSpPr>
        <xdr:cNvPr id="108" name="テキスト ボックス 107"/>
        <xdr:cNvSpPr/>
      </xdr:nvSpPr>
      <xdr:spPr>
        <a:xfrm>
          <a:off x="5662080" y="9905760"/>
          <a:ext cx="5315400" cy="2031480"/>
        </a:xfrm>
        <a:prstGeom prst="rect">
          <a:avLst/>
        </a:prstGeom>
        <a:solidFill>
          <a:schemeClr val="lt1"/>
        </a:solidFill>
        <a:ln w="9525">
          <a:noFill/>
        </a:ln>
      </xdr:spPr>
      <xdr:style>
        <a:lnRef idx="0"/>
        <a:fillRef idx="0"/>
        <a:effectRef idx="0"/>
        <a:fontRef idx="minor"/>
      </xdr:style>
      <xdr:txBody>
        <a:bodyPr horzOverflow="clip" vertOverflow="clip" lIns="36000" rIns="36000" tIns="36000" bIns="36000" anchor="t">
          <a:noAutofit/>
        </a:bodyPr>
        <a:p>
          <a:pPr>
            <a:lnSpc>
              <a:spcPct val="100000"/>
            </a:lnSpc>
          </a:pPr>
          <a:r>
            <a:rPr b="0" lang="ja-JP" sz="1300" spc="-1" strike="noStrike">
              <a:solidFill>
                <a:schemeClr val="dk1"/>
              </a:solidFill>
              <a:latin typeface="ＭＳ Ｐゴシック"/>
              <a:ea typeface="ＭＳ Ｐゴシック"/>
            </a:rPr>
            <a:t>　類似団体等平均を上回っているが、前年と比較して３．７％改善した。これは、公債費増加に対する普通交付税の増額や、国税収入の精算による普通交付税の追加交付が要因となっている。令和３年度は改善が見られたが、今後も人口減少が進み、普通交付税の増額は見込まれない中、新消防庁舎や認定こども園、有漢義務教育学校の整備などの大型事業による公債費が膨らむ見通しであり、当面は９７％前後で推移していくことが見込まれる。今後も行革による事務事業の見直しや財政計画に基づく起債発行の抑制により、経常一般歳出の削減に努め、計画的な財政運営を行う。</a:t>
          </a:r>
          <a:endParaRPr b="0" lang="en-US" sz="1300" spc="-1" strike="noStrike">
            <a:latin typeface="游明朝"/>
          </a:endParaRPr>
        </a:p>
      </xdr:txBody>
    </xdr:sp>
    <xdr:clientData/>
  </xdr:twoCellAnchor>
  <xdr:twoCellAnchor editAs="oneCell">
    <xdr:from>
      <xdr:col>3</xdr:col>
      <xdr:colOff>97560</xdr:colOff>
      <xdr:row>54</xdr:row>
      <xdr:rowOff>139680</xdr:rowOff>
    </xdr:from>
    <xdr:to>
      <xdr:col>5</xdr:col>
      <xdr:colOff>6480</xdr:colOff>
      <xdr:row>55</xdr:row>
      <xdr:rowOff>159480</xdr:rowOff>
    </xdr:to>
    <xdr:sp>
      <xdr:nvSpPr>
        <xdr:cNvPr id="109" name="テキスト ボックス 108"/>
        <xdr:cNvSpPr/>
      </xdr:nvSpPr>
      <xdr:spPr>
        <a:xfrm>
          <a:off x="674640" y="93981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70</xdr:row>
      <xdr:rowOff>0</xdr:rowOff>
    </xdr:from>
    <xdr:to>
      <xdr:col>27</xdr:col>
      <xdr:colOff>183960</xdr:colOff>
      <xdr:row>70</xdr:row>
      <xdr:rowOff>0</xdr:rowOff>
    </xdr:to>
    <xdr:cxnSp>
      <xdr:nvCxnSpPr>
        <xdr:cNvPr id="110" name="直線コネクタ 109"/>
        <xdr:cNvCxnSpPr/>
      </xdr:nvCxnSpPr>
      <xdr:spPr>
        <a:xfrm>
          <a:off x="710280" y="12001680"/>
          <a:ext cx="4668840" cy="360"/>
        </a:xfrm>
        <a:prstGeom prst="straightConnector1">
          <a:avLst/>
        </a:prstGeom>
        <a:ln>
          <a:solidFill>
            <a:srgbClr val="d8d8d8"/>
          </a:solidFill>
        </a:ln>
      </xdr:spPr>
    </xdr:cxnSp>
    <xdr:clientData/>
  </xdr:twoCellAnchor>
  <xdr:twoCellAnchor editAs="oneCell">
    <xdr:from>
      <xdr:col>0</xdr:col>
      <xdr:colOff>0</xdr:colOff>
      <xdr:row>69</xdr:row>
      <xdr:rowOff>50400</xdr:rowOff>
    </xdr:from>
    <xdr:to>
      <xdr:col>3</xdr:col>
      <xdr:colOff>184680</xdr:colOff>
      <xdr:row>70</xdr:row>
      <xdr:rowOff>95040</xdr:rowOff>
    </xdr:to>
    <xdr:sp>
      <xdr:nvSpPr>
        <xdr:cNvPr id="111" name="テキスト ボックス 110"/>
        <xdr:cNvSpPr/>
      </xdr:nvSpPr>
      <xdr:spPr>
        <a:xfrm>
          <a:off x="0" y="1188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130.0</a:t>
          </a:r>
          <a:endParaRPr b="0" lang="en-US" sz="1000" spc="-1" strike="noStrike">
            <a:latin typeface="游明朝"/>
          </a:endParaRPr>
        </a:p>
      </xdr:txBody>
    </xdr:sp>
    <xdr:clientData/>
  </xdr:twoCellAnchor>
  <xdr:twoCellAnchor editAs="twoCell">
    <xdr:from>
      <xdr:col>3</xdr:col>
      <xdr:colOff>133200</xdr:colOff>
      <xdr:row>67</xdr:row>
      <xdr:rowOff>111960</xdr:rowOff>
    </xdr:from>
    <xdr:to>
      <xdr:col>27</xdr:col>
      <xdr:colOff>183960</xdr:colOff>
      <xdr:row>67</xdr:row>
      <xdr:rowOff>111960</xdr:rowOff>
    </xdr:to>
    <xdr:cxnSp>
      <xdr:nvCxnSpPr>
        <xdr:cNvPr id="112" name="直線コネクタ 111"/>
        <xdr:cNvCxnSpPr/>
      </xdr:nvCxnSpPr>
      <xdr:spPr>
        <a:xfrm>
          <a:off x="710280" y="11599200"/>
          <a:ext cx="4668840" cy="360"/>
        </a:xfrm>
        <a:prstGeom prst="straightConnector1">
          <a:avLst/>
        </a:prstGeom>
        <a:ln>
          <a:solidFill>
            <a:srgbClr val="d8d8d8"/>
          </a:solidFill>
        </a:ln>
      </xdr:spPr>
    </xdr:cxnSp>
    <xdr:clientData/>
  </xdr:twoCellAnchor>
  <xdr:twoCellAnchor editAs="oneCell">
    <xdr:from>
      <xdr:col>0</xdr:col>
      <xdr:colOff>0</xdr:colOff>
      <xdr:row>66</xdr:row>
      <xdr:rowOff>162720</xdr:rowOff>
    </xdr:from>
    <xdr:to>
      <xdr:col>3</xdr:col>
      <xdr:colOff>184680</xdr:colOff>
      <xdr:row>68</xdr:row>
      <xdr:rowOff>36360</xdr:rowOff>
    </xdr:to>
    <xdr:sp>
      <xdr:nvSpPr>
        <xdr:cNvPr id="113" name="テキスト ボックス 112"/>
        <xdr:cNvSpPr/>
      </xdr:nvSpPr>
      <xdr:spPr>
        <a:xfrm>
          <a:off x="0" y="11478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3</xdr:col>
      <xdr:colOff>133200</xdr:colOff>
      <xdr:row>65</xdr:row>
      <xdr:rowOff>52560</xdr:rowOff>
    </xdr:from>
    <xdr:to>
      <xdr:col>27</xdr:col>
      <xdr:colOff>183960</xdr:colOff>
      <xdr:row>65</xdr:row>
      <xdr:rowOff>52560</xdr:rowOff>
    </xdr:to>
    <xdr:cxnSp>
      <xdr:nvCxnSpPr>
        <xdr:cNvPr id="114" name="直線コネクタ 113"/>
        <xdr:cNvCxnSpPr/>
      </xdr:nvCxnSpPr>
      <xdr:spPr>
        <a:xfrm>
          <a:off x="710280" y="11196720"/>
          <a:ext cx="4668840" cy="360"/>
        </a:xfrm>
        <a:prstGeom prst="straightConnector1">
          <a:avLst/>
        </a:prstGeom>
        <a:ln>
          <a:solidFill>
            <a:srgbClr val="d8d8d8"/>
          </a:solidFill>
        </a:ln>
      </xdr:spPr>
    </xdr:cxnSp>
    <xdr:clientData/>
  </xdr:twoCellAnchor>
  <xdr:twoCellAnchor editAs="oneCell">
    <xdr:from>
      <xdr:col>0</xdr:col>
      <xdr:colOff>0</xdr:colOff>
      <xdr:row>64</xdr:row>
      <xdr:rowOff>103320</xdr:rowOff>
    </xdr:from>
    <xdr:to>
      <xdr:col>3</xdr:col>
      <xdr:colOff>184680</xdr:colOff>
      <xdr:row>65</xdr:row>
      <xdr:rowOff>148320</xdr:rowOff>
    </xdr:to>
    <xdr:sp>
      <xdr:nvSpPr>
        <xdr:cNvPr id="115" name="テキスト ボックス 114"/>
        <xdr:cNvSpPr/>
      </xdr:nvSpPr>
      <xdr:spPr>
        <a:xfrm>
          <a:off x="0" y="1107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110.0</a:t>
          </a:r>
          <a:endParaRPr b="0" lang="en-US" sz="1000" spc="-1" strike="noStrike">
            <a:latin typeface="游明朝"/>
          </a:endParaRPr>
        </a:p>
      </xdr:txBody>
    </xdr:sp>
    <xdr:clientData/>
  </xdr:twoCellAnchor>
  <xdr:twoCellAnchor editAs="twoCell">
    <xdr:from>
      <xdr:col>3</xdr:col>
      <xdr:colOff>133200</xdr:colOff>
      <xdr:row>62</xdr:row>
      <xdr:rowOff>164880</xdr:rowOff>
    </xdr:from>
    <xdr:to>
      <xdr:col>27</xdr:col>
      <xdr:colOff>183960</xdr:colOff>
      <xdr:row>62</xdr:row>
      <xdr:rowOff>164880</xdr:rowOff>
    </xdr:to>
    <xdr:cxnSp>
      <xdr:nvCxnSpPr>
        <xdr:cNvPr id="116" name="直線コネクタ 115"/>
        <xdr:cNvCxnSpPr/>
      </xdr:nvCxnSpPr>
      <xdr:spPr>
        <a:xfrm>
          <a:off x="710280" y="10794960"/>
          <a:ext cx="4668840" cy="360"/>
        </a:xfrm>
        <a:prstGeom prst="straightConnector1">
          <a:avLst/>
        </a:prstGeom>
        <a:ln>
          <a:solidFill>
            <a:srgbClr val="d8d8d8"/>
          </a:solidFill>
        </a:ln>
      </xdr:spPr>
    </xdr:cxnSp>
    <xdr:clientData/>
  </xdr:twoCellAnchor>
  <xdr:twoCellAnchor editAs="oneCell">
    <xdr:from>
      <xdr:col>0</xdr:col>
      <xdr:colOff>0</xdr:colOff>
      <xdr:row>62</xdr:row>
      <xdr:rowOff>44280</xdr:rowOff>
    </xdr:from>
    <xdr:to>
      <xdr:col>3</xdr:col>
      <xdr:colOff>184680</xdr:colOff>
      <xdr:row>63</xdr:row>
      <xdr:rowOff>89280</xdr:rowOff>
    </xdr:to>
    <xdr:sp>
      <xdr:nvSpPr>
        <xdr:cNvPr id="117" name="テキスト ボックス 116"/>
        <xdr:cNvSpPr/>
      </xdr:nvSpPr>
      <xdr:spPr>
        <a:xfrm>
          <a:off x="0" y="10674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3</xdr:col>
      <xdr:colOff>133200</xdr:colOff>
      <xdr:row>60</xdr:row>
      <xdr:rowOff>105480</xdr:rowOff>
    </xdr:from>
    <xdr:to>
      <xdr:col>27</xdr:col>
      <xdr:colOff>183960</xdr:colOff>
      <xdr:row>60</xdr:row>
      <xdr:rowOff>105480</xdr:rowOff>
    </xdr:to>
    <xdr:cxnSp>
      <xdr:nvCxnSpPr>
        <xdr:cNvPr id="118" name="直線コネクタ 117"/>
        <xdr:cNvCxnSpPr/>
      </xdr:nvCxnSpPr>
      <xdr:spPr>
        <a:xfrm>
          <a:off x="710280" y="10392480"/>
          <a:ext cx="4668840" cy="360"/>
        </a:xfrm>
        <a:prstGeom prst="straightConnector1">
          <a:avLst/>
        </a:prstGeom>
        <a:ln>
          <a:solidFill>
            <a:srgbClr val="d8d8d8"/>
          </a:solidFill>
        </a:ln>
      </xdr:spPr>
    </xdr:cxnSp>
    <xdr:clientData/>
  </xdr:twoCellAnchor>
  <xdr:twoCellAnchor editAs="oneCell">
    <xdr:from>
      <xdr:col>0</xdr:col>
      <xdr:colOff>0</xdr:colOff>
      <xdr:row>59</xdr:row>
      <xdr:rowOff>156240</xdr:rowOff>
    </xdr:from>
    <xdr:to>
      <xdr:col>3</xdr:col>
      <xdr:colOff>184680</xdr:colOff>
      <xdr:row>61</xdr:row>
      <xdr:rowOff>29880</xdr:rowOff>
    </xdr:to>
    <xdr:sp>
      <xdr:nvSpPr>
        <xdr:cNvPr id="119" name="テキスト ボックス 118"/>
        <xdr:cNvSpPr/>
      </xdr:nvSpPr>
      <xdr:spPr>
        <a:xfrm>
          <a:off x="0" y="10271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3</xdr:col>
      <xdr:colOff>133200</xdr:colOff>
      <xdr:row>58</xdr:row>
      <xdr:rowOff>46440</xdr:rowOff>
    </xdr:from>
    <xdr:to>
      <xdr:col>27</xdr:col>
      <xdr:colOff>183960</xdr:colOff>
      <xdr:row>58</xdr:row>
      <xdr:rowOff>46440</xdr:rowOff>
    </xdr:to>
    <xdr:cxnSp>
      <xdr:nvCxnSpPr>
        <xdr:cNvPr id="120" name="直線コネクタ 119"/>
        <xdr:cNvCxnSpPr/>
      </xdr:nvCxnSpPr>
      <xdr:spPr>
        <a:xfrm>
          <a:off x="710280" y="9990720"/>
          <a:ext cx="4668840" cy="360"/>
        </a:xfrm>
        <a:prstGeom prst="straightConnector1">
          <a:avLst/>
        </a:prstGeom>
        <a:ln>
          <a:solidFill>
            <a:srgbClr val="d8d8d8"/>
          </a:solidFill>
        </a:ln>
      </xdr:spPr>
    </xdr:cxnSp>
    <xdr:clientData/>
  </xdr:twoCellAnchor>
  <xdr:twoCellAnchor editAs="oneCell">
    <xdr:from>
      <xdr:col>0</xdr:col>
      <xdr:colOff>0</xdr:colOff>
      <xdr:row>57</xdr:row>
      <xdr:rowOff>97200</xdr:rowOff>
    </xdr:from>
    <xdr:to>
      <xdr:col>3</xdr:col>
      <xdr:colOff>184680</xdr:colOff>
      <xdr:row>58</xdr:row>
      <xdr:rowOff>141840</xdr:rowOff>
    </xdr:to>
    <xdr:sp>
      <xdr:nvSpPr>
        <xdr:cNvPr id="121" name="テキスト ボックス 120"/>
        <xdr:cNvSpPr/>
      </xdr:nvSpPr>
      <xdr:spPr>
        <a:xfrm>
          <a:off x="0" y="9869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3</xdr:col>
      <xdr:colOff>133200</xdr:colOff>
      <xdr:row>55</xdr:row>
      <xdr:rowOff>158400</xdr:rowOff>
    </xdr:from>
    <xdr:to>
      <xdr:col>27</xdr:col>
      <xdr:colOff>183960</xdr:colOff>
      <xdr:row>55</xdr:row>
      <xdr:rowOff>158400</xdr:rowOff>
    </xdr:to>
    <xdr:cxnSp>
      <xdr:nvCxnSpPr>
        <xdr:cNvPr id="122" name="直線コネクタ 121"/>
        <xdr:cNvCxnSpPr/>
      </xdr:nvCxnSpPr>
      <xdr:spPr>
        <a:xfrm>
          <a:off x="710280" y="9588240"/>
          <a:ext cx="4668840" cy="360"/>
        </a:xfrm>
        <a:prstGeom prst="straightConnector1">
          <a:avLst/>
        </a:prstGeom>
        <a:ln>
          <a:solidFill>
            <a:srgbClr val="d8d8d8"/>
          </a:solidFill>
        </a:ln>
      </xdr:spPr>
    </xdr:cxnSp>
    <xdr:clientData/>
  </xdr:twoCellAnchor>
  <xdr:twoCellAnchor editAs="oneCell">
    <xdr:from>
      <xdr:col>0</xdr:col>
      <xdr:colOff>0</xdr:colOff>
      <xdr:row>55</xdr:row>
      <xdr:rowOff>37800</xdr:rowOff>
    </xdr:from>
    <xdr:to>
      <xdr:col>3</xdr:col>
      <xdr:colOff>184680</xdr:colOff>
      <xdr:row>56</xdr:row>
      <xdr:rowOff>82800</xdr:rowOff>
    </xdr:to>
    <xdr:sp>
      <xdr:nvSpPr>
        <xdr:cNvPr id="123" name="テキスト ボックス 122"/>
        <xdr:cNvSpPr/>
      </xdr:nvSpPr>
      <xdr:spPr>
        <a:xfrm>
          <a:off x="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3</xdr:col>
      <xdr:colOff>133200</xdr:colOff>
      <xdr:row>55</xdr:row>
      <xdr:rowOff>158760</xdr:rowOff>
    </xdr:from>
    <xdr:to>
      <xdr:col>27</xdr:col>
      <xdr:colOff>183600</xdr:colOff>
      <xdr:row>69</xdr:row>
      <xdr:rowOff>171360</xdr:rowOff>
    </xdr:to>
    <xdr:sp>
      <xdr:nvSpPr>
        <xdr:cNvPr id="124" name="財政構造の弾力性グラフ枠"/>
        <xdr:cNvSpPr/>
      </xdr:nvSpPr>
      <xdr:spPr>
        <a:xfrm>
          <a:off x="710280" y="958860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57</xdr:row>
      <xdr:rowOff>153360</xdr:rowOff>
    </xdr:from>
    <xdr:to>
      <xdr:col>23</xdr:col>
      <xdr:colOff>133200</xdr:colOff>
      <xdr:row>67</xdr:row>
      <xdr:rowOff>67680</xdr:rowOff>
    </xdr:to>
    <xdr:cxnSp>
      <xdr:nvCxnSpPr>
        <xdr:cNvPr id="125" name="直線コネクタ 124"/>
        <xdr:cNvCxnSpPr/>
      </xdr:nvCxnSpPr>
      <xdr:spPr>
        <a:xfrm flipV="1">
          <a:off x="4558680" y="9925920"/>
          <a:ext cx="360" cy="1629360"/>
        </a:xfrm>
        <a:prstGeom prst="straightConnector1">
          <a:avLst/>
        </a:prstGeom>
        <a:ln w="63500">
          <a:solidFill>
            <a:srgbClr val="808080"/>
          </a:solidFill>
        </a:ln>
      </xdr:spPr>
    </xdr:cxnSp>
    <xdr:clientData/>
  </xdr:twoCellAnchor>
  <xdr:twoCellAnchor editAs="oneCell">
    <xdr:from>
      <xdr:col>24</xdr:col>
      <xdr:colOff>12600</xdr:colOff>
      <xdr:row>67</xdr:row>
      <xdr:rowOff>61200</xdr:rowOff>
    </xdr:from>
    <xdr:to>
      <xdr:col>28</xdr:col>
      <xdr:colOff>4680</xdr:colOff>
      <xdr:row>68</xdr:row>
      <xdr:rowOff>106200</xdr:rowOff>
    </xdr:to>
    <xdr:sp>
      <xdr:nvSpPr>
        <xdr:cNvPr id="126" name="財政構造の弾力性最小値テキスト"/>
        <xdr:cNvSpPr/>
      </xdr:nvSpPr>
      <xdr:spPr>
        <a:xfrm>
          <a:off x="4630320" y="11548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118.9</a:t>
          </a:r>
          <a:endParaRPr b="0" lang="en-US" sz="1000" spc="-1" strike="noStrike">
            <a:latin typeface="游明朝"/>
          </a:endParaRPr>
        </a:p>
      </xdr:txBody>
    </xdr:sp>
    <xdr:clientData/>
  </xdr:twoCellAnchor>
  <xdr:twoCellAnchor editAs="twoCell">
    <xdr:from>
      <xdr:col>23</xdr:col>
      <xdr:colOff>44280</xdr:colOff>
      <xdr:row>67</xdr:row>
      <xdr:rowOff>67680</xdr:rowOff>
    </xdr:from>
    <xdr:to>
      <xdr:col>24</xdr:col>
      <xdr:colOff>12600</xdr:colOff>
      <xdr:row>67</xdr:row>
      <xdr:rowOff>67680</xdr:rowOff>
    </xdr:to>
    <xdr:cxnSp>
      <xdr:nvCxnSpPr>
        <xdr:cNvPr id="127" name="直線コネクタ 126"/>
        <xdr:cNvCxnSpPr/>
      </xdr:nvCxnSpPr>
      <xdr:spPr>
        <a:xfrm>
          <a:off x="4469760" y="11554920"/>
          <a:ext cx="160920" cy="360"/>
        </a:xfrm>
        <a:prstGeom prst="straightConnector1">
          <a:avLst/>
        </a:prstGeom>
        <a:ln w="19050">
          <a:solidFill>
            <a:srgbClr val="000000"/>
          </a:solidFill>
        </a:ln>
      </xdr:spPr>
    </xdr:cxnSp>
    <xdr:clientData/>
  </xdr:twoCellAnchor>
  <xdr:twoCellAnchor editAs="oneCell">
    <xdr:from>
      <xdr:col>24</xdr:col>
      <xdr:colOff>12600</xdr:colOff>
      <xdr:row>56</xdr:row>
      <xdr:rowOff>90000</xdr:rowOff>
    </xdr:from>
    <xdr:to>
      <xdr:col>28</xdr:col>
      <xdr:colOff>4680</xdr:colOff>
      <xdr:row>57</xdr:row>
      <xdr:rowOff>135000</xdr:rowOff>
    </xdr:to>
    <xdr:sp>
      <xdr:nvSpPr>
        <xdr:cNvPr id="128" name="財政構造の弾力性最大値テキスト"/>
        <xdr:cNvSpPr/>
      </xdr:nvSpPr>
      <xdr:spPr>
        <a:xfrm>
          <a:off x="4630320" y="9691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78.4</a:t>
          </a:r>
          <a:endParaRPr b="0" lang="en-US" sz="1000" spc="-1" strike="noStrike">
            <a:latin typeface="游明朝"/>
          </a:endParaRPr>
        </a:p>
      </xdr:txBody>
    </xdr:sp>
    <xdr:clientData/>
  </xdr:twoCellAnchor>
  <xdr:twoCellAnchor editAs="twoCell">
    <xdr:from>
      <xdr:col>23</xdr:col>
      <xdr:colOff>44280</xdr:colOff>
      <xdr:row>57</xdr:row>
      <xdr:rowOff>153360</xdr:rowOff>
    </xdr:from>
    <xdr:to>
      <xdr:col>24</xdr:col>
      <xdr:colOff>12600</xdr:colOff>
      <xdr:row>57</xdr:row>
      <xdr:rowOff>153360</xdr:rowOff>
    </xdr:to>
    <xdr:cxnSp>
      <xdr:nvCxnSpPr>
        <xdr:cNvPr id="129" name="直線コネクタ 128"/>
        <xdr:cNvCxnSpPr/>
      </xdr:nvCxnSpPr>
      <xdr:spPr>
        <a:xfrm>
          <a:off x="4469760" y="9925920"/>
          <a:ext cx="160920" cy="360"/>
        </a:xfrm>
        <a:prstGeom prst="straightConnector1">
          <a:avLst/>
        </a:prstGeom>
        <a:ln w="19050">
          <a:solidFill>
            <a:srgbClr val="000000"/>
          </a:solidFill>
        </a:ln>
      </xdr:spPr>
    </xdr:cxnSp>
    <xdr:clientData/>
  </xdr:twoCellAnchor>
  <xdr:twoCellAnchor editAs="twoCell">
    <xdr:from>
      <xdr:col>19</xdr:col>
      <xdr:colOff>133200</xdr:colOff>
      <xdr:row>60</xdr:row>
      <xdr:rowOff>145800</xdr:rowOff>
    </xdr:from>
    <xdr:to>
      <xdr:col>23</xdr:col>
      <xdr:colOff>133200</xdr:colOff>
      <xdr:row>61</xdr:row>
      <xdr:rowOff>123120</xdr:rowOff>
    </xdr:to>
    <xdr:cxnSp>
      <xdr:nvCxnSpPr>
        <xdr:cNvPr id="130" name="直線コネクタ 129"/>
        <xdr:cNvCxnSpPr/>
      </xdr:nvCxnSpPr>
      <xdr:spPr>
        <a:xfrm flipV="1">
          <a:off x="3789000" y="10432800"/>
          <a:ext cx="770040" cy="149040"/>
        </a:xfrm>
        <a:prstGeom prst="straightConnector1">
          <a:avLst/>
        </a:prstGeom>
        <a:ln>
          <a:solidFill>
            <a:srgbClr val="ff0000"/>
          </a:solidFill>
        </a:ln>
      </xdr:spPr>
    </xdr:cxnSp>
    <xdr:clientData/>
  </xdr:twoCellAnchor>
  <xdr:twoCellAnchor editAs="oneCell">
    <xdr:from>
      <xdr:col>24</xdr:col>
      <xdr:colOff>12600</xdr:colOff>
      <xdr:row>59</xdr:row>
      <xdr:rowOff>32400</xdr:rowOff>
    </xdr:from>
    <xdr:to>
      <xdr:col>28</xdr:col>
      <xdr:colOff>4680</xdr:colOff>
      <xdr:row>60</xdr:row>
      <xdr:rowOff>77400</xdr:rowOff>
    </xdr:to>
    <xdr:sp>
      <xdr:nvSpPr>
        <xdr:cNvPr id="131" name="財政構造の弾力性平均値テキスト"/>
        <xdr:cNvSpPr/>
      </xdr:nvSpPr>
      <xdr:spPr>
        <a:xfrm>
          <a:off x="4630320" y="10148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88.5</a:t>
          </a:r>
          <a:endParaRPr b="0" lang="en-US" sz="1000" spc="-1" strike="noStrike">
            <a:latin typeface="游明朝"/>
          </a:endParaRPr>
        </a:p>
      </xdr:txBody>
    </xdr:sp>
    <xdr:clientData/>
  </xdr:twoCellAnchor>
  <xdr:twoCellAnchor editAs="twoCell">
    <xdr:from>
      <xdr:col>23</xdr:col>
      <xdr:colOff>82440</xdr:colOff>
      <xdr:row>59</xdr:row>
      <xdr:rowOff>166320</xdr:rowOff>
    </xdr:from>
    <xdr:to>
      <xdr:col>23</xdr:col>
      <xdr:colOff>183600</xdr:colOff>
      <xdr:row>60</xdr:row>
      <xdr:rowOff>96120</xdr:rowOff>
    </xdr:to>
    <xdr:sp>
      <xdr:nvSpPr>
        <xdr:cNvPr id="132" name="フローチャート: 判断 131"/>
        <xdr:cNvSpPr/>
      </xdr:nvSpPr>
      <xdr:spPr>
        <a:xfrm>
          <a:off x="4507920" y="10281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61</xdr:row>
      <xdr:rowOff>123120</xdr:rowOff>
    </xdr:from>
    <xdr:to>
      <xdr:col>19</xdr:col>
      <xdr:colOff>133200</xdr:colOff>
      <xdr:row>62</xdr:row>
      <xdr:rowOff>16200</xdr:rowOff>
    </xdr:to>
    <xdr:cxnSp>
      <xdr:nvCxnSpPr>
        <xdr:cNvPr id="133" name="直線コネクタ 132"/>
        <xdr:cNvCxnSpPr/>
      </xdr:nvCxnSpPr>
      <xdr:spPr>
        <a:xfrm flipV="1">
          <a:off x="2968560" y="10581480"/>
          <a:ext cx="820800" cy="65160"/>
        </a:xfrm>
        <a:prstGeom prst="straightConnector1">
          <a:avLst/>
        </a:prstGeom>
        <a:ln>
          <a:solidFill>
            <a:srgbClr val="ff0000"/>
          </a:solidFill>
        </a:ln>
      </xdr:spPr>
    </xdr:cxnSp>
    <xdr:clientData/>
  </xdr:twoCellAnchor>
  <xdr:twoCellAnchor editAs="twoCell">
    <xdr:from>
      <xdr:col>19</xdr:col>
      <xdr:colOff>82440</xdr:colOff>
      <xdr:row>60</xdr:row>
      <xdr:rowOff>155520</xdr:rowOff>
    </xdr:from>
    <xdr:to>
      <xdr:col>19</xdr:col>
      <xdr:colOff>183600</xdr:colOff>
      <xdr:row>61</xdr:row>
      <xdr:rowOff>85320</xdr:rowOff>
    </xdr:to>
    <xdr:sp>
      <xdr:nvSpPr>
        <xdr:cNvPr id="134" name="フローチャート: 判断 133"/>
        <xdr:cNvSpPr/>
      </xdr:nvSpPr>
      <xdr:spPr>
        <a:xfrm>
          <a:off x="3738240" y="10442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59</xdr:row>
      <xdr:rowOff>117000</xdr:rowOff>
    </xdr:from>
    <xdr:to>
      <xdr:col>21</xdr:col>
      <xdr:colOff>137880</xdr:colOff>
      <xdr:row>60</xdr:row>
      <xdr:rowOff>162000</xdr:rowOff>
    </xdr:to>
    <xdr:sp>
      <xdr:nvSpPr>
        <xdr:cNvPr id="135" name="テキスト ボックス 134"/>
        <xdr:cNvSpPr/>
      </xdr:nvSpPr>
      <xdr:spPr>
        <a:xfrm>
          <a:off x="3442320" y="10232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92.5</a:t>
          </a:r>
          <a:endParaRPr b="0" lang="en-US" sz="1000" spc="-1" strike="noStrike">
            <a:latin typeface="游明朝"/>
          </a:endParaRPr>
        </a:p>
      </xdr:txBody>
    </xdr:sp>
    <xdr:clientData/>
  </xdr:twoCellAnchor>
  <xdr:twoCellAnchor editAs="twoCell">
    <xdr:from>
      <xdr:col>11</xdr:col>
      <xdr:colOff>31680</xdr:colOff>
      <xdr:row>61</xdr:row>
      <xdr:rowOff>115200</xdr:rowOff>
    </xdr:from>
    <xdr:to>
      <xdr:col>15</xdr:col>
      <xdr:colOff>82440</xdr:colOff>
      <xdr:row>62</xdr:row>
      <xdr:rowOff>16200</xdr:rowOff>
    </xdr:to>
    <xdr:cxnSp>
      <xdr:nvCxnSpPr>
        <xdr:cNvPr id="136" name="直線コネクタ 135"/>
        <xdr:cNvCxnSpPr/>
      </xdr:nvCxnSpPr>
      <xdr:spPr>
        <a:xfrm>
          <a:off x="2148120" y="10573560"/>
          <a:ext cx="820800" cy="73080"/>
        </a:xfrm>
        <a:prstGeom prst="straightConnector1">
          <a:avLst/>
        </a:prstGeom>
        <a:ln>
          <a:solidFill>
            <a:srgbClr val="ff0000"/>
          </a:solidFill>
        </a:ln>
      </xdr:spPr>
    </xdr:cxnSp>
    <xdr:clientData/>
  </xdr:twoCellAnchor>
  <xdr:twoCellAnchor editAs="twoCell">
    <xdr:from>
      <xdr:col>15</xdr:col>
      <xdr:colOff>31680</xdr:colOff>
      <xdr:row>61</xdr:row>
      <xdr:rowOff>32400</xdr:rowOff>
    </xdr:from>
    <xdr:to>
      <xdr:col>15</xdr:col>
      <xdr:colOff>132840</xdr:colOff>
      <xdr:row>61</xdr:row>
      <xdr:rowOff>133560</xdr:rowOff>
    </xdr:to>
    <xdr:sp>
      <xdr:nvSpPr>
        <xdr:cNvPr id="137" name="フローチャート: 判断 136"/>
        <xdr:cNvSpPr/>
      </xdr:nvSpPr>
      <xdr:spPr>
        <a:xfrm>
          <a:off x="2917800" y="10490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59</xdr:row>
      <xdr:rowOff>165240</xdr:rowOff>
    </xdr:from>
    <xdr:to>
      <xdr:col>17</xdr:col>
      <xdr:colOff>112680</xdr:colOff>
      <xdr:row>61</xdr:row>
      <xdr:rowOff>38880</xdr:rowOff>
    </xdr:to>
    <xdr:sp>
      <xdr:nvSpPr>
        <xdr:cNvPr id="138" name="テキスト ボックス 137"/>
        <xdr:cNvSpPr/>
      </xdr:nvSpPr>
      <xdr:spPr>
        <a:xfrm>
          <a:off x="2621880" y="10280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93.7</a:t>
          </a:r>
          <a:endParaRPr b="0" lang="en-US" sz="1000" spc="-1" strike="noStrike">
            <a:latin typeface="游明朝"/>
          </a:endParaRPr>
        </a:p>
      </xdr:txBody>
    </xdr:sp>
    <xdr:clientData/>
  </xdr:twoCellAnchor>
  <xdr:twoCellAnchor editAs="twoCell">
    <xdr:from>
      <xdr:col>6</xdr:col>
      <xdr:colOff>190440</xdr:colOff>
      <xdr:row>61</xdr:row>
      <xdr:rowOff>115200</xdr:rowOff>
    </xdr:from>
    <xdr:to>
      <xdr:col>11</xdr:col>
      <xdr:colOff>31680</xdr:colOff>
      <xdr:row>61</xdr:row>
      <xdr:rowOff>163440</xdr:rowOff>
    </xdr:to>
    <xdr:cxnSp>
      <xdr:nvCxnSpPr>
        <xdr:cNvPr id="139" name="直線コネクタ 138"/>
        <xdr:cNvCxnSpPr/>
      </xdr:nvCxnSpPr>
      <xdr:spPr>
        <a:xfrm flipV="1">
          <a:off x="1344960" y="10573560"/>
          <a:ext cx="803520" cy="48600"/>
        </a:xfrm>
        <a:prstGeom prst="straightConnector1">
          <a:avLst/>
        </a:prstGeom>
        <a:ln>
          <a:solidFill>
            <a:srgbClr val="ff0000"/>
          </a:solidFill>
        </a:ln>
      </xdr:spPr>
    </xdr:cxnSp>
    <xdr:clientData/>
  </xdr:twoCellAnchor>
  <xdr:twoCellAnchor editAs="twoCell">
    <xdr:from>
      <xdr:col>10</xdr:col>
      <xdr:colOff>190440</xdr:colOff>
      <xdr:row>61</xdr:row>
      <xdr:rowOff>4320</xdr:rowOff>
    </xdr:from>
    <xdr:to>
      <xdr:col>11</xdr:col>
      <xdr:colOff>82080</xdr:colOff>
      <xdr:row>61</xdr:row>
      <xdr:rowOff>105480</xdr:rowOff>
    </xdr:to>
    <xdr:sp>
      <xdr:nvSpPr>
        <xdr:cNvPr id="140" name="フローチャート: 判断 139"/>
        <xdr:cNvSpPr/>
      </xdr:nvSpPr>
      <xdr:spPr>
        <a:xfrm>
          <a:off x="2114640" y="104626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59</xdr:row>
      <xdr:rowOff>137160</xdr:rowOff>
    </xdr:from>
    <xdr:to>
      <xdr:col>13</xdr:col>
      <xdr:colOff>61920</xdr:colOff>
      <xdr:row>61</xdr:row>
      <xdr:rowOff>10800</xdr:rowOff>
    </xdr:to>
    <xdr:sp>
      <xdr:nvSpPr>
        <xdr:cNvPr id="141" name="テキスト ボックス 140"/>
        <xdr:cNvSpPr/>
      </xdr:nvSpPr>
      <xdr:spPr>
        <a:xfrm>
          <a:off x="1801440" y="1025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93.0</a:t>
          </a:r>
          <a:endParaRPr b="0" lang="en-US" sz="1000" spc="-1" strike="noStrike">
            <a:latin typeface="游明朝"/>
          </a:endParaRPr>
        </a:p>
      </xdr:txBody>
    </xdr:sp>
    <xdr:clientData/>
  </xdr:twoCellAnchor>
  <xdr:twoCellAnchor editAs="twoCell">
    <xdr:from>
      <xdr:col>6</xdr:col>
      <xdr:colOff>139680</xdr:colOff>
      <xdr:row>60</xdr:row>
      <xdr:rowOff>143640</xdr:rowOff>
    </xdr:from>
    <xdr:to>
      <xdr:col>7</xdr:col>
      <xdr:colOff>31320</xdr:colOff>
      <xdr:row>61</xdr:row>
      <xdr:rowOff>73440</xdr:rowOff>
    </xdr:to>
    <xdr:sp>
      <xdr:nvSpPr>
        <xdr:cNvPr id="142" name="フローチャート: 判断 141"/>
        <xdr:cNvSpPr/>
      </xdr:nvSpPr>
      <xdr:spPr>
        <a:xfrm>
          <a:off x="1294200" y="104306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59</xdr:row>
      <xdr:rowOff>105120</xdr:rowOff>
    </xdr:from>
    <xdr:to>
      <xdr:col>9</xdr:col>
      <xdr:colOff>11160</xdr:colOff>
      <xdr:row>60</xdr:row>
      <xdr:rowOff>150120</xdr:rowOff>
    </xdr:to>
    <xdr:sp>
      <xdr:nvSpPr>
        <xdr:cNvPr id="143" name="テキスト ボックス 142"/>
        <xdr:cNvSpPr/>
      </xdr:nvSpPr>
      <xdr:spPr>
        <a:xfrm>
          <a:off x="981000" y="10220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92.2</a:t>
          </a:r>
          <a:endParaRPr b="0" lang="en-US" sz="1000" spc="-1" strike="noStrike">
            <a:latin typeface="游明朝"/>
          </a:endParaRPr>
        </a:p>
      </xdr:txBody>
    </xdr:sp>
    <xdr:clientData/>
  </xdr:twoCellAnchor>
  <xdr:twoCellAnchor editAs="oneCell">
    <xdr:from>
      <xdr:col>22</xdr:col>
      <xdr:colOff>127080</xdr:colOff>
      <xdr:row>70</xdr:row>
      <xdr:rowOff>18360</xdr:rowOff>
    </xdr:from>
    <xdr:to>
      <xdr:col>26</xdr:col>
      <xdr:colOff>119160</xdr:colOff>
      <xdr:row>71</xdr:row>
      <xdr:rowOff>63360</xdr:rowOff>
    </xdr:to>
    <xdr:sp>
      <xdr:nvSpPr>
        <xdr:cNvPr id="144" name="テキスト ボックス 143"/>
        <xdr:cNvSpPr/>
      </xdr:nvSpPr>
      <xdr:spPr>
        <a:xfrm>
          <a:off x="43599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127080</xdr:colOff>
      <xdr:row>70</xdr:row>
      <xdr:rowOff>18360</xdr:rowOff>
    </xdr:from>
    <xdr:to>
      <xdr:col>22</xdr:col>
      <xdr:colOff>119160</xdr:colOff>
      <xdr:row>71</xdr:row>
      <xdr:rowOff>63360</xdr:rowOff>
    </xdr:to>
    <xdr:sp>
      <xdr:nvSpPr>
        <xdr:cNvPr id="145" name="テキスト ボックス 144"/>
        <xdr:cNvSpPr/>
      </xdr:nvSpPr>
      <xdr:spPr>
        <a:xfrm>
          <a:off x="359028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76320</xdr:colOff>
      <xdr:row>70</xdr:row>
      <xdr:rowOff>18360</xdr:rowOff>
    </xdr:from>
    <xdr:to>
      <xdr:col>18</xdr:col>
      <xdr:colOff>68400</xdr:colOff>
      <xdr:row>71</xdr:row>
      <xdr:rowOff>63360</xdr:rowOff>
    </xdr:to>
    <xdr:sp>
      <xdr:nvSpPr>
        <xdr:cNvPr id="146" name="テキスト ボックス 145"/>
        <xdr:cNvSpPr/>
      </xdr:nvSpPr>
      <xdr:spPr>
        <a:xfrm>
          <a:off x="27698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25560</xdr:colOff>
      <xdr:row>70</xdr:row>
      <xdr:rowOff>18360</xdr:rowOff>
    </xdr:from>
    <xdr:to>
      <xdr:col>14</xdr:col>
      <xdr:colOff>18000</xdr:colOff>
      <xdr:row>71</xdr:row>
      <xdr:rowOff>63360</xdr:rowOff>
    </xdr:to>
    <xdr:sp>
      <xdr:nvSpPr>
        <xdr:cNvPr id="147" name="テキスト ボックス 146"/>
        <xdr:cNvSpPr/>
      </xdr:nvSpPr>
      <xdr:spPr>
        <a:xfrm>
          <a:off x="19497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184320</xdr:colOff>
      <xdr:row>70</xdr:row>
      <xdr:rowOff>18360</xdr:rowOff>
    </xdr:from>
    <xdr:to>
      <xdr:col>9</xdr:col>
      <xdr:colOff>176400</xdr:colOff>
      <xdr:row>71</xdr:row>
      <xdr:rowOff>63360</xdr:rowOff>
    </xdr:to>
    <xdr:sp>
      <xdr:nvSpPr>
        <xdr:cNvPr id="148" name="テキスト ボックス 147"/>
        <xdr:cNvSpPr/>
      </xdr:nvSpPr>
      <xdr:spPr>
        <a:xfrm>
          <a:off x="11462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82440</xdr:colOff>
      <xdr:row>60</xdr:row>
      <xdr:rowOff>95400</xdr:rowOff>
    </xdr:from>
    <xdr:to>
      <xdr:col>23</xdr:col>
      <xdr:colOff>183600</xdr:colOff>
      <xdr:row>61</xdr:row>
      <xdr:rowOff>25200</xdr:rowOff>
    </xdr:to>
    <xdr:sp>
      <xdr:nvSpPr>
        <xdr:cNvPr id="149" name="楕円 148"/>
        <xdr:cNvSpPr/>
      </xdr:nvSpPr>
      <xdr:spPr>
        <a:xfrm>
          <a:off x="4507920" y="10382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60</xdr:row>
      <xdr:rowOff>88560</xdr:rowOff>
    </xdr:from>
    <xdr:to>
      <xdr:col>28</xdr:col>
      <xdr:colOff>4680</xdr:colOff>
      <xdr:row>61</xdr:row>
      <xdr:rowOff>133560</xdr:rowOff>
    </xdr:to>
    <xdr:sp>
      <xdr:nvSpPr>
        <xdr:cNvPr id="150" name="財政構造の弾力性該当値テキスト"/>
        <xdr:cNvSpPr/>
      </xdr:nvSpPr>
      <xdr:spPr>
        <a:xfrm>
          <a:off x="4630320" y="10375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91.0</a:t>
          </a:r>
          <a:endParaRPr b="0" lang="en-US" sz="1000" spc="-1" strike="noStrike">
            <a:latin typeface="游明朝"/>
          </a:endParaRPr>
        </a:p>
      </xdr:txBody>
    </xdr:sp>
    <xdr:clientData/>
  </xdr:twoCellAnchor>
  <xdr:twoCellAnchor editAs="twoCell">
    <xdr:from>
      <xdr:col>19</xdr:col>
      <xdr:colOff>82440</xdr:colOff>
      <xdr:row>61</xdr:row>
      <xdr:rowOff>72720</xdr:rowOff>
    </xdr:from>
    <xdr:to>
      <xdr:col>19</xdr:col>
      <xdr:colOff>183600</xdr:colOff>
      <xdr:row>62</xdr:row>
      <xdr:rowOff>2520</xdr:rowOff>
    </xdr:to>
    <xdr:sp>
      <xdr:nvSpPr>
        <xdr:cNvPr id="151" name="楕円 150"/>
        <xdr:cNvSpPr/>
      </xdr:nvSpPr>
      <xdr:spPr>
        <a:xfrm>
          <a:off x="3738240" y="105310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62</xdr:row>
      <xdr:rowOff>8640</xdr:rowOff>
    </xdr:from>
    <xdr:to>
      <xdr:col>21</xdr:col>
      <xdr:colOff>137880</xdr:colOff>
      <xdr:row>63</xdr:row>
      <xdr:rowOff>53640</xdr:rowOff>
    </xdr:to>
    <xdr:sp>
      <xdr:nvSpPr>
        <xdr:cNvPr id="152" name="テキスト ボックス 151"/>
        <xdr:cNvSpPr/>
      </xdr:nvSpPr>
      <xdr:spPr>
        <a:xfrm>
          <a:off x="3442320" y="106387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94.7</a:t>
          </a:r>
          <a:endParaRPr b="0" lang="en-US" sz="1000" spc="-1" strike="noStrike">
            <a:latin typeface="游明朝"/>
          </a:endParaRPr>
        </a:p>
      </xdr:txBody>
    </xdr:sp>
    <xdr:clientData/>
  </xdr:twoCellAnchor>
  <xdr:twoCellAnchor editAs="twoCell">
    <xdr:from>
      <xdr:col>15</xdr:col>
      <xdr:colOff>31680</xdr:colOff>
      <xdr:row>61</xdr:row>
      <xdr:rowOff>136800</xdr:rowOff>
    </xdr:from>
    <xdr:to>
      <xdr:col>15</xdr:col>
      <xdr:colOff>132840</xdr:colOff>
      <xdr:row>62</xdr:row>
      <xdr:rowOff>66600</xdr:rowOff>
    </xdr:to>
    <xdr:sp>
      <xdr:nvSpPr>
        <xdr:cNvPr id="153" name="楕円 152"/>
        <xdr:cNvSpPr/>
      </xdr:nvSpPr>
      <xdr:spPr>
        <a:xfrm>
          <a:off x="2917800" y="105951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62</xdr:row>
      <xdr:rowOff>73080</xdr:rowOff>
    </xdr:from>
    <xdr:to>
      <xdr:col>17</xdr:col>
      <xdr:colOff>112680</xdr:colOff>
      <xdr:row>63</xdr:row>
      <xdr:rowOff>118080</xdr:rowOff>
    </xdr:to>
    <xdr:sp>
      <xdr:nvSpPr>
        <xdr:cNvPr id="154" name="テキスト ボックス 153"/>
        <xdr:cNvSpPr/>
      </xdr:nvSpPr>
      <xdr:spPr>
        <a:xfrm>
          <a:off x="2621880" y="10703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96.3</a:t>
          </a:r>
          <a:endParaRPr b="0" lang="en-US" sz="1000" spc="-1" strike="noStrike">
            <a:latin typeface="游明朝"/>
          </a:endParaRPr>
        </a:p>
      </xdr:txBody>
    </xdr:sp>
    <xdr:clientData/>
  </xdr:twoCellAnchor>
  <xdr:twoCellAnchor editAs="twoCell">
    <xdr:from>
      <xdr:col>10</xdr:col>
      <xdr:colOff>190440</xdr:colOff>
      <xdr:row>61</xdr:row>
      <xdr:rowOff>64440</xdr:rowOff>
    </xdr:from>
    <xdr:to>
      <xdr:col>11</xdr:col>
      <xdr:colOff>82080</xdr:colOff>
      <xdr:row>61</xdr:row>
      <xdr:rowOff>165600</xdr:rowOff>
    </xdr:to>
    <xdr:sp>
      <xdr:nvSpPr>
        <xdr:cNvPr id="155" name="楕円 154"/>
        <xdr:cNvSpPr/>
      </xdr:nvSpPr>
      <xdr:spPr>
        <a:xfrm>
          <a:off x="2114640" y="105228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62</xdr:row>
      <xdr:rowOff>360</xdr:rowOff>
    </xdr:from>
    <xdr:to>
      <xdr:col>13</xdr:col>
      <xdr:colOff>61920</xdr:colOff>
      <xdr:row>63</xdr:row>
      <xdr:rowOff>45360</xdr:rowOff>
    </xdr:to>
    <xdr:sp>
      <xdr:nvSpPr>
        <xdr:cNvPr id="156" name="テキスト ボックス 155"/>
        <xdr:cNvSpPr/>
      </xdr:nvSpPr>
      <xdr:spPr>
        <a:xfrm>
          <a:off x="1801440" y="10630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94.5</a:t>
          </a:r>
          <a:endParaRPr b="0" lang="en-US" sz="1000" spc="-1" strike="noStrike">
            <a:latin typeface="游明朝"/>
          </a:endParaRPr>
        </a:p>
      </xdr:txBody>
    </xdr:sp>
    <xdr:clientData/>
  </xdr:twoCellAnchor>
  <xdr:twoCellAnchor editAs="twoCell">
    <xdr:from>
      <xdr:col>6</xdr:col>
      <xdr:colOff>139680</xdr:colOff>
      <xdr:row>61</xdr:row>
      <xdr:rowOff>112680</xdr:rowOff>
    </xdr:from>
    <xdr:to>
      <xdr:col>7</xdr:col>
      <xdr:colOff>31320</xdr:colOff>
      <xdr:row>62</xdr:row>
      <xdr:rowOff>42480</xdr:rowOff>
    </xdr:to>
    <xdr:sp>
      <xdr:nvSpPr>
        <xdr:cNvPr id="157" name="楕円 156"/>
        <xdr:cNvSpPr/>
      </xdr:nvSpPr>
      <xdr:spPr>
        <a:xfrm>
          <a:off x="1294200" y="10571040"/>
          <a:ext cx="8388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62</xdr:row>
      <xdr:rowOff>48960</xdr:rowOff>
    </xdr:from>
    <xdr:to>
      <xdr:col>9</xdr:col>
      <xdr:colOff>11160</xdr:colOff>
      <xdr:row>63</xdr:row>
      <xdr:rowOff>93960</xdr:rowOff>
    </xdr:to>
    <xdr:sp>
      <xdr:nvSpPr>
        <xdr:cNvPr id="158" name="テキスト ボックス 157"/>
        <xdr:cNvSpPr/>
      </xdr:nvSpPr>
      <xdr:spPr>
        <a:xfrm>
          <a:off x="981000" y="10679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95.7</a:t>
          </a:r>
          <a:endParaRPr b="0" lang="en-US" sz="1000" spc="-1" strike="noStrike">
            <a:latin typeface="游明朝"/>
          </a:endParaRPr>
        </a:p>
      </xdr:txBody>
    </xdr:sp>
    <xdr:clientData/>
  </xdr:twoCellAnchor>
  <xdr:twoCellAnchor editAs="twoCell">
    <xdr:from>
      <xdr:col>3</xdr:col>
      <xdr:colOff>133200</xdr:colOff>
      <xdr:row>73</xdr:row>
      <xdr:rowOff>120600</xdr:rowOff>
    </xdr:from>
    <xdr:to>
      <xdr:col>27</xdr:col>
      <xdr:colOff>183600</xdr:colOff>
      <xdr:row>75</xdr:row>
      <xdr:rowOff>94680</xdr:rowOff>
    </xdr:to>
    <xdr:sp>
      <xdr:nvSpPr>
        <xdr:cNvPr id="159" name="正方形/長方形 158"/>
        <xdr:cNvSpPr/>
      </xdr:nvSpPr>
      <xdr:spPr>
        <a:xfrm>
          <a:off x="710280" y="1263636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人件費・物件費等の状況</a:t>
          </a:r>
          <a:endParaRPr b="0" lang="en-US" sz="1600" spc="-1" strike="noStrike">
            <a:latin typeface="游明朝"/>
          </a:endParaRPr>
        </a:p>
      </xdr:txBody>
    </xdr:sp>
    <xdr:clientData/>
  </xdr:twoCellAnchor>
  <xdr:twoCellAnchor editAs="oneCell">
    <xdr:from>
      <xdr:col>3</xdr:col>
      <xdr:colOff>174960</xdr:colOff>
      <xdr:row>75</xdr:row>
      <xdr:rowOff>139680</xdr:rowOff>
    </xdr:from>
    <xdr:to>
      <xdr:col>20</xdr:col>
      <xdr:colOff>122400</xdr:colOff>
      <xdr:row>77</xdr:row>
      <xdr:rowOff>105480</xdr:rowOff>
    </xdr:to>
    <xdr:sp>
      <xdr:nvSpPr>
        <xdr:cNvPr id="160" name="テキスト ボックス 159"/>
        <xdr:cNvSpPr/>
      </xdr:nvSpPr>
      <xdr:spPr>
        <a:xfrm>
          <a:off x="752040" y="12998520"/>
          <a:ext cx="321840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a:t>
          </a:r>
          <a:r>
            <a:rPr b="1" lang="ja-JP" sz="1300" spc="-1" strike="noStrike">
              <a:solidFill>
                <a:srgbClr val="000000"/>
              </a:solidFill>
              <a:latin typeface="ＭＳ Ｐゴシック"/>
              <a:ea typeface="ＭＳ Ｐゴシック"/>
            </a:rPr>
            <a:t>人当たり人件費・物件費等決算額</a:t>
          </a:r>
          <a:endParaRPr b="0" lang="en-US" sz="1300" spc="-1" strike="noStrike">
            <a:latin typeface="游明朝"/>
          </a:endParaRPr>
        </a:p>
      </xdr:txBody>
    </xdr:sp>
    <xdr:clientData/>
  </xdr:twoCellAnchor>
  <xdr:twoCellAnchor editAs="oneCell">
    <xdr:from>
      <xdr:col>19</xdr:col>
      <xdr:colOff>167760</xdr:colOff>
      <xdr:row>76</xdr:row>
      <xdr:rowOff>9000</xdr:rowOff>
    </xdr:from>
    <xdr:to>
      <xdr:col>28</xdr:col>
      <xdr:colOff>86760</xdr:colOff>
      <xdr:row>77</xdr:row>
      <xdr:rowOff>130320</xdr:rowOff>
    </xdr:to>
    <xdr:sp>
      <xdr:nvSpPr>
        <xdr:cNvPr id="161" name="テキスト ボックス 160"/>
        <xdr:cNvSpPr/>
      </xdr:nvSpPr>
      <xdr:spPr>
        <a:xfrm>
          <a:off x="3823560" y="130392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[276,072</a:t>
          </a:r>
          <a:r>
            <a:rPr b="1" lang="ja-JP" sz="1600" spc="-1" strike="noStrike">
              <a:solidFill>
                <a:srgbClr val="ff0000"/>
              </a:solidFill>
              <a:latin typeface="ＭＳ Ｐゴシック"/>
              <a:ea typeface="ＭＳ Ｐゴシック"/>
            </a:rPr>
            <a:t>円</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28</xdr:col>
      <xdr:colOff>38160</xdr:colOff>
      <xdr:row>75</xdr:row>
      <xdr:rowOff>31680</xdr:rowOff>
    </xdr:from>
    <xdr:to>
      <xdr:col>35</xdr:col>
      <xdr:colOff>95040</xdr:colOff>
      <xdr:row>76</xdr:row>
      <xdr:rowOff>113760</xdr:rowOff>
    </xdr:to>
    <xdr:sp>
      <xdr:nvSpPr>
        <xdr:cNvPr id="162" name="正方形/長方形 161"/>
        <xdr:cNvSpPr/>
      </xdr:nvSpPr>
      <xdr:spPr>
        <a:xfrm>
          <a:off x="5425560" y="1289052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28</xdr:col>
      <xdr:colOff>38160</xdr:colOff>
      <xdr:row>76</xdr:row>
      <xdr:rowOff>50760</xdr:rowOff>
    </xdr:from>
    <xdr:to>
      <xdr:col>35</xdr:col>
      <xdr:colOff>95040</xdr:colOff>
      <xdr:row>77</xdr:row>
      <xdr:rowOff>132840</xdr:rowOff>
    </xdr:to>
    <xdr:sp>
      <xdr:nvSpPr>
        <xdr:cNvPr id="163" name="正方形/長方形 162"/>
        <xdr:cNvSpPr/>
      </xdr:nvSpPr>
      <xdr:spPr>
        <a:xfrm>
          <a:off x="5425560" y="13080960"/>
          <a:ext cx="14036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117/132</a:t>
          </a:r>
          <a:endParaRPr b="0" lang="en-US" sz="1200" spc="-1" strike="noStrike">
            <a:latin typeface="游明朝"/>
          </a:endParaRPr>
        </a:p>
      </xdr:txBody>
    </xdr:sp>
    <xdr:clientData/>
  </xdr:twoCellAnchor>
  <xdr:twoCellAnchor editAs="twoCell">
    <xdr:from>
      <xdr:col>36</xdr:col>
      <xdr:colOff>12600</xdr:colOff>
      <xdr:row>75</xdr:row>
      <xdr:rowOff>31680</xdr:rowOff>
    </xdr:from>
    <xdr:to>
      <xdr:col>42</xdr:col>
      <xdr:colOff>24840</xdr:colOff>
      <xdr:row>76</xdr:row>
      <xdr:rowOff>113760</xdr:rowOff>
    </xdr:to>
    <xdr:sp>
      <xdr:nvSpPr>
        <xdr:cNvPr id="164" name="正方形/長方形 163"/>
        <xdr:cNvSpPr/>
      </xdr:nvSpPr>
      <xdr:spPr>
        <a:xfrm>
          <a:off x="693936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36</xdr:col>
      <xdr:colOff>12600</xdr:colOff>
      <xdr:row>76</xdr:row>
      <xdr:rowOff>50760</xdr:rowOff>
    </xdr:from>
    <xdr:to>
      <xdr:col>42</xdr:col>
      <xdr:colOff>24840</xdr:colOff>
      <xdr:row>77</xdr:row>
      <xdr:rowOff>132840</xdr:rowOff>
    </xdr:to>
    <xdr:sp>
      <xdr:nvSpPr>
        <xdr:cNvPr id="165" name="正方形/長方形 164"/>
        <xdr:cNvSpPr/>
      </xdr:nvSpPr>
      <xdr:spPr>
        <a:xfrm>
          <a:off x="693936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155,088</a:t>
          </a:r>
          <a:endParaRPr b="0" lang="en-US" sz="1200" spc="-1" strike="noStrike">
            <a:latin typeface="游明朝"/>
          </a:endParaRPr>
        </a:p>
      </xdr:txBody>
    </xdr:sp>
    <xdr:clientData/>
  </xdr:twoCellAnchor>
  <xdr:twoCellAnchor editAs="twoCell">
    <xdr:from>
      <xdr:col>43</xdr:col>
      <xdr:colOff>6480</xdr:colOff>
      <xdr:row>75</xdr:row>
      <xdr:rowOff>31680</xdr:rowOff>
    </xdr:from>
    <xdr:to>
      <xdr:col>49</xdr:col>
      <xdr:colOff>18720</xdr:colOff>
      <xdr:row>76</xdr:row>
      <xdr:rowOff>113760</xdr:rowOff>
    </xdr:to>
    <xdr:sp>
      <xdr:nvSpPr>
        <xdr:cNvPr id="166" name="正方形/長方形 165"/>
        <xdr:cNvSpPr/>
      </xdr:nvSpPr>
      <xdr:spPr>
        <a:xfrm>
          <a:off x="8280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43</xdr:col>
      <xdr:colOff>6480</xdr:colOff>
      <xdr:row>76</xdr:row>
      <xdr:rowOff>50760</xdr:rowOff>
    </xdr:from>
    <xdr:to>
      <xdr:col>49</xdr:col>
      <xdr:colOff>18720</xdr:colOff>
      <xdr:row>77</xdr:row>
      <xdr:rowOff>132840</xdr:rowOff>
    </xdr:to>
    <xdr:sp>
      <xdr:nvSpPr>
        <xdr:cNvPr id="167" name="正方形/長方形 166"/>
        <xdr:cNvSpPr/>
      </xdr:nvSpPr>
      <xdr:spPr>
        <a:xfrm>
          <a:off x="8280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163,401</a:t>
          </a:r>
          <a:endParaRPr b="0" lang="en-US" sz="1200" spc="-1" strike="noStrike">
            <a:latin typeface="游明朝"/>
          </a:endParaRPr>
        </a:p>
      </xdr:txBody>
    </xdr:sp>
    <xdr:clientData/>
  </xdr:twoCellAnchor>
  <xdr:twoCellAnchor editAs="twoCell">
    <xdr:from>
      <xdr:col>3</xdr:col>
      <xdr:colOff>133200</xdr:colOff>
      <xdr:row>78</xdr:row>
      <xdr:rowOff>25560</xdr:rowOff>
    </xdr:from>
    <xdr:to>
      <xdr:col>27</xdr:col>
      <xdr:colOff>183600</xdr:colOff>
      <xdr:row>92</xdr:row>
      <xdr:rowOff>37800</xdr:rowOff>
    </xdr:to>
    <xdr:sp>
      <xdr:nvSpPr>
        <xdr:cNvPr id="168" name="正方形/長方形 167"/>
        <xdr:cNvSpPr/>
      </xdr:nvSpPr>
      <xdr:spPr>
        <a:xfrm>
          <a:off x="71028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57</xdr:col>
      <xdr:colOff>120600</xdr:colOff>
      <xdr:row>92</xdr:row>
      <xdr:rowOff>37800</xdr:rowOff>
    </xdr:to>
    <xdr:sp>
      <xdr:nvSpPr>
        <xdr:cNvPr id="169" name="正方形/長方形 168"/>
        <xdr:cNvSpPr/>
      </xdr:nvSpPr>
      <xdr:spPr>
        <a:xfrm>
          <a:off x="5552640" y="13398840"/>
          <a:ext cx="553500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165240</xdr:colOff>
      <xdr:row>78</xdr:row>
      <xdr:rowOff>25560</xdr:rowOff>
    </xdr:from>
    <xdr:to>
      <xdr:col>47</xdr:col>
      <xdr:colOff>10440</xdr:colOff>
      <xdr:row>79</xdr:row>
      <xdr:rowOff>107640</xdr:rowOff>
    </xdr:to>
    <xdr:sp>
      <xdr:nvSpPr>
        <xdr:cNvPr id="170" name="正方形/長方形 169"/>
        <xdr:cNvSpPr/>
      </xdr:nvSpPr>
      <xdr:spPr>
        <a:xfrm>
          <a:off x="5552640" y="13398840"/>
          <a:ext cx="35010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a:t>
          </a:r>
          <a:r>
            <a:rPr b="1" i="1" lang="ja-JP" sz="1100" spc="-1" strike="noStrike">
              <a:solidFill>
                <a:srgbClr val="ff0000"/>
              </a:solidFill>
              <a:latin typeface="ＭＳ Ｐゴシック"/>
              <a:ea typeface="ＭＳ Ｐゴシック"/>
            </a:rPr>
            <a:t>人当たり人件費・物件費等決算額の分析欄</a:t>
          </a:r>
          <a:endParaRPr b="0" lang="en-US" sz="1100" spc="-1" strike="noStrike">
            <a:latin typeface="游明朝"/>
          </a:endParaRPr>
        </a:p>
      </xdr:txBody>
    </xdr:sp>
    <xdr:clientData/>
  </xdr:twoCellAnchor>
  <xdr:twoCellAnchor editAs="twoCell">
    <xdr:from>
      <xdr:col>29</xdr:col>
      <xdr:colOff>82440</xdr:colOff>
      <xdr:row>80</xdr:row>
      <xdr:rowOff>0</xdr:rowOff>
    </xdr:from>
    <xdr:to>
      <xdr:col>57</xdr:col>
      <xdr:colOff>10440</xdr:colOff>
      <xdr:row>91</xdr:row>
      <xdr:rowOff>145800</xdr:rowOff>
    </xdr:to>
    <xdr:sp>
      <xdr:nvSpPr>
        <xdr:cNvPr id="171" name="テキスト ボックス 170"/>
        <xdr:cNvSpPr/>
      </xdr:nvSpPr>
      <xdr:spPr>
        <a:xfrm>
          <a:off x="5662080" y="13716000"/>
          <a:ext cx="5315400" cy="203184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全国平均、岡山県平均、類似団体平均を大幅に上回っている。主な要因は人件費及び物件費の高さにあり、人件費については、これ以上の人員削減が難しい状況の中で、アウトソーシングを進めるなど、コストの低減を図っていく方針である。物件費については、保有する公共施設が多く、その維持管理に費用がかかっていることが要因としてあげられる。公共施設の管理については、公共施設等総合管理計画に沿って、コスト削減を図っていく方針である。</a:t>
          </a:r>
          <a:endParaRPr b="0" lang="en-US" sz="1300" spc="-1" strike="noStrike">
            <a:latin typeface="游明朝"/>
          </a:endParaRPr>
        </a:p>
      </xdr:txBody>
    </xdr:sp>
    <xdr:clientData/>
  </xdr:twoCellAnchor>
  <xdr:twoCellAnchor editAs="oneCell">
    <xdr:from>
      <xdr:col>3</xdr:col>
      <xdr:colOff>97920</xdr:colOff>
      <xdr:row>77</xdr:row>
      <xdr:rowOff>6480</xdr:rowOff>
    </xdr:from>
    <xdr:to>
      <xdr:col>5</xdr:col>
      <xdr:colOff>57600</xdr:colOff>
      <xdr:row>78</xdr:row>
      <xdr:rowOff>25920</xdr:rowOff>
    </xdr:to>
    <xdr:sp>
      <xdr:nvSpPr>
        <xdr:cNvPr id="172" name="テキスト ボックス 171"/>
        <xdr:cNvSpPr/>
      </xdr:nvSpPr>
      <xdr:spPr>
        <a:xfrm>
          <a:off x="675000" y="1320804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133200</xdr:colOff>
      <xdr:row>92</xdr:row>
      <xdr:rowOff>37800</xdr:rowOff>
    </xdr:from>
    <xdr:to>
      <xdr:col>27</xdr:col>
      <xdr:colOff>183960</xdr:colOff>
      <xdr:row>92</xdr:row>
      <xdr:rowOff>37800</xdr:rowOff>
    </xdr:to>
    <xdr:cxnSp>
      <xdr:nvCxnSpPr>
        <xdr:cNvPr id="173" name="直線コネクタ 172"/>
        <xdr:cNvCxnSpPr/>
      </xdr:nvCxnSpPr>
      <xdr:spPr>
        <a:xfrm>
          <a:off x="710280" y="15811200"/>
          <a:ext cx="4668840" cy="360"/>
        </a:xfrm>
        <a:prstGeom prst="straightConnector1">
          <a:avLst/>
        </a:prstGeom>
        <a:ln>
          <a:solidFill>
            <a:srgbClr val="d8d8d8"/>
          </a:solidFill>
        </a:ln>
      </xdr:spPr>
    </xdr:cxnSp>
    <xdr:clientData/>
  </xdr:twoCellAnchor>
  <xdr:twoCellAnchor editAs="oneCell">
    <xdr:from>
      <xdr:col>0</xdr:col>
      <xdr:colOff>0</xdr:colOff>
      <xdr:row>91</xdr:row>
      <xdr:rowOff>88560</xdr:rowOff>
    </xdr:from>
    <xdr:to>
      <xdr:col>3</xdr:col>
      <xdr:colOff>184680</xdr:colOff>
      <xdr:row>92</xdr:row>
      <xdr:rowOff>133560</xdr:rowOff>
    </xdr:to>
    <xdr:sp>
      <xdr:nvSpPr>
        <xdr:cNvPr id="174" name="テキスト ボックス 173"/>
        <xdr:cNvSpPr/>
      </xdr:nvSpPr>
      <xdr:spPr>
        <a:xfrm>
          <a:off x="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1,000,000</a:t>
          </a:r>
          <a:endParaRPr b="0" lang="en-US" sz="1000" spc="-1" strike="noStrike">
            <a:latin typeface="游明朝"/>
          </a:endParaRPr>
        </a:p>
      </xdr:txBody>
    </xdr:sp>
    <xdr:clientData/>
  </xdr:twoCellAnchor>
  <xdr:twoCellAnchor editAs="twoCell">
    <xdr:from>
      <xdr:col>3</xdr:col>
      <xdr:colOff>133200</xdr:colOff>
      <xdr:row>89</xdr:row>
      <xdr:rowOff>150120</xdr:rowOff>
    </xdr:from>
    <xdr:to>
      <xdr:col>27</xdr:col>
      <xdr:colOff>183960</xdr:colOff>
      <xdr:row>89</xdr:row>
      <xdr:rowOff>150120</xdr:rowOff>
    </xdr:to>
    <xdr:cxnSp>
      <xdr:nvCxnSpPr>
        <xdr:cNvPr id="175" name="直線コネクタ 174"/>
        <xdr:cNvCxnSpPr/>
      </xdr:nvCxnSpPr>
      <xdr:spPr>
        <a:xfrm>
          <a:off x="710280" y="15409080"/>
          <a:ext cx="4668840" cy="360"/>
        </a:xfrm>
        <a:prstGeom prst="straightConnector1">
          <a:avLst/>
        </a:prstGeom>
        <a:ln>
          <a:solidFill>
            <a:srgbClr val="d8d8d8"/>
          </a:solidFill>
        </a:ln>
      </xdr:spPr>
    </xdr:cxnSp>
    <xdr:clientData/>
  </xdr:twoCellAnchor>
  <xdr:twoCellAnchor editAs="oneCell">
    <xdr:from>
      <xdr:col>0</xdr:col>
      <xdr:colOff>0</xdr:colOff>
      <xdr:row>89</xdr:row>
      <xdr:rowOff>29160</xdr:rowOff>
    </xdr:from>
    <xdr:to>
      <xdr:col>3</xdr:col>
      <xdr:colOff>184680</xdr:colOff>
      <xdr:row>90</xdr:row>
      <xdr:rowOff>73800</xdr:rowOff>
    </xdr:to>
    <xdr:sp>
      <xdr:nvSpPr>
        <xdr:cNvPr id="176" name="テキスト ボックス 175"/>
        <xdr:cNvSpPr/>
      </xdr:nvSpPr>
      <xdr:spPr>
        <a:xfrm>
          <a:off x="0" y="15288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游明朝"/>
          </a:endParaRPr>
        </a:p>
      </xdr:txBody>
    </xdr:sp>
    <xdr:clientData/>
  </xdr:twoCellAnchor>
  <xdr:twoCellAnchor editAs="twoCell">
    <xdr:from>
      <xdr:col>3</xdr:col>
      <xdr:colOff>133200</xdr:colOff>
      <xdr:row>87</xdr:row>
      <xdr:rowOff>90720</xdr:rowOff>
    </xdr:from>
    <xdr:to>
      <xdr:col>27</xdr:col>
      <xdr:colOff>183960</xdr:colOff>
      <xdr:row>87</xdr:row>
      <xdr:rowOff>90720</xdr:rowOff>
    </xdr:to>
    <xdr:cxnSp>
      <xdr:nvCxnSpPr>
        <xdr:cNvPr id="177" name="直線コネクタ 176"/>
        <xdr:cNvCxnSpPr/>
      </xdr:nvCxnSpPr>
      <xdr:spPr>
        <a:xfrm>
          <a:off x="710280" y="15006960"/>
          <a:ext cx="4668840" cy="360"/>
        </a:xfrm>
        <a:prstGeom prst="straightConnector1">
          <a:avLst/>
        </a:prstGeom>
        <a:ln>
          <a:solidFill>
            <a:srgbClr val="d8d8d8"/>
          </a:solidFill>
        </a:ln>
      </xdr:spPr>
    </xdr:cxnSp>
    <xdr:clientData/>
  </xdr:twoCellAnchor>
  <xdr:twoCellAnchor editAs="oneCell">
    <xdr:from>
      <xdr:col>0</xdr:col>
      <xdr:colOff>0</xdr:colOff>
      <xdr:row>86</xdr:row>
      <xdr:rowOff>141480</xdr:rowOff>
    </xdr:from>
    <xdr:to>
      <xdr:col>3</xdr:col>
      <xdr:colOff>184680</xdr:colOff>
      <xdr:row>88</xdr:row>
      <xdr:rowOff>15120</xdr:rowOff>
    </xdr:to>
    <xdr:sp>
      <xdr:nvSpPr>
        <xdr:cNvPr id="178" name="テキスト ボックス 177"/>
        <xdr:cNvSpPr/>
      </xdr:nvSpPr>
      <xdr:spPr>
        <a:xfrm>
          <a:off x="0" y="1488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3</xdr:col>
      <xdr:colOff>133200</xdr:colOff>
      <xdr:row>85</xdr:row>
      <xdr:rowOff>31680</xdr:rowOff>
    </xdr:from>
    <xdr:to>
      <xdr:col>27</xdr:col>
      <xdr:colOff>183960</xdr:colOff>
      <xdr:row>85</xdr:row>
      <xdr:rowOff>31680</xdr:rowOff>
    </xdr:to>
    <xdr:cxnSp>
      <xdr:nvCxnSpPr>
        <xdr:cNvPr id="179" name="直線コネクタ 178"/>
        <xdr:cNvCxnSpPr/>
      </xdr:nvCxnSpPr>
      <xdr:spPr>
        <a:xfrm>
          <a:off x="710280" y="14604840"/>
          <a:ext cx="4668840" cy="360"/>
        </a:xfrm>
        <a:prstGeom prst="straightConnector1">
          <a:avLst/>
        </a:prstGeom>
        <a:ln>
          <a:solidFill>
            <a:srgbClr val="d8d8d8"/>
          </a:solidFill>
        </a:ln>
      </xdr:spPr>
    </xdr:cxnSp>
    <xdr:clientData/>
  </xdr:twoCellAnchor>
  <xdr:twoCellAnchor editAs="oneCell">
    <xdr:from>
      <xdr:col>0</xdr:col>
      <xdr:colOff>0</xdr:colOff>
      <xdr:row>84</xdr:row>
      <xdr:rowOff>82080</xdr:rowOff>
    </xdr:from>
    <xdr:to>
      <xdr:col>3</xdr:col>
      <xdr:colOff>184680</xdr:colOff>
      <xdr:row>85</xdr:row>
      <xdr:rowOff>127080</xdr:rowOff>
    </xdr:to>
    <xdr:sp>
      <xdr:nvSpPr>
        <xdr:cNvPr id="180" name="テキスト ボックス 179"/>
        <xdr:cNvSpPr/>
      </xdr:nvSpPr>
      <xdr:spPr>
        <a:xfrm>
          <a:off x="0" y="1448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xdr:col>
      <xdr:colOff>133200</xdr:colOff>
      <xdr:row>82</xdr:row>
      <xdr:rowOff>143640</xdr:rowOff>
    </xdr:from>
    <xdr:to>
      <xdr:col>27</xdr:col>
      <xdr:colOff>183960</xdr:colOff>
      <xdr:row>82</xdr:row>
      <xdr:rowOff>143640</xdr:rowOff>
    </xdr:to>
    <xdr:cxnSp>
      <xdr:nvCxnSpPr>
        <xdr:cNvPr id="181" name="直線コネクタ 180"/>
        <xdr:cNvCxnSpPr/>
      </xdr:nvCxnSpPr>
      <xdr:spPr>
        <a:xfrm>
          <a:off x="710280" y="14202720"/>
          <a:ext cx="4668840" cy="360"/>
        </a:xfrm>
        <a:prstGeom prst="straightConnector1">
          <a:avLst/>
        </a:prstGeom>
        <a:ln>
          <a:solidFill>
            <a:srgbClr val="d8d8d8"/>
          </a:solidFill>
        </a:ln>
      </xdr:spPr>
    </xdr:cxnSp>
    <xdr:clientData/>
  </xdr:twoCellAnchor>
  <xdr:twoCellAnchor editAs="oneCell">
    <xdr:from>
      <xdr:col>0</xdr:col>
      <xdr:colOff>0</xdr:colOff>
      <xdr:row>82</xdr:row>
      <xdr:rowOff>23040</xdr:rowOff>
    </xdr:from>
    <xdr:to>
      <xdr:col>3</xdr:col>
      <xdr:colOff>184680</xdr:colOff>
      <xdr:row>83</xdr:row>
      <xdr:rowOff>68040</xdr:rowOff>
    </xdr:to>
    <xdr:sp>
      <xdr:nvSpPr>
        <xdr:cNvPr id="182" name="テキスト ボックス 181"/>
        <xdr:cNvSpPr/>
      </xdr:nvSpPr>
      <xdr:spPr>
        <a:xfrm>
          <a:off x="0" y="1408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xdr:col>
      <xdr:colOff>133200</xdr:colOff>
      <xdr:row>80</xdr:row>
      <xdr:rowOff>84600</xdr:rowOff>
    </xdr:from>
    <xdr:to>
      <xdr:col>27</xdr:col>
      <xdr:colOff>183960</xdr:colOff>
      <xdr:row>80</xdr:row>
      <xdr:rowOff>84600</xdr:rowOff>
    </xdr:to>
    <xdr:cxnSp>
      <xdr:nvCxnSpPr>
        <xdr:cNvPr id="183" name="直線コネクタ 182"/>
        <xdr:cNvCxnSpPr/>
      </xdr:nvCxnSpPr>
      <xdr:spPr>
        <a:xfrm>
          <a:off x="710280" y="13800600"/>
          <a:ext cx="4668840" cy="360"/>
        </a:xfrm>
        <a:prstGeom prst="straightConnector1">
          <a:avLst/>
        </a:prstGeom>
        <a:ln>
          <a:solidFill>
            <a:srgbClr val="d8d8d8"/>
          </a:solidFill>
        </a:ln>
      </xdr:spPr>
    </xdr:cxnSp>
    <xdr:clientData/>
  </xdr:twoCellAnchor>
  <xdr:twoCellAnchor editAs="oneCell">
    <xdr:from>
      <xdr:col>0</xdr:col>
      <xdr:colOff>0</xdr:colOff>
      <xdr:row>79</xdr:row>
      <xdr:rowOff>135000</xdr:rowOff>
    </xdr:from>
    <xdr:to>
      <xdr:col>3</xdr:col>
      <xdr:colOff>184680</xdr:colOff>
      <xdr:row>81</xdr:row>
      <xdr:rowOff>8640</xdr:rowOff>
    </xdr:to>
    <xdr:sp>
      <xdr:nvSpPr>
        <xdr:cNvPr id="184" name="テキスト ボックス 183"/>
        <xdr:cNvSpPr/>
      </xdr:nvSpPr>
      <xdr:spPr>
        <a:xfrm>
          <a:off x="0" y="1367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xdr:col>
      <xdr:colOff>133200</xdr:colOff>
      <xdr:row>78</xdr:row>
      <xdr:rowOff>25200</xdr:rowOff>
    </xdr:from>
    <xdr:to>
      <xdr:col>27</xdr:col>
      <xdr:colOff>183960</xdr:colOff>
      <xdr:row>78</xdr:row>
      <xdr:rowOff>25200</xdr:rowOff>
    </xdr:to>
    <xdr:cxnSp>
      <xdr:nvCxnSpPr>
        <xdr:cNvPr id="185" name="直線コネクタ 184"/>
        <xdr:cNvCxnSpPr/>
      </xdr:nvCxnSpPr>
      <xdr:spPr>
        <a:xfrm>
          <a:off x="710280" y="13398480"/>
          <a:ext cx="4668840" cy="360"/>
        </a:xfrm>
        <a:prstGeom prst="straightConnector1">
          <a:avLst/>
        </a:prstGeom>
        <a:ln>
          <a:solidFill>
            <a:srgbClr val="d8d8d8"/>
          </a:solidFill>
        </a:ln>
      </xdr:spPr>
    </xdr:cxnSp>
    <xdr:clientData/>
  </xdr:twoCellAnchor>
  <xdr:twoCellAnchor editAs="twoCell">
    <xdr:from>
      <xdr:col>3</xdr:col>
      <xdr:colOff>133200</xdr:colOff>
      <xdr:row>78</xdr:row>
      <xdr:rowOff>25560</xdr:rowOff>
    </xdr:from>
    <xdr:to>
      <xdr:col>27</xdr:col>
      <xdr:colOff>183600</xdr:colOff>
      <xdr:row>92</xdr:row>
      <xdr:rowOff>37800</xdr:rowOff>
    </xdr:to>
    <xdr:sp>
      <xdr:nvSpPr>
        <xdr:cNvPr id="186" name="人件費・物件費等の状況グラフ枠"/>
        <xdr:cNvSpPr/>
      </xdr:nvSpPr>
      <xdr:spPr>
        <a:xfrm>
          <a:off x="710280" y="1339884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23</xdr:col>
      <xdr:colOff>133200</xdr:colOff>
      <xdr:row>81</xdr:row>
      <xdr:rowOff>155880</xdr:rowOff>
    </xdr:from>
    <xdr:to>
      <xdr:col>23</xdr:col>
      <xdr:colOff>133200</xdr:colOff>
      <xdr:row>89</xdr:row>
      <xdr:rowOff>6840</xdr:rowOff>
    </xdr:to>
    <xdr:cxnSp>
      <xdr:nvCxnSpPr>
        <xdr:cNvPr id="187" name="直線コネクタ 186"/>
        <xdr:cNvCxnSpPr/>
      </xdr:nvCxnSpPr>
      <xdr:spPr>
        <a:xfrm flipV="1">
          <a:off x="4558680" y="14043240"/>
          <a:ext cx="360" cy="1222920"/>
        </a:xfrm>
        <a:prstGeom prst="straightConnector1">
          <a:avLst/>
        </a:prstGeom>
        <a:ln w="63500">
          <a:solidFill>
            <a:srgbClr val="808080"/>
          </a:solidFill>
        </a:ln>
      </xdr:spPr>
    </xdr:cxnSp>
    <xdr:clientData/>
  </xdr:twoCellAnchor>
  <xdr:twoCellAnchor editAs="oneCell">
    <xdr:from>
      <xdr:col>24</xdr:col>
      <xdr:colOff>12600</xdr:colOff>
      <xdr:row>89</xdr:row>
      <xdr:rowOff>360</xdr:rowOff>
    </xdr:from>
    <xdr:to>
      <xdr:col>28</xdr:col>
      <xdr:colOff>4680</xdr:colOff>
      <xdr:row>90</xdr:row>
      <xdr:rowOff>45000</xdr:rowOff>
    </xdr:to>
    <xdr:sp>
      <xdr:nvSpPr>
        <xdr:cNvPr id="188" name="人件費・物件費等の状況最小値テキスト"/>
        <xdr:cNvSpPr/>
      </xdr:nvSpPr>
      <xdr:spPr>
        <a:xfrm>
          <a:off x="4630320" y="15259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728,786</a:t>
          </a:r>
          <a:endParaRPr b="0" lang="en-US" sz="1000" spc="-1" strike="noStrike">
            <a:latin typeface="游明朝"/>
          </a:endParaRPr>
        </a:p>
      </xdr:txBody>
    </xdr:sp>
    <xdr:clientData/>
  </xdr:twoCellAnchor>
  <xdr:twoCellAnchor editAs="twoCell">
    <xdr:from>
      <xdr:col>23</xdr:col>
      <xdr:colOff>44280</xdr:colOff>
      <xdr:row>89</xdr:row>
      <xdr:rowOff>6840</xdr:rowOff>
    </xdr:from>
    <xdr:to>
      <xdr:col>24</xdr:col>
      <xdr:colOff>12600</xdr:colOff>
      <xdr:row>89</xdr:row>
      <xdr:rowOff>6840</xdr:rowOff>
    </xdr:to>
    <xdr:cxnSp>
      <xdr:nvCxnSpPr>
        <xdr:cNvPr id="189" name="直線コネクタ 188"/>
        <xdr:cNvCxnSpPr/>
      </xdr:nvCxnSpPr>
      <xdr:spPr>
        <a:xfrm>
          <a:off x="4469760" y="15265800"/>
          <a:ext cx="160920" cy="360"/>
        </a:xfrm>
        <a:prstGeom prst="straightConnector1">
          <a:avLst/>
        </a:prstGeom>
        <a:ln w="19050">
          <a:solidFill>
            <a:srgbClr val="000000"/>
          </a:solidFill>
        </a:ln>
      </xdr:spPr>
    </xdr:cxnSp>
    <xdr:clientData/>
  </xdr:twoCellAnchor>
  <xdr:twoCellAnchor editAs="oneCell">
    <xdr:from>
      <xdr:col>24</xdr:col>
      <xdr:colOff>12600</xdr:colOff>
      <xdr:row>80</xdr:row>
      <xdr:rowOff>92160</xdr:rowOff>
    </xdr:from>
    <xdr:to>
      <xdr:col>28</xdr:col>
      <xdr:colOff>4680</xdr:colOff>
      <xdr:row>81</xdr:row>
      <xdr:rowOff>137160</xdr:rowOff>
    </xdr:to>
    <xdr:sp>
      <xdr:nvSpPr>
        <xdr:cNvPr id="190" name="人件費・物件費等の状況最大値テキスト"/>
        <xdr:cNvSpPr/>
      </xdr:nvSpPr>
      <xdr:spPr>
        <a:xfrm>
          <a:off x="4630320" y="13808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120,775</a:t>
          </a:r>
          <a:endParaRPr b="0" lang="en-US" sz="1000" spc="-1" strike="noStrike">
            <a:latin typeface="游明朝"/>
          </a:endParaRPr>
        </a:p>
      </xdr:txBody>
    </xdr:sp>
    <xdr:clientData/>
  </xdr:twoCellAnchor>
  <xdr:twoCellAnchor editAs="twoCell">
    <xdr:from>
      <xdr:col>23</xdr:col>
      <xdr:colOff>44280</xdr:colOff>
      <xdr:row>81</xdr:row>
      <xdr:rowOff>155880</xdr:rowOff>
    </xdr:from>
    <xdr:to>
      <xdr:col>24</xdr:col>
      <xdr:colOff>12600</xdr:colOff>
      <xdr:row>81</xdr:row>
      <xdr:rowOff>155880</xdr:rowOff>
    </xdr:to>
    <xdr:cxnSp>
      <xdr:nvCxnSpPr>
        <xdr:cNvPr id="191" name="直線コネクタ 190"/>
        <xdr:cNvCxnSpPr/>
      </xdr:nvCxnSpPr>
      <xdr:spPr>
        <a:xfrm>
          <a:off x="4469760" y="14043240"/>
          <a:ext cx="160920" cy="360"/>
        </a:xfrm>
        <a:prstGeom prst="straightConnector1">
          <a:avLst/>
        </a:prstGeom>
        <a:ln w="19050">
          <a:solidFill>
            <a:srgbClr val="000000"/>
          </a:solidFill>
        </a:ln>
      </xdr:spPr>
    </xdr:cxnSp>
    <xdr:clientData/>
  </xdr:twoCellAnchor>
  <xdr:twoCellAnchor editAs="twoCell">
    <xdr:from>
      <xdr:col>19</xdr:col>
      <xdr:colOff>133200</xdr:colOff>
      <xdr:row>83</xdr:row>
      <xdr:rowOff>92160</xdr:rowOff>
    </xdr:from>
    <xdr:to>
      <xdr:col>23</xdr:col>
      <xdr:colOff>133200</xdr:colOff>
      <xdr:row>83</xdr:row>
      <xdr:rowOff>125280</xdr:rowOff>
    </xdr:to>
    <xdr:cxnSp>
      <xdr:nvCxnSpPr>
        <xdr:cNvPr id="192" name="直線コネクタ 191"/>
        <xdr:cNvCxnSpPr/>
      </xdr:nvCxnSpPr>
      <xdr:spPr>
        <a:xfrm>
          <a:off x="3789000" y="14322600"/>
          <a:ext cx="770040" cy="33480"/>
        </a:xfrm>
        <a:prstGeom prst="straightConnector1">
          <a:avLst/>
        </a:prstGeom>
        <a:ln>
          <a:solidFill>
            <a:srgbClr val="ff0000"/>
          </a:solidFill>
        </a:ln>
      </xdr:spPr>
    </xdr:cxnSp>
    <xdr:clientData/>
  </xdr:twoCellAnchor>
  <xdr:twoCellAnchor editAs="oneCell">
    <xdr:from>
      <xdr:col>24</xdr:col>
      <xdr:colOff>12600</xdr:colOff>
      <xdr:row>81</xdr:row>
      <xdr:rowOff>144360</xdr:rowOff>
    </xdr:from>
    <xdr:to>
      <xdr:col>28</xdr:col>
      <xdr:colOff>4680</xdr:colOff>
      <xdr:row>83</xdr:row>
      <xdr:rowOff>17640</xdr:rowOff>
    </xdr:to>
    <xdr:sp>
      <xdr:nvSpPr>
        <xdr:cNvPr id="193" name="人件費・物件費等の状況平均値テキスト"/>
        <xdr:cNvSpPr/>
      </xdr:nvSpPr>
      <xdr:spPr>
        <a:xfrm>
          <a:off x="4630320" y="14031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206,717</a:t>
          </a:r>
          <a:endParaRPr b="0" lang="en-US" sz="1000" spc="-1" strike="noStrike">
            <a:latin typeface="游明朝"/>
          </a:endParaRPr>
        </a:p>
      </xdr:txBody>
    </xdr:sp>
    <xdr:clientData/>
  </xdr:twoCellAnchor>
  <xdr:twoCellAnchor editAs="twoCell">
    <xdr:from>
      <xdr:col>23</xdr:col>
      <xdr:colOff>82440</xdr:colOff>
      <xdr:row>82</xdr:row>
      <xdr:rowOff>106560</xdr:rowOff>
    </xdr:from>
    <xdr:to>
      <xdr:col>23</xdr:col>
      <xdr:colOff>183600</xdr:colOff>
      <xdr:row>83</xdr:row>
      <xdr:rowOff>36360</xdr:rowOff>
    </xdr:to>
    <xdr:sp>
      <xdr:nvSpPr>
        <xdr:cNvPr id="194" name="フローチャート: 判断 193"/>
        <xdr:cNvSpPr/>
      </xdr:nvSpPr>
      <xdr:spPr>
        <a:xfrm>
          <a:off x="4507920" y="14165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82440</xdr:colOff>
      <xdr:row>83</xdr:row>
      <xdr:rowOff>45360</xdr:rowOff>
    </xdr:from>
    <xdr:to>
      <xdr:col>19</xdr:col>
      <xdr:colOff>133200</xdr:colOff>
      <xdr:row>83</xdr:row>
      <xdr:rowOff>92160</xdr:rowOff>
    </xdr:to>
    <xdr:cxnSp>
      <xdr:nvCxnSpPr>
        <xdr:cNvPr id="195" name="直線コネクタ 194"/>
        <xdr:cNvCxnSpPr/>
      </xdr:nvCxnSpPr>
      <xdr:spPr>
        <a:xfrm>
          <a:off x="2968560" y="14275800"/>
          <a:ext cx="820800" cy="47160"/>
        </a:xfrm>
        <a:prstGeom prst="straightConnector1">
          <a:avLst/>
        </a:prstGeom>
        <a:ln>
          <a:solidFill>
            <a:srgbClr val="ff0000"/>
          </a:solidFill>
        </a:ln>
      </xdr:spPr>
    </xdr:cxnSp>
    <xdr:clientData/>
  </xdr:twoCellAnchor>
  <xdr:twoCellAnchor editAs="twoCell">
    <xdr:from>
      <xdr:col>19</xdr:col>
      <xdr:colOff>82440</xdr:colOff>
      <xdr:row>82</xdr:row>
      <xdr:rowOff>83160</xdr:rowOff>
    </xdr:from>
    <xdr:to>
      <xdr:col>19</xdr:col>
      <xdr:colOff>183600</xdr:colOff>
      <xdr:row>83</xdr:row>
      <xdr:rowOff>12960</xdr:rowOff>
    </xdr:to>
    <xdr:sp>
      <xdr:nvSpPr>
        <xdr:cNvPr id="196" name="フローチャート: 判断 195"/>
        <xdr:cNvSpPr/>
      </xdr:nvSpPr>
      <xdr:spPr>
        <a:xfrm>
          <a:off x="3738240" y="14142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81</xdr:row>
      <xdr:rowOff>44640</xdr:rowOff>
    </xdr:from>
    <xdr:to>
      <xdr:col>21</xdr:col>
      <xdr:colOff>137880</xdr:colOff>
      <xdr:row>82</xdr:row>
      <xdr:rowOff>89280</xdr:rowOff>
    </xdr:to>
    <xdr:sp>
      <xdr:nvSpPr>
        <xdr:cNvPr id="197" name="テキスト ボックス 196"/>
        <xdr:cNvSpPr/>
      </xdr:nvSpPr>
      <xdr:spPr>
        <a:xfrm>
          <a:off x="3442320" y="139320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195,039</a:t>
          </a:r>
          <a:endParaRPr b="0" lang="en-US" sz="1000" spc="-1" strike="noStrike">
            <a:latin typeface="游明朝"/>
          </a:endParaRPr>
        </a:p>
      </xdr:txBody>
    </xdr:sp>
    <xdr:clientData/>
  </xdr:twoCellAnchor>
  <xdr:twoCellAnchor editAs="twoCell">
    <xdr:from>
      <xdr:col>11</xdr:col>
      <xdr:colOff>31680</xdr:colOff>
      <xdr:row>83</xdr:row>
      <xdr:rowOff>33840</xdr:rowOff>
    </xdr:from>
    <xdr:to>
      <xdr:col>15</xdr:col>
      <xdr:colOff>82440</xdr:colOff>
      <xdr:row>83</xdr:row>
      <xdr:rowOff>45360</xdr:rowOff>
    </xdr:to>
    <xdr:cxnSp>
      <xdr:nvCxnSpPr>
        <xdr:cNvPr id="198" name="直線コネクタ 197"/>
        <xdr:cNvCxnSpPr/>
      </xdr:nvCxnSpPr>
      <xdr:spPr>
        <a:xfrm>
          <a:off x="2148120" y="14264280"/>
          <a:ext cx="820800" cy="11880"/>
        </a:xfrm>
        <a:prstGeom prst="straightConnector1">
          <a:avLst/>
        </a:prstGeom>
        <a:ln>
          <a:solidFill>
            <a:srgbClr val="ff0000"/>
          </a:solidFill>
        </a:ln>
      </xdr:spPr>
    </xdr:cxnSp>
    <xdr:clientData/>
  </xdr:twoCellAnchor>
  <xdr:twoCellAnchor editAs="twoCell">
    <xdr:from>
      <xdr:col>15</xdr:col>
      <xdr:colOff>31680</xdr:colOff>
      <xdr:row>82</xdr:row>
      <xdr:rowOff>50400</xdr:rowOff>
    </xdr:from>
    <xdr:to>
      <xdr:col>15</xdr:col>
      <xdr:colOff>132840</xdr:colOff>
      <xdr:row>82</xdr:row>
      <xdr:rowOff>151560</xdr:rowOff>
    </xdr:to>
    <xdr:sp>
      <xdr:nvSpPr>
        <xdr:cNvPr id="199" name="フローチャート: 判断 198"/>
        <xdr:cNvSpPr/>
      </xdr:nvSpPr>
      <xdr:spPr>
        <a:xfrm>
          <a:off x="2917800" y="14109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81</xdr:row>
      <xdr:rowOff>11880</xdr:rowOff>
    </xdr:from>
    <xdr:to>
      <xdr:col>17</xdr:col>
      <xdr:colOff>112680</xdr:colOff>
      <xdr:row>82</xdr:row>
      <xdr:rowOff>56520</xdr:rowOff>
    </xdr:to>
    <xdr:sp>
      <xdr:nvSpPr>
        <xdr:cNvPr id="200" name="テキスト ボックス 199"/>
        <xdr:cNvSpPr/>
      </xdr:nvSpPr>
      <xdr:spPr>
        <a:xfrm>
          <a:off x="2621880" y="13899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178,728</a:t>
          </a:r>
          <a:endParaRPr b="0" lang="en-US" sz="1000" spc="-1" strike="noStrike">
            <a:latin typeface="游明朝"/>
          </a:endParaRPr>
        </a:p>
      </xdr:txBody>
    </xdr:sp>
    <xdr:clientData/>
  </xdr:twoCellAnchor>
  <xdr:twoCellAnchor editAs="twoCell">
    <xdr:from>
      <xdr:col>6</xdr:col>
      <xdr:colOff>190440</xdr:colOff>
      <xdr:row>83</xdr:row>
      <xdr:rowOff>18720</xdr:rowOff>
    </xdr:from>
    <xdr:to>
      <xdr:col>11</xdr:col>
      <xdr:colOff>31680</xdr:colOff>
      <xdr:row>83</xdr:row>
      <xdr:rowOff>33840</xdr:rowOff>
    </xdr:to>
    <xdr:cxnSp>
      <xdr:nvCxnSpPr>
        <xdr:cNvPr id="201" name="直線コネクタ 200"/>
        <xdr:cNvCxnSpPr/>
      </xdr:nvCxnSpPr>
      <xdr:spPr>
        <a:xfrm>
          <a:off x="1344960" y="14249160"/>
          <a:ext cx="803520" cy="15480"/>
        </a:xfrm>
        <a:prstGeom prst="straightConnector1">
          <a:avLst/>
        </a:prstGeom>
        <a:ln>
          <a:solidFill>
            <a:srgbClr val="ff0000"/>
          </a:solidFill>
        </a:ln>
      </xdr:spPr>
    </xdr:cxnSp>
    <xdr:clientData/>
  </xdr:twoCellAnchor>
  <xdr:twoCellAnchor editAs="twoCell">
    <xdr:from>
      <xdr:col>10</xdr:col>
      <xdr:colOff>190440</xdr:colOff>
      <xdr:row>82</xdr:row>
      <xdr:rowOff>37800</xdr:rowOff>
    </xdr:from>
    <xdr:to>
      <xdr:col>11</xdr:col>
      <xdr:colOff>82080</xdr:colOff>
      <xdr:row>82</xdr:row>
      <xdr:rowOff>138960</xdr:rowOff>
    </xdr:to>
    <xdr:sp>
      <xdr:nvSpPr>
        <xdr:cNvPr id="202" name="フローチャート: 判断 201"/>
        <xdr:cNvSpPr/>
      </xdr:nvSpPr>
      <xdr:spPr>
        <a:xfrm>
          <a:off x="2114640" y="140968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81</xdr:row>
      <xdr:rowOff>-720</xdr:rowOff>
    </xdr:from>
    <xdr:to>
      <xdr:col>13</xdr:col>
      <xdr:colOff>61920</xdr:colOff>
      <xdr:row>82</xdr:row>
      <xdr:rowOff>43920</xdr:rowOff>
    </xdr:to>
    <xdr:sp>
      <xdr:nvSpPr>
        <xdr:cNvPr id="203" name="テキスト ボックス 202"/>
        <xdr:cNvSpPr/>
      </xdr:nvSpPr>
      <xdr:spPr>
        <a:xfrm>
          <a:off x="1801440" y="13886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172,407</a:t>
          </a:r>
          <a:endParaRPr b="0" lang="en-US" sz="1000" spc="-1" strike="noStrike">
            <a:latin typeface="游明朝"/>
          </a:endParaRPr>
        </a:p>
      </xdr:txBody>
    </xdr:sp>
    <xdr:clientData/>
  </xdr:twoCellAnchor>
  <xdr:twoCellAnchor editAs="twoCell">
    <xdr:from>
      <xdr:col>6</xdr:col>
      <xdr:colOff>139680</xdr:colOff>
      <xdr:row>82</xdr:row>
      <xdr:rowOff>28800</xdr:rowOff>
    </xdr:from>
    <xdr:to>
      <xdr:col>7</xdr:col>
      <xdr:colOff>31320</xdr:colOff>
      <xdr:row>82</xdr:row>
      <xdr:rowOff>129960</xdr:rowOff>
    </xdr:to>
    <xdr:sp>
      <xdr:nvSpPr>
        <xdr:cNvPr id="204" name="フローチャート: 判断 203"/>
        <xdr:cNvSpPr/>
      </xdr:nvSpPr>
      <xdr:spPr>
        <a:xfrm>
          <a:off x="1294200" y="140878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80</xdr:row>
      <xdr:rowOff>162000</xdr:rowOff>
    </xdr:from>
    <xdr:to>
      <xdr:col>9</xdr:col>
      <xdr:colOff>11160</xdr:colOff>
      <xdr:row>82</xdr:row>
      <xdr:rowOff>35280</xdr:rowOff>
    </xdr:to>
    <xdr:sp>
      <xdr:nvSpPr>
        <xdr:cNvPr id="205" name="テキスト ボックス 204"/>
        <xdr:cNvSpPr/>
      </xdr:nvSpPr>
      <xdr:spPr>
        <a:xfrm>
          <a:off x="981000" y="13878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168,073</a:t>
          </a:r>
          <a:endParaRPr b="0" lang="en-US" sz="1000" spc="-1" strike="noStrike">
            <a:latin typeface="游明朝"/>
          </a:endParaRPr>
        </a:p>
      </xdr:txBody>
    </xdr:sp>
    <xdr:clientData/>
  </xdr:twoCellAnchor>
  <xdr:twoCellAnchor editAs="oneCell">
    <xdr:from>
      <xdr:col>22</xdr:col>
      <xdr:colOff>127080</xdr:colOff>
      <xdr:row>92</xdr:row>
      <xdr:rowOff>56880</xdr:rowOff>
    </xdr:from>
    <xdr:to>
      <xdr:col>26</xdr:col>
      <xdr:colOff>119160</xdr:colOff>
      <xdr:row>93</xdr:row>
      <xdr:rowOff>101880</xdr:rowOff>
    </xdr:to>
    <xdr:sp>
      <xdr:nvSpPr>
        <xdr:cNvPr id="206" name="テキスト ボックス 205"/>
        <xdr:cNvSpPr/>
      </xdr:nvSpPr>
      <xdr:spPr>
        <a:xfrm>
          <a:off x="43599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127080</xdr:colOff>
      <xdr:row>92</xdr:row>
      <xdr:rowOff>56880</xdr:rowOff>
    </xdr:from>
    <xdr:to>
      <xdr:col>22</xdr:col>
      <xdr:colOff>119160</xdr:colOff>
      <xdr:row>93</xdr:row>
      <xdr:rowOff>101880</xdr:rowOff>
    </xdr:to>
    <xdr:sp>
      <xdr:nvSpPr>
        <xdr:cNvPr id="207" name="テキスト ボックス 206"/>
        <xdr:cNvSpPr/>
      </xdr:nvSpPr>
      <xdr:spPr>
        <a:xfrm>
          <a:off x="359028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76320</xdr:colOff>
      <xdr:row>92</xdr:row>
      <xdr:rowOff>56880</xdr:rowOff>
    </xdr:from>
    <xdr:to>
      <xdr:col>18</xdr:col>
      <xdr:colOff>68400</xdr:colOff>
      <xdr:row>93</xdr:row>
      <xdr:rowOff>101880</xdr:rowOff>
    </xdr:to>
    <xdr:sp>
      <xdr:nvSpPr>
        <xdr:cNvPr id="208" name="テキスト ボックス 207"/>
        <xdr:cNvSpPr/>
      </xdr:nvSpPr>
      <xdr:spPr>
        <a:xfrm>
          <a:off x="27698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25560</xdr:colOff>
      <xdr:row>92</xdr:row>
      <xdr:rowOff>56880</xdr:rowOff>
    </xdr:from>
    <xdr:to>
      <xdr:col>14</xdr:col>
      <xdr:colOff>18000</xdr:colOff>
      <xdr:row>93</xdr:row>
      <xdr:rowOff>101880</xdr:rowOff>
    </xdr:to>
    <xdr:sp>
      <xdr:nvSpPr>
        <xdr:cNvPr id="209" name="テキスト ボックス 208"/>
        <xdr:cNvSpPr/>
      </xdr:nvSpPr>
      <xdr:spPr>
        <a:xfrm>
          <a:off x="19497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184320</xdr:colOff>
      <xdr:row>92</xdr:row>
      <xdr:rowOff>56880</xdr:rowOff>
    </xdr:from>
    <xdr:to>
      <xdr:col>9</xdr:col>
      <xdr:colOff>176400</xdr:colOff>
      <xdr:row>93</xdr:row>
      <xdr:rowOff>101880</xdr:rowOff>
    </xdr:to>
    <xdr:sp>
      <xdr:nvSpPr>
        <xdr:cNvPr id="210" name="テキスト ボックス 209"/>
        <xdr:cNvSpPr/>
      </xdr:nvSpPr>
      <xdr:spPr>
        <a:xfrm>
          <a:off x="11462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82440</xdr:colOff>
      <xdr:row>83</xdr:row>
      <xdr:rowOff>74520</xdr:rowOff>
    </xdr:from>
    <xdr:to>
      <xdr:col>23</xdr:col>
      <xdr:colOff>183600</xdr:colOff>
      <xdr:row>84</xdr:row>
      <xdr:rowOff>4320</xdr:rowOff>
    </xdr:to>
    <xdr:sp>
      <xdr:nvSpPr>
        <xdr:cNvPr id="211" name="楕円 210"/>
        <xdr:cNvSpPr/>
      </xdr:nvSpPr>
      <xdr:spPr>
        <a:xfrm>
          <a:off x="4507920" y="14304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12600</xdr:colOff>
      <xdr:row>83</xdr:row>
      <xdr:rowOff>68040</xdr:rowOff>
    </xdr:from>
    <xdr:to>
      <xdr:col>28</xdr:col>
      <xdr:colOff>4680</xdr:colOff>
      <xdr:row>84</xdr:row>
      <xdr:rowOff>113040</xdr:rowOff>
    </xdr:to>
    <xdr:sp>
      <xdr:nvSpPr>
        <xdr:cNvPr id="212" name="人件費・物件費等の状況該当値テキスト"/>
        <xdr:cNvSpPr/>
      </xdr:nvSpPr>
      <xdr:spPr>
        <a:xfrm>
          <a:off x="4630320" y="14298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276,072</a:t>
          </a:r>
          <a:endParaRPr b="0" lang="en-US" sz="1000" spc="-1" strike="noStrike">
            <a:latin typeface="游明朝"/>
          </a:endParaRPr>
        </a:p>
      </xdr:txBody>
    </xdr:sp>
    <xdr:clientData/>
  </xdr:twoCellAnchor>
  <xdr:twoCellAnchor editAs="twoCell">
    <xdr:from>
      <xdr:col>19</xdr:col>
      <xdr:colOff>82440</xdr:colOff>
      <xdr:row>83</xdr:row>
      <xdr:rowOff>41400</xdr:rowOff>
    </xdr:from>
    <xdr:to>
      <xdr:col>19</xdr:col>
      <xdr:colOff>183600</xdr:colOff>
      <xdr:row>83</xdr:row>
      <xdr:rowOff>142560</xdr:rowOff>
    </xdr:to>
    <xdr:sp>
      <xdr:nvSpPr>
        <xdr:cNvPr id="213" name="楕円 212"/>
        <xdr:cNvSpPr/>
      </xdr:nvSpPr>
      <xdr:spPr>
        <a:xfrm>
          <a:off x="3738240" y="14271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17</xdr:col>
      <xdr:colOff>171360</xdr:colOff>
      <xdr:row>83</xdr:row>
      <xdr:rowOff>149040</xdr:rowOff>
    </xdr:from>
    <xdr:to>
      <xdr:col>21</xdr:col>
      <xdr:colOff>137880</xdr:colOff>
      <xdr:row>85</xdr:row>
      <xdr:rowOff>22680</xdr:rowOff>
    </xdr:to>
    <xdr:sp>
      <xdr:nvSpPr>
        <xdr:cNvPr id="214" name="テキスト ボックス 213"/>
        <xdr:cNvSpPr/>
      </xdr:nvSpPr>
      <xdr:spPr>
        <a:xfrm>
          <a:off x="3442320" y="143794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259,587</a:t>
          </a:r>
          <a:endParaRPr b="0" lang="en-US" sz="1000" spc="-1" strike="noStrike">
            <a:latin typeface="游明朝"/>
          </a:endParaRPr>
        </a:p>
      </xdr:txBody>
    </xdr:sp>
    <xdr:clientData/>
  </xdr:twoCellAnchor>
  <xdr:twoCellAnchor editAs="twoCell">
    <xdr:from>
      <xdr:col>15</xdr:col>
      <xdr:colOff>31680</xdr:colOff>
      <xdr:row>82</xdr:row>
      <xdr:rowOff>166320</xdr:rowOff>
    </xdr:from>
    <xdr:to>
      <xdr:col>15</xdr:col>
      <xdr:colOff>132840</xdr:colOff>
      <xdr:row>83</xdr:row>
      <xdr:rowOff>96120</xdr:rowOff>
    </xdr:to>
    <xdr:sp>
      <xdr:nvSpPr>
        <xdr:cNvPr id="215" name="楕円 214"/>
        <xdr:cNvSpPr/>
      </xdr:nvSpPr>
      <xdr:spPr>
        <a:xfrm>
          <a:off x="2917800" y="1422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120600</xdr:colOff>
      <xdr:row>83</xdr:row>
      <xdr:rowOff>102240</xdr:rowOff>
    </xdr:from>
    <xdr:to>
      <xdr:col>17</xdr:col>
      <xdr:colOff>112680</xdr:colOff>
      <xdr:row>84</xdr:row>
      <xdr:rowOff>147240</xdr:rowOff>
    </xdr:to>
    <xdr:sp>
      <xdr:nvSpPr>
        <xdr:cNvPr id="216" name="テキスト ボックス 215"/>
        <xdr:cNvSpPr/>
      </xdr:nvSpPr>
      <xdr:spPr>
        <a:xfrm>
          <a:off x="2621880" y="14332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236,325</a:t>
          </a:r>
          <a:endParaRPr b="0" lang="en-US" sz="1000" spc="-1" strike="noStrike">
            <a:latin typeface="游明朝"/>
          </a:endParaRPr>
        </a:p>
      </xdr:txBody>
    </xdr:sp>
    <xdr:clientData/>
  </xdr:twoCellAnchor>
  <xdr:twoCellAnchor editAs="twoCell">
    <xdr:from>
      <xdr:col>10</xdr:col>
      <xdr:colOff>190440</xdr:colOff>
      <xdr:row>82</xdr:row>
      <xdr:rowOff>154440</xdr:rowOff>
    </xdr:from>
    <xdr:to>
      <xdr:col>11</xdr:col>
      <xdr:colOff>82080</xdr:colOff>
      <xdr:row>83</xdr:row>
      <xdr:rowOff>84240</xdr:rowOff>
    </xdr:to>
    <xdr:sp>
      <xdr:nvSpPr>
        <xdr:cNvPr id="217" name="楕円 216"/>
        <xdr:cNvSpPr/>
      </xdr:nvSpPr>
      <xdr:spPr>
        <a:xfrm>
          <a:off x="2114640" y="1421352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69840</xdr:colOff>
      <xdr:row>83</xdr:row>
      <xdr:rowOff>90720</xdr:rowOff>
    </xdr:from>
    <xdr:to>
      <xdr:col>13</xdr:col>
      <xdr:colOff>61920</xdr:colOff>
      <xdr:row>84</xdr:row>
      <xdr:rowOff>135720</xdr:rowOff>
    </xdr:to>
    <xdr:sp>
      <xdr:nvSpPr>
        <xdr:cNvPr id="218" name="テキスト ボックス 217"/>
        <xdr:cNvSpPr/>
      </xdr:nvSpPr>
      <xdr:spPr>
        <a:xfrm>
          <a:off x="1801440" y="14321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230,526</a:t>
          </a:r>
          <a:endParaRPr b="0" lang="en-US" sz="1000" spc="-1" strike="noStrike">
            <a:latin typeface="游明朝"/>
          </a:endParaRPr>
        </a:p>
      </xdr:txBody>
    </xdr:sp>
    <xdr:clientData/>
  </xdr:twoCellAnchor>
  <xdr:twoCellAnchor editAs="twoCell">
    <xdr:from>
      <xdr:col>6</xdr:col>
      <xdr:colOff>139680</xdr:colOff>
      <xdr:row>82</xdr:row>
      <xdr:rowOff>139680</xdr:rowOff>
    </xdr:from>
    <xdr:to>
      <xdr:col>7</xdr:col>
      <xdr:colOff>31320</xdr:colOff>
      <xdr:row>83</xdr:row>
      <xdr:rowOff>69480</xdr:rowOff>
    </xdr:to>
    <xdr:sp>
      <xdr:nvSpPr>
        <xdr:cNvPr id="219" name="楕円 218"/>
        <xdr:cNvSpPr/>
      </xdr:nvSpPr>
      <xdr:spPr>
        <a:xfrm>
          <a:off x="1294200" y="141987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xdr:col>
      <xdr:colOff>19080</xdr:colOff>
      <xdr:row>83</xdr:row>
      <xdr:rowOff>75600</xdr:rowOff>
    </xdr:from>
    <xdr:to>
      <xdr:col>9</xdr:col>
      <xdr:colOff>11160</xdr:colOff>
      <xdr:row>84</xdr:row>
      <xdr:rowOff>120600</xdr:rowOff>
    </xdr:to>
    <xdr:sp>
      <xdr:nvSpPr>
        <xdr:cNvPr id="220" name="テキスト ボックス 219"/>
        <xdr:cNvSpPr/>
      </xdr:nvSpPr>
      <xdr:spPr>
        <a:xfrm>
          <a:off x="981000" y="14306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223,081</a:t>
          </a:r>
          <a:endParaRPr b="0" lang="en-US" sz="1000" spc="-1" strike="noStrike">
            <a:latin typeface="游明朝"/>
          </a:endParaRPr>
        </a:p>
      </xdr:txBody>
    </xdr:sp>
    <xdr:clientData/>
  </xdr:twoCellAnchor>
  <xdr:twoCellAnchor editAs="twoCell">
    <xdr:from>
      <xdr:col>61</xdr:col>
      <xdr:colOff>44280</xdr:colOff>
      <xdr:row>73</xdr:row>
      <xdr:rowOff>120600</xdr:rowOff>
    </xdr:from>
    <xdr:to>
      <xdr:col>85</xdr:col>
      <xdr:colOff>94680</xdr:colOff>
      <xdr:row>75</xdr:row>
      <xdr:rowOff>94680</xdr:rowOff>
    </xdr:to>
    <xdr:sp>
      <xdr:nvSpPr>
        <xdr:cNvPr id="221" name="正方形/長方形 220"/>
        <xdr:cNvSpPr/>
      </xdr:nvSpPr>
      <xdr:spPr>
        <a:xfrm>
          <a:off x="11781000" y="1263636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給与水準   （国との比較）</a:t>
          </a:r>
          <a:endParaRPr b="0" lang="en-US" sz="1600" spc="-1" strike="noStrike">
            <a:latin typeface="游明朝"/>
          </a:endParaRPr>
        </a:p>
      </xdr:txBody>
    </xdr:sp>
    <xdr:clientData/>
  </xdr:twoCellAnchor>
  <xdr:twoCellAnchor editAs="oneCell">
    <xdr:from>
      <xdr:col>65</xdr:col>
      <xdr:colOff>30240</xdr:colOff>
      <xdr:row>75</xdr:row>
      <xdr:rowOff>139680</xdr:rowOff>
    </xdr:from>
    <xdr:to>
      <xdr:col>73</xdr:col>
      <xdr:colOff>144720</xdr:colOff>
      <xdr:row>77</xdr:row>
      <xdr:rowOff>105480</xdr:rowOff>
    </xdr:to>
    <xdr:sp>
      <xdr:nvSpPr>
        <xdr:cNvPr id="222" name="テキスト ボックス 221"/>
        <xdr:cNvSpPr/>
      </xdr:nvSpPr>
      <xdr:spPr>
        <a:xfrm>
          <a:off x="12536640" y="12998520"/>
          <a:ext cx="165348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ラスパイレス指数</a:t>
          </a:r>
          <a:endParaRPr b="0" lang="en-US" sz="1300" spc="-1" strike="noStrike">
            <a:latin typeface="游明朝"/>
          </a:endParaRPr>
        </a:p>
      </xdr:txBody>
    </xdr:sp>
    <xdr:clientData/>
  </xdr:twoCellAnchor>
  <xdr:twoCellAnchor editAs="oneCell">
    <xdr:from>
      <xdr:col>73</xdr:col>
      <xdr:colOff>134640</xdr:colOff>
      <xdr:row>76</xdr:row>
      <xdr:rowOff>9000</xdr:rowOff>
    </xdr:from>
    <xdr:to>
      <xdr:col>82</xdr:col>
      <xdr:colOff>53280</xdr:colOff>
      <xdr:row>77</xdr:row>
      <xdr:rowOff>130320</xdr:rowOff>
    </xdr:to>
    <xdr:sp>
      <xdr:nvSpPr>
        <xdr:cNvPr id="223" name="テキスト ボックス 222"/>
        <xdr:cNvSpPr/>
      </xdr:nvSpPr>
      <xdr:spPr>
        <a:xfrm>
          <a:off x="14180040" y="1303920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[98.1]</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75</xdr:row>
      <xdr:rowOff>31680</xdr:rowOff>
    </xdr:from>
    <xdr:to>
      <xdr:col>93</xdr:col>
      <xdr:colOff>6120</xdr:colOff>
      <xdr:row>76</xdr:row>
      <xdr:rowOff>113760</xdr:rowOff>
    </xdr:to>
    <xdr:sp>
      <xdr:nvSpPr>
        <xdr:cNvPr id="224" name="正方形/長方形 223"/>
        <xdr:cNvSpPr/>
      </xdr:nvSpPr>
      <xdr:spPr>
        <a:xfrm>
          <a:off x="16513200" y="1289052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76</xdr:row>
      <xdr:rowOff>50760</xdr:rowOff>
    </xdr:from>
    <xdr:to>
      <xdr:col>93</xdr:col>
      <xdr:colOff>6120</xdr:colOff>
      <xdr:row>77</xdr:row>
      <xdr:rowOff>132840</xdr:rowOff>
    </xdr:to>
    <xdr:sp>
      <xdr:nvSpPr>
        <xdr:cNvPr id="225" name="正方形/長方形 224"/>
        <xdr:cNvSpPr/>
      </xdr:nvSpPr>
      <xdr:spPr>
        <a:xfrm>
          <a:off x="16513200" y="130809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79/132</a:t>
          </a:r>
          <a:endParaRPr b="0" lang="en-US" sz="1200" spc="-1" strike="noStrike">
            <a:latin typeface="游明朝"/>
          </a:endParaRPr>
        </a:p>
      </xdr:txBody>
    </xdr:sp>
    <xdr:clientData/>
  </xdr:twoCellAnchor>
  <xdr:twoCellAnchor editAs="twoCell">
    <xdr:from>
      <xdr:col>93</xdr:col>
      <xdr:colOff>133200</xdr:colOff>
      <xdr:row>75</xdr:row>
      <xdr:rowOff>31680</xdr:rowOff>
    </xdr:from>
    <xdr:to>
      <xdr:col>99</xdr:col>
      <xdr:colOff>145440</xdr:colOff>
      <xdr:row>76</xdr:row>
      <xdr:rowOff>113760</xdr:rowOff>
    </xdr:to>
    <xdr:sp>
      <xdr:nvSpPr>
        <xdr:cNvPr id="226" name="正方形/長方形 225"/>
        <xdr:cNvSpPr/>
      </xdr:nvSpPr>
      <xdr:spPr>
        <a:xfrm>
          <a:off x="18027000" y="1289052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全国市平均</a:t>
          </a:r>
          <a:endParaRPr b="0" lang="en-US" sz="1200" spc="-1" strike="noStrike">
            <a:latin typeface="游明朝"/>
          </a:endParaRPr>
        </a:p>
      </xdr:txBody>
    </xdr:sp>
    <xdr:clientData/>
  </xdr:twoCellAnchor>
  <xdr:twoCellAnchor editAs="twoCell">
    <xdr:from>
      <xdr:col>93</xdr:col>
      <xdr:colOff>133200</xdr:colOff>
      <xdr:row>76</xdr:row>
      <xdr:rowOff>50760</xdr:rowOff>
    </xdr:from>
    <xdr:to>
      <xdr:col>99</xdr:col>
      <xdr:colOff>145440</xdr:colOff>
      <xdr:row>77</xdr:row>
      <xdr:rowOff>132840</xdr:rowOff>
    </xdr:to>
    <xdr:sp>
      <xdr:nvSpPr>
        <xdr:cNvPr id="227" name="正方形/長方形 226"/>
        <xdr:cNvSpPr/>
      </xdr:nvSpPr>
      <xdr:spPr>
        <a:xfrm>
          <a:off x="18027000" y="130809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98.8</a:t>
          </a:r>
          <a:endParaRPr b="0" lang="en-US" sz="1200" spc="-1" strike="noStrike">
            <a:latin typeface="游明朝"/>
          </a:endParaRPr>
        </a:p>
      </xdr:txBody>
    </xdr:sp>
    <xdr:clientData/>
  </xdr:twoCellAnchor>
  <xdr:twoCellAnchor editAs="twoCell">
    <xdr:from>
      <xdr:col>100</xdr:col>
      <xdr:colOff>127080</xdr:colOff>
      <xdr:row>75</xdr:row>
      <xdr:rowOff>31680</xdr:rowOff>
    </xdr:from>
    <xdr:to>
      <xdr:col>106</xdr:col>
      <xdr:colOff>139320</xdr:colOff>
      <xdr:row>76</xdr:row>
      <xdr:rowOff>113760</xdr:rowOff>
    </xdr:to>
    <xdr:sp>
      <xdr:nvSpPr>
        <xdr:cNvPr id="228" name="正方形/長方形 227"/>
        <xdr:cNvSpPr/>
      </xdr:nvSpPr>
      <xdr:spPr>
        <a:xfrm>
          <a:off x="19367640" y="1289052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全国町村平均</a:t>
          </a:r>
          <a:endParaRPr b="0" lang="en-US" sz="1200" spc="-1" strike="noStrike">
            <a:latin typeface="游明朝"/>
          </a:endParaRPr>
        </a:p>
      </xdr:txBody>
    </xdr:sp>
    <xdr:clientData/>
  </xdr:twoCellAnchor>
  <xdr:twoCellAnchor editAs="twoCell">
    <xdr:from>
      <xdr:col>100</xdr:col>
      <xdr:colOff>127080</xdr:colOff>
      <xdr:row>76</xdr:row>
      <xdr:rowOff>50760</xdr:rowOff>
    </xdr:from>
    <xdr:to>
      <xdr:col>106</xdr:col>
      <xdr:colOff>139320</xdr:colOff>
      <xdr:row>77</xdr:row>
      <xdr:rowOff>132840</xdr:rowOff>
    </xdr:to>
    <xdr:sp>
      <xdr:nvSpPr>
        <xdr:cNvPr id="229" name="正方形/長方形 228"/>
        <xdr:cNvSpPr/>
      </xdr:nvSpPr>
      <xdr:spPr>
        <a:xfrm>
          <a:off x="19367640" y="130809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96.3</a:t>
          </a:r>
          <a:endParaRPr b="0" lang="en-US" sz="12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30" name="正方形/長方形 229"/>
        <xdr:cNvSpPr/>
      </xdr:nvSpPr>
      <xdr:spPr>
        <a:xfrm>
          <a:off x="11781000" y="1339884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115</xdr:col>
      <xdr:colOff>31680</xdr:colOff>
      <xdr:row>92</xdr:row>
      <xdr:rowOff>37800</xdr:rowOff>
    </xdr:to>
    <xdr:sp>
      <xdr:nvSpPr>
        <xdr:cNvPr id="231" name="正方形/長方形 230"/>
        <xdr:cNvSpPr/>
      </xdr:nvSpPr>
      <xdr:spPr>
        <a:xfrm>
          <a:off x="16623000" y="13398840"/>
          <a:ext cx="553536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78</xdr:row>
      <xdr:rowOff>25560</xdr:rowOff>
    </xdr:from>
    <xdr:to>
      <xdr:col>104</xdr:col>
      <xdr:colOff>114120</xdr:colOff>
      <xdr:row>79</xdr:row>
      <xdr:rowOff>107640</xdr:rowOff>
    </xdr:to>
    <xdr:sp>
      <xdr:nvSpPr>
        <xdr:cNvPr id="232" name="正方形/長方形 231"/>
        <xdr:cNvSpPr/>
      </xdr:nvSpPr>
      <xdr:spPr>
        <a:xfrm>
          <a:off x="16623000" y="1339884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ラスパイレス指数の分析欄</a:t>
          </a:r>
          <a:endParaRPr b="0" lang="en-US" sz="1100" spc="-1" strike="noStrike">
            <a:latin typeface="游明朝"/>
          </a:endParaRPr>
        </a:p>
      </xdr:txBody>
    </xdr:sp>
    <xdr:clientData/>
  </xdr:twoCellAnchor>
  <xdr:twoCellAnchor editAs="twoCell">
    <xdr:from>
      <xdr:col>87</xdr:col>
      <xdr:colOff>10440</xdr:colOff>
      <xdr:row>80</xdr:row>
      <xdr:rowOff>0</xdr:rowOff>
    </xdr:from>
    <xdr:to>
      <xdr:col>114</xdr:col>
      <xdr:colOff>113760</xdr:colOff>
      <xdr:row>91</xdr:row>
      <xdr:rowOff>145800</xdr:rowOff>
    </xdr:to>
    <xdr:sp>
      <xdr:nvSpPr>
        <xdr:cNvPr id="233" name="テキスト ボックス 232"/>
        <xdr:cNvSpPr/>
      </xdr:nvSpPr>
      <xdr:spPr>
        <a:xfrm>
          <a:off x="16749720" y="13716000"/>
          <a:ext cx="5298120" cy="203184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本市は全国平均を下回っている。今後とも諸手当の見直しなどにより、給与の適正化に努め、同水準の維持に努める。</a:t>
          </a:r>
          <a:endParaRPr b="0" lang="en-US" sz="1300" spc="-1" strike="noStrike">
            <a:latin typeface="游明朝"/>
          </a:endParaRPr>
        </a:p>
      </xdr:txBody>
    </xdr:sp>
    <xdr:clientData/>
  </xdr:twoCellAnchor>
  <xdr:twoCellAnchor editAs="twoCell">
    <xdr:from>
      <xdr:col>61</xdr:col>
      <xdr:colOff>44280</xdr:colOff>
      <xdr:row>92</xdr:row>
      <xdr:rowOff>37800</xdr:rowOff>
    </xdr:from>
    <xdr:to>
      <xdr:col>85</xdr:col>
      <xdr:colOff>95040</xdr:colOff>
      <xdr:row>92</xdr:row>
      <xdr:rowOff>37800</xdr:rowOff>
    </xdr:to>
    <xdr:cxnSp>
      <xdr:nvCxnSpPr>
        <xdr:cNvPr id="234" name="直線コネクタ 233"/>
        <xdr:cNvCxnSpPr/>
      </xdr:nvCxnSpPr>
      <xdr:spPr>
        <a:xfrm>
          <a:off x="11781000" y="15811200"/>
          <a:ext cx="4668840" cy="360"/>
        </a:xfrm>
        <a:prstGeom prst="straightConnector1">
          <a:avLst/>
        </a:prstGeom>
        <a:ln>
          <a:solidFill>
            <a:srgbClr val="d8d8d8"/>
          </a:solidFill>
        </a:ln>
      </xdr:spPr>
    </xdr:cxnSp>
    <xdr:clientData/>
  </xdr:twoCellAnchor>
  <xdr:twoCellAnchor editAs="oneCell">
    <xdr:from>
      <xdr:col>57</xdr:col>
      <xdr:colOff>120600</xdr:colOff>
      <xdr:row>91</xdr:row>
      <xdr:rowOff>88560</xdr:rowOff>
    </xdr:from>
    <xdr:to>
      <xdr:col>61</xdr:col>
      <xdr:colOff>112680</xdr:colOff>
      <xdr:row>92</xdr:row>
      <xdr:rowOff>133560</xdr:rowOff>
    </xdr:to>
    <xdr:sp>
      <xdr:nvSpPr>
        <xdr:cNvPr id="235" name="テキスト ボックス 234"/>
        <xdr:cNvSpPr/>
      </xdr:nvSpPr>
      <xdr:spPr>
        <a:xfrm>
          <a:off x="11087640" y="1569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105.0</a:t>
          </a:r>
          <a:endParaRPr b="0" lang="en-US" sz="1000" spc="-1" strike="noStrike">
            <a:latin typeface="游明朝"/>
          </a:endParaRPr>
        </a:p>
      </xdr:txBody>
    </xdr:sp>
    <xdr:clientData/>
  </xdr:twoCellAnchor>
  <xdr:twoCellAnchor editAs="twoCell">
    <xdr:from>
      <xdr:col>61</xdr:col>
      <xdr:colOff>44280</xdr:colOff>
      <xdr:row>89</xdr:row>
      <xdr:rowOff>150120</xdr:rowOff>
    </xdr:from>
    <xdr:to>
      <xdr:col>85</xdr:col>
      <xdr:colOff>95040</xdr:colOff>
      <xdr:row>89</xdr:row>
      <xdr:rowOff>150120</xdr:rowOff>
    </xdr:to>
    <xdr:cxnSp>
      <xdr:nvCxnSpPr>
        <xdr:cNvPr id="236" name="直線コネクタ 235"/>
        <xdr:cNvCxnSpPr/>
      </xdr:nvCxnSpPr>
      <xdr:spPr>
        <a:xfrm>
          <a:off x="11781000" y="15409080"/>
          <a:ext cx="4668840" cy="360"/>
        </a:xfrm>
        <a:prstGeom prst="straightConnector1">
          <a:avLst/>
        </a:prstGeom>
        <a:ln>
          <a:solidFill>
            <a:srgbClr val="d8d8d8"/>
          </a:solidFill>
        </a:ln>
      </xdr:spPr>
    </xdr:cxnSp>
    <xdr:clientData/>
  </xdr:twoCellAnchor>
  <xdr:twoCellAnchor editAs="oneCell">
    <xdr:from>
      <xdr:col>57</xdr:col>
      <xdr:colOff>120600</xdr:colOff>
      <xdr:row>89</xdr:row>
      <xdr:rowOff>29160</xdr:rowOff>
    </xdr:from>
    <xdr:to>
      <xdr:col>61</xdr:col>
      <xdr:colOff>112680</xdr:colOff>
      <xdr:row>90</xdr:row>
      <xdr:rowOff>73800</xdr:rowOff>
    </xdr:to>
    <xdr:sp>
      <xdr:nvSpPr>
        <xdr:cNvPr id="237" name="テキスト ボックス 236"/>
        <xdr:cNvSpPr/>
      </xdr:nvSpPr>
      <xdr:spPr>
        <a:xfrm>
          <a:off x="11087640" y="15288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102.0</a:t>
          </a:r>
          <a:endParaRPr b="0" lang="en-US" sz="1000" spc="-1" strike="noStrike">
            <a:latin typeface="游明朝"/>
          </a:endParaRPr>
        </a:p>
      </xdr:txBody>
    </xdr:sp>
    <xdr:clientData/>
  </xdr:twoCellAnchor>
  <xdr:twoCellAnchor editAs="twoCell">
    <xdr:from>
      <xdr:col>61</xdr:col>
      <xdr:colOff>44280</xdr:colOff>
      <xdr:row>87</xdr:row>
      <xdr:rowOff>90720</xdr:rowOff>
    </xdr:from>
    <xdr:to>
      <xdr:col>85</xdr:col>
      <xdr:colOff>95040</xdr:colOff>
      <xdr:row>87</xdr:row>
      <xdr:rowOff>90720</xdr:rowOff>
    </xdr:to>
    <xdr:cxnSp>
      <xdr:nvCxnSpPr>
        <xdr:cNvPr id="238" name="直線コネクタ 237"/>
        <xdr:cNvCxnSpPr/>
      </xdr:nvCxnSpPr>
      <xdr:spPr>
        <a:xfrm>
          <a:off x="11781000" y="15006960"/>
          <a:ext cx="4668840" cy="360"/>
        </a:xfrm>
        <a:prstGeom prst="straightConnector1">
          <a:avLst/>
        </a:prstGeom>
        <a:ln>
          <a:solidFill>
            <a:srgbClr val="d8d8d8"/>
          </a:solidFill>
        </a:ln>
      </xdr:spPr>
    </xdr:cxnSp>
    <xdr:clientData/>
  </xdr:twoCellAnchor>
  <xdr:twoCellAnchor editAs="oneCell">
    <xdr:from>
      <xdr:col>57</xdr:col>
      <xdr:colOff>120600</xdr:colOff>
      <xdr:row>86</xdr:row>
      <xdr:rowOff>141480</xdr:rowOff>
    </xdr:from>
    <xdr:to>
      <xdr:col>61</xdr:col>
      <xdr:colOff>112680</xdr:colOff>
      <xdr:row>88</xdr:row>
      <xdr:rowOff>15120</xdr:rowOff>
    </xdr:to>
    <xdr:sp>
      <xdr:nvSpPr>
        <xdr:cNvPr id="239" name="テキスト ボックス 238"/>
        <xdr:cNvSpPr/>
      </xdr:nvSpPr>
      <xdr:spPr>
        <a:xfrm>
          <a:off x="11087640" y="1488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99.0</a:t>
          </a:r>
          <a:endParaRPr b="0" lang="en-US" sz="1000" spc="-1" strike="noStrike">
            <a:latin typeface="游明朝"/>
          </a:endParaRPr>
        </a:p>
      </xdr:txBody>
    </xdr:sp>
    <xdr:clientData/>
  </xdr:twoCellAnchor>
  <xdr:twoCellAnchor editAs="twoCell">
    <xdr:from>
      <xdr:col>61</xdr:col>
      <xdr:colOff>44280</xdr:colOff>
      <xdr:row>85</xdr:row>
      <xdr:rowOff>31680</xdr:rowOff>
    </xdr:from>
    <xdr:to>
      <xdr:col>85</xdr:col>
      <xdr:colOff>95040</xdr:colOff>
      <xdr:row>85</xdr:row>
      <xdr:rowOff>31680</xdr:rowOff>
    </xdr:to>
    <xdr:cxnSp>
      <xdr:nvCxnSpPr>
        <xdr:cNvPr id="240" name="直線コネクタ 239"/>
        <xdr:cNvCxnSpPr/>
      </xdr:nvCxnSpPr>
      <xdr:spPr>
        <a:xfrm>
          <a:off x="11781000" y="14604840"/>
          <a:ext cx="4668840" cy="360"/>
        </a:xfrm>
        <a:prstGeom prst="straightConnector1">
          <a:avLst/>
        </a:prstGeom>
        <a:ln>
          <a:solidFill>
            <a:srgbClr val="d8d8d8"/>
          </a:solidFill>
        </a:ln>
      </xdr:spPr>
    </xdr:cxnSp>
    <xdr:clientData/>
  </xdr:twoCellAnchor>
  <xdr:twoCellAnchor editAs="oneCell">
    <xdr:from>
      <xdr:col>57</xdr:col>
      <xdr:colOff>120600</xdr:colOff>
      <xdr:row>84</xdr:row>
      <xdr:rowOff>82080</xdr:rowOff>
    </xdr:from>
    <xdr:to>
      <xdr:col>61</xdr:col>
      <xdr:colOff>112680</xdr:colOff>
      <xdr:row>85</xdr:row>
      <xdr:rowOff>127080</xdr:rowOff>
    </xdr:to>
    <xdr:sp>
      <xdr:nvSpPr>
        <xdr:cNvPr id="241" name="テキスト ボックス 240"/>
        <xdr:cNvSpPr/>
      </xdr:nvSpPr>
      <xdr:spPr>
        <a:xfrm>
          <a:off x="11087640" y="14483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96.0</a:t>
          </a:r>
          <a:endParaRPr b="0" lang="en-US" sz="1000" spc="-1" strike="noStrike">
            <a:latin typeface="游明朝"/>
          </a:endParaRPr>
        </a:p>
      </xdr:txBody>
    </xdr:sp>
    <xdr:clientData/>
  </xdr:twoCellAnchor>
  <xdr:twoCellAnchor editAs="twoCell">
    <xdr:from>
      <xdr:col>61</xdr:col>
      <xdr:colOff>44280</xdr:colOff>
      <xdr:row>82</xdr:row>
      <xdr:rowOff>143640</xdr:rowOff>
    </xdr:from>
    <xdr:to>
      <xdr:col>85</xdr:col>
      <xdr:colOff>95040</xdr:colOff>
      <xdr:row>82</xdr:row>
      <xdr:rowOff>143640</xdr:rowOff>
    </xdr:to>
    <xdr:cxnSp>
      <xdr:nvCxnSpPr>
        <xdr:cNvPr id="242" name="直線コネクタ 241"/>
        <xdr:cNvCxnSpPr/>
      </xdr:nvCxnSpPr>
      <xdr:spPr>
        <a:xfrm>
          <a:off x="11781000" y="14202720"/>
          <a:ext cx="4668840" cy="360"/>
        </a:xfrm>
        <a:prstGeom prst="straightConnector1">
          <a:avLst/>
        </a:prstGeom>
        <a:ln>
          <a:solidFill>
            <a:srgbClr val="d8d8d8"/>
          </a:solidFill>
        </a:ln>
      </xdr:spPr>
    </xdr:cxnSp>
    <xdr:clientData/>
  </xdr:twoCellAnchor>
  <xdr:twoCellAnchor editAs="oneCell">
    <xdr:from>
      <xdr:col>57</xdr:col>
      <xdr:colOff>120600</xdr:colOff>
      <xdr:row>82</xdr:row>
      <xdr:rowOff>23040</xdr:rowOff>
    </xdr:from>
    <xdr:to>
      <xdr:col>61</xdr:col>
      <xdr:colOff>112680</xdr:colOff>
      <xdr:row>83</xdr:row>
      <xdr:rowOff>68040</xdr:rowOff>
    </xdr:to>
    <xdr:sp>
      <xdr:nvSpPr>
        <xdr:cNvPr id="243" name="テキスト ボックス 242"/>
        <xdr:cNvSpPr/>
      </xdr:nvSpPr>
      <xdr:spPr>
        <a:xfrm>
          <a:off x="11087640" y="1408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93.0</a:t>
          </a:r>
          <a:endParaRPr b="0" lang="en-US" sz="1000" spc="-1" strike="noStrike">
            <a:latin typeface="游明朝"/>
          </a:endParaRPr>
        </a:p>
      </xdr:txBody>
    </xdr:sp>
    <xdr:clientData/>
  </xdr:twoCellAnchor>
  <xdr:twoCellAnchor editAs="twoCell">
    <xdr:from>
      <xdr:col>61</xdr:col>
      <xdr:colOff>44280</xdr:colOff>
      <xdr:row>80</xdr:row>
      <xdr:rowOff>84600</xdr:rowOff>
    </xdr:from>
    <xdr:to>
      <xdr:col>85</xdr:col>
      <xdr:colOff>95040</xdr:colOff>
      <xdr:row>80</xdr:row>
      <xdr:rowOff>84600</xdr:rowOff>
    </xdr:to>
    <xdr:cxnSp>
      <xdr:nvCxnSpPr>
        <xdr:cNvPr id="244" name="直線コネクタ 243"/>
        <xdr:cNvCxnSpPr/>
      </xdr:nvCxnSpPr>
      <xdr:spPr>
        <a:xfrm>
          <a:off x="11781000" y="13800600"/>
          <a:ext cx="4668840" cy="360"/>
        </a:xfrm>
        <a:prstGeom prst="straightConnector1">
          <a:avLst/>
        </a:prstGeom>
        <a:ln>
          <a:solidFill>
            <a:srgbClr val="d8d8d8"/>
          </a:solidFill>
        </a:ln>
      </xdr:spPr>
    </xdr:cxnSp>
    <xdr:clientData/>
  </xdr:twoCellAnchor>
  <xdr:twoCellAnchor editAs="oneCell">
    <xdr:from>
      <xdr:col>57</xdr:col>
      <xdr:colOff>120600</xdr:colOff>
      <xdr:row>79</xdr:row>
      <xdr:rowOff>135000</xdr:rowOff>
    </xdr:from>
    <xdr:to>
      <xdr:col>61</xdr:col>
      <xdr:colOff>112680</xdr:colOff>
      <xdr:row>81</xdr:row>
      <xdr:rowOff>8640</xdr:rowOff>
    </xdr:to>
    <xdr:sp>
      <xdr:nvSpPr>
        <xdr:cNvPr id="245" name="テキスト ボックス 244"/>
        <xdr:cNvSpPr/>
      </xdr:nvSpPr>
      <xdr:spPr>
        <a:xfrm>
          <a:off x="11087640" y="13679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61</xdr:col>
      <xdr:colOff>44280</xdr:colOff>
      <xdr:row>78</xdr:row>
      <xdr:rowOff>25200</xdr:rowOff>
    </xdr:from>
    <xdr:to>
      <xdr:col>85</xdr:col>
      <xdr:colOff>95040</xdr:colOff>
      <xdr:row>78</xdr:row>
      <xdr:rowOff>25200</xdr:rowOff>
    </xdr:to>
    <xdr:cxnSp>
      <xdr:nvCxnSpPr>
        <xdr:cNvPr id="246" name="直線コネクタ 245"/>
        <xdr:cNvCxnSpPr/>
      </xdr:nvCxnSpPr>
      <xdr:spPr>
        <a:xfrm>
          <a:off x="11781000" y="13398480"/>
          <a:ext cx="4668840" cy="360"/>
        </a:xfrm>
        <a:prstGeom prst="straightConnector1">
          <a:avLst/>
        </a:prstGeom>
        <a:ln>
          <a:solidFill>
            <a:srgbClr val="d8d8d8"/>
          </a:solidFill>
        </a:ln>
      </xdr:spPr>
    </xdr:cxnSp>
    <xdr:clientData/>
  </xdr:twoCellAnchor>
  <xdr:twoCellAnchor editAs="oneCell">
    <xdr:from>
      <xdr:col>57</xdr:col>
      <xdr:colOff>120600</xdr:colOff>
      <xdr:row>77</xdr:row>
      <xdr:rowOff>75960</xdr:rowOff>
    </xdr:from>
    <xdr:to>
      <xdr:col>61</xdr:col>
      <xdr:colOff>112680</xdr:colOff>
      <xdr:row>78</xdr:row>
      <xdr:rowOff>120600</xdr:rowOff>
    </xdr:to>
    <xdr:sp>
      <xdr:nvSpPr>
        <xdr:cNvPr id="247" name="テキスト ボックス 246"/>
        <xdr:cNvSpPr/>
      </xdr:nvSpPr>
      <xdr:spPr>
        <a:xfrm>
          <a:off x="11087640" y="1327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87.0</a:t>
          </a:r>
          <a:endParaRPr b="0" lang="en-US" sz="1000" spc="-1" strike="noStrike">
            <a:latin typeface="游明朝"/>
          </a:endParaRPr>
        </a:p>
      </xdr:txBody>
    </xdr:sp>
    <xdr:clientData/>
  </xdr:twoCellAnchor>
  <xdr:twoCellAnchor editAs="twoCell">
    <xdr:from>
      <xdr:col>61</xdr:col>
      <xdr:colOff>44280</xdr:colOff>
      <xdr:row>78</xdr:row>
      <xdr:rowOff>25560</xdr:rowOff>
    </xdr:from>
    <xdr:to>
      <xdr:col>85</xdr:col>
      <xdr:colOff>94680</xdr:colOff>
      <xdr:row>92</xdr:row>
      <xdr:rowOff>37800</xdr:rowOff>
    </xdr:to>
    <xdr:sp>
      <xdr:nvSpPr>
        <xdr:cNvPr id="248" name="給与水準   （国との比較）グラフ枠"/>
        <xdr:cNvSpPr/>
      </xdr:nvSpPr>
      <xdr:spPr>
        <a:xfrm>
          <a:off x="11781000" y="1339884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79</xdr:row>
      <xdr:rowOff>162000</xdr:rowOff>
    </xdr:from>
    <xdr:to>
      <xdr:col>81</xdr:col>
      <xdr:colOff>44280</xdr:colOff>
      <xdr:row>89</xdr:row>
      <xdr:rowOff>150120</xdr:rowOff>
    </xdr:to>
    <xdr:cxnSp>
      <xdr:nvCxnSpPr>
        <xdr:cNvPr id="249" name="直線コネクタ 248"/>
        <xdr:cNvCxnSpPr/>
      </xdr:nvCxnSpPr>
      <xdr:spPr>
        <a:xfrm flipV="1">
          <a:off x="15629040" y="13706640"/>
          <a:ext cx="360" cy="1702800"/>
        </a:xfrm>
        <a:prstGeom prst="straightConnector1">
          <a:avLst/>
        </a:prstGeom>
        <a:ln w="63500">
          <a:solidFill>
            <a:srgbClr val="808080"/>
          </a:solidFill>
        </a:ln>
      </xdr:spPr>
    </xdr:cxnSp>
    <xdr:clientData/>
  </xdr:twoCellAnchor>
  <xdr:twoCellAnchor editAs="oneCell">
    <xdr:from>
      <xdr:col>81</xdr:col>
      <xdr:colOff>133200</xdr:colOff>
      <xdr:row>89</xdr:row>
      <xdr:rowOff>143640</xdr:rowOff>
    </xdr:from>
    <xdr:to>
      <xdr:col>85</xdr:col>
      <xdr:colOff>125280</xdr:colOff>
      <xdr:row>91</xdr:row>
      <xdr:rowOff>16920</xdr:rowOff>
    </xdr:to>
    <xdr:sp>
      <xdr:nvSpPr>
        <xdr:cNvPr id="250" name="給与水準   （国との比較）最小値テキスト"/>
        <xdr:cNvSpPr/>
      </xdr:nvSpPr>
      <xdr:spPr>
        <a:xfrm>
          <a:off x="15717960" y="15402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102.0</a:t>
          </a:r>
          <a:endParaRPr b="0" lang="en-US" sz="1000" spc="-1" strike="noStrike">
            <a:latin typeface="游明朝"/>
          </a:endParaRPr>
        </a:p>
      </xdr:txBody>
    </xdr:sp>
    <xdr:clientData/>
  </xdr:twoCellAnchor>
  <xdr:twoCellAnchor editAs="twoCell">
    <xdr:from>
      <xdr:col>80</xdr:col>
      <xdr:colOff>164880</xdr:colOff>
      <xdr:row>89</xdr:row>
      <xdr:rowOff>150120</xdr:rowOff>
    </xdr:from>
    <xdr:to>
      <xdr:col>81</xdr:col>
      <xdr:colOff>133200</xdr:colOff>
      <xdr:row>89</xdr:row>
      <xdr:rowOff>150120</xdr:rowOff>
    </xdr:to>
    <xdr:cxnSp>
      <xdr:nvCxnSpPr>
        <xdr:cNvPr id="251" name="直線コネクタ 250"/>
        <xdr:cNvCxnSpPr/>
      </xdr:nvCxnSpPr>
      <xdr:spPr>
        <a:xfrm>
          <a:off x="15557400" y="15409080"/>
          <a:ext cx="160920" cy="360"/>
        </a:xfrm>
        <a:prstGeom prst="straightConnector1">
          <a:avLst/>
        </a:prstGeom>
        <a:ln w="19050">
          <a:solidFill>
            <a:srgbClr val="000000"/>
          </a:solidFill>
        </a:ln>
      </xdr:spPr>
    </xdr:cxnSp>
    <xdr:clientData/>
  </xdr:twoCellAnchor>
  <xdr:twoCellAnchor editAs="oneCell">
    <xdr:from>
      <xdr:col>81</xdr:col>
      <xdr:colOff>133200</xdr:colOff>
      <xdr:row>78</xdr:row>
      <xdr:rowOff>98280</xdr:rowOff>
    </xdr:from>
    <xdr:to>
      <xdr:col>85</xdr:col>
      <xdr:colOff>125280</xdr:colOff>
      <xdr:row>79</xdr:row>
      <xdr:rowOff>143280</xdr:rowOff>
    </xdr:to>
    <xdr:sp>
      <xdr:nvSpPr>
        <xdr:cNvPr id="252" name="給与水準   （国との比較）最大値テキスト"/>
        <xdr:cNvSpPr/>
      </xdr:nvSpPr>
      <xdr:spPr>
        <a:xfrm>
          <a:off x="15717960" y="1347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89.3</a:t>
          </a:r>
          <a:endParaRPr b="0" lang="en-US" sz="1000" spc="-1" strike="noStrike">
            <a:latin typeface="游明朝"/>
          </a:endParaRPr>
        </a:p>
      </xdr:txBody>
    </xdr:sp>
    <xdr:clientData/>
  </xdr:twoCellAnchor>
  <xdr:twoCellAnchor editAs="twoCell">
    <xdr:from>
      <xdr:col>80</xdr:col>
      <xdr:colOff>164880</xdr:colOff>
      <xdr:row>79</xdr:row>
      <xdr:rowOff>162000</xdr:rowOff>
    </xdr:from>
    <xdr:to>
      <xdr:col>81</xdr:col>
      <xdr:colOff>133200</xdr:colOff>
      <xdr:row>79</xdr:row>
      <xdr:rowOff>162000</xdr:rowOff>
    </xdr:to>
    <xdr:cxnSp>
      <xdr:nvCxnSpPr>
        <xdr:cNvPr id="253" name="直線コネクタ 252"/>
        <xdr:cNvCxnSpPr/>
      </xdr:nvCxnSpPr>
      <xdr:spPr>
        <a:xfrm>
          <a:off x="15557400" y="13706640"/>
          <a:ext cx="160920" cy="360"/>
        </a:xfrm>
        <a:prstGeom prst="straightConnector1">
          <a:avLst/>
        </a:prstGeom>
        <a:ln w="19050">
          <a:solidFill>
            <a:srgbClr val="000000"/>
          </a:solidFill>
        </a:ln>
      </xdr:spPr>
    </xdr:cxnSp>
    <xdr:clientData/>
  </xdr:twoCellAnchor>
  <xdr:twoCellAnchor editAs="twoCell">
    <xdr:from>
      <xdr:col>77</xdr:col>
      <xdr:colOff>44280</xdr:colOff>
      <xdr:row>86</xdr:row>
      <xdr:rowOff>141480</xdr:rowOff>
    </xdr:from>
    <xdr:to>
      <xdr:col>81</xdr:col>
      <xdr:colOff>44280</xdr:colOff>
      <xdr:row>86</xdr:row>
      <xdr:rowOff>141480</xdr:rowOff>
    </xdr:to>
    <xdr:cxnSp>
      <xdr:nvCxnSpPr>
        <xdr:cNvPr id="254" name="直線コネクタ 253"/>
        <xdr:cNvCxnSpPr/>
      </xdr:nvCxnSpPr>
      <xdr:spPr>
        <a:xfrm>
          <a:off x="14859360" y="14886360"/>
          <a:ext cx="770040" cy="360"/>
        </a:xfrm>
        <a:prstGeom prst="straightConnector1">
          <a:avLst/>
        </a:prstGeom>
        <a:ln>
          <a:solidFill>
            <a:srgbClr val="ff0000"/>
          </a:solidFill>
        </a:ln>
      </xdr:spPr>
    </xdr:cxnSp>
    <xdr:clientData/>
  </xdr:twoCellAnchor>
  <xdr:twoCellAnchor editAs="oneCell">
    <xdr:from>
      <xdr:col>81</xdr:col>
      <xdr:colOff>133200</xdr:colOff>
      <xdr:row>85</xdr:row>
      <xdr:rowOff>48240</xdr:rowOff>
    </xdr:from>
    <xdr:to>
      <xdr:col>85</xdr:col>
      <xdr:colOff>125280</xdr:colOff>
      <xdr:row>86</xdr:row>
      <xdr:rowOff>92880</xdr:rowOff>
    </xdr:to>
    <xdr:sp>
      <xdr:nvSpPr>
        <xdr:cNvPr id="255" name="給与水準   （国との比較）平均値テキスト"/>
        <xdr:cNvSpPr/>
      </xdr:nvSpPr>
      <xdr:spPr>
        <a:xfrm>
          <a:off x="15717960" y="14621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97.5</a:t>
          </a:r>
          <a:endParaRPr b="0" lang="en-US" sz="1000" spc="-1" strike="noStrike">
            <a:latin typeface="游明朝"/>
          </a:endParaRPr>
        </a:p>
      </xdr:txBody>
    </xdr:sp>
    <xdr:clientData/>
  </xdr:twoCellAnchor>
  <xdr:twoCellAnchor editAs="twoCell">
    <xdr:from>
      <xdr:col>81</xdr:col>
      <xdr:colOff>10800</xdr:colOff>
      <xdr:row>86</xdr:row>
      <xdr:rowOff>10440</xdr:rowOff>
    </xdr:from>
    <xdr:to>
      <xdr:col>81</xdr:col>
      <xdr:colOff>94680</xdr:colOff>
      <xdr:row>86</xdr:row>
      <xdr:rowOff>111600</xdr:rowOff>
    </xdr:to>
    <xdr:sp>
      <xdr:nvSpPr>
        <xdr:cNvPr id="256" name="フローチャート: 判断 255"/>
        <xdr:cNvSpPr/>
      </xdr:nvSpPr>
      <xdr:spPr>
        <a:xfrm>
          <a:off x="15595560" y="147553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86</xdr:row>
      <xdr:rowOff>141480</xdr:rowOff>
    </xdr:from>
    <xdr:to>
      <xdr:col>77</xdr:col>
      <xdr:colOff>44280</xdr:colOff>
      <xdr:row>86</xdr:row>
      <xdr:rowOff>168480</xdr:rowOff>
    </xdr:to>
    <xdr:cxnSp>
      <xdr:nvCxnSpPr>
        <xdr:cNvPr id="257" name="直線コネクタ 256"/>
        <xdr:cNvCxnSpPr/>
      </xdr:nvCxnSpPr>
      <xdr:spPr>
        <a:xfrm flipV="1">
          <a:off x="14056200" y="14886360"/>
          <a:ext cx="803520" cy="27360"/>
        </a:xfrm>
        <a:prstGeom prst="straightConnector1">
          <a:avLst/>
        </a:prstGeom>
        <a:ln>
          <a:solidFill>
            <a:srgbClr val="ff0000"/>
          </a:solidFill>
        </a:ln>
      </xdr:spPr>
    </xdr:cxnSp>
    <xdr:clientData/>
  </xdr:twoCellAnchor>
  <xdr:twoCellAnchor editAs="twoCell">
    <xdr:from>
      <xdr:col>77</xdr:col>
      <xdr:colOff>10800</xdr:colOff>
      <xdr:row>86</xdr:row>
      <xdr:rowOff>24120</xdr:rowOff>
    </xdr:from>
    <xdr:to>
      <xdr:col>77</xdr:col>
      <xdr:colOff>94680</xdr:colOff>
      <xdr:row>86</xdr:row>
      <xdr:rowOff>125280</xdr:rowOff>
    </xdr:to>
    <xdr:sp>
      <xdr:nvSpPr>
        <xdr:cNvPr id="258" name="フローチャート: 判断 257"/>
        <xdr:cNvSpPr/>
      </xdr:nvSpPr>
      <xdr:spPr>
        <a:xfrm>
          <a:off x="14825880" y="147690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84</xdr:row>
      <xdr:rowOff>156960</xdr:rowOff>
    </xdr:from>
    <xdr:to>
      <xdr:col>79</xdr:col>
      <xdr:colOff>48960</xdr:colOff>
      <xdr:row>86</xdr:row>
      <xdr:rowOff>30240</xdr:rowOff>
    </xdr:to>
    <xdr:sp>
      <xdr:nvSpPr>
        <xdr:cNvPr id="259" name="テキスト ボックス 258"/>
        <xdr:cNvSpPr/>
      </xdr:nvSpPr>
      <xdr:spPr>
        <a:xfrm>
          <a:off x="14512680" y="145587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97.6</a:t>
          </a:r>
          <a:endParaRPr b="0" lang="en-US" sz="1000" spc="-1" strike="noStrike">
            <a:latin typeface="游明朝"/>
          </a:endParaRPr>
        </a:p>
      </xdr:txBody>
    </xdr:sp>
    <xdr:clientData/>
  </xdr:twoCellAnchor>
  <xdr:twoCellAnchor editAs="twoCell">
    <xdr:from>
      <xdr:col>68</xdr:col>
      <xdr:colOff>152280</xdr:colOff>
      <xdr:row>86</xdr:row>
      <xdr:rowOff>155160</xdr:rowOff>
    </xdr:from>
    <xdr:to>
      <xdr:col>73</xdr:col>
      <xdr:colOff>10800</xdr:colOff>
      <xdr:row>86</xdr:row>
      <xdr:rowOff>168480</xdr:rowOff>
    </xdr:to>
    <xdr:cxnSp>
      <xdr:nvCxnSpPr>
        <xdr:cNvPr id="260" name="直線コネクタ 259"/>
        <xdr:cNvCxnSpPr/>
      </xdr:nvCxnSpPr>
      <xdr:spPr>
        <a:xfrm>
          <a:off x="13235760" y="14900040"/>
          <a:ext cx="820800" cy="13680"/>
        </a:xfrm>
        <a:prstGeom prst="straightConnector1">
          <a:avLst/>
        </a:prstGeom>
        <a:ln>
          <a:solidFill>
            <a:srgbClr val="ff0000"/>
          </a:solidFill>
        </a:ln>
      </xdr:spPr>
    </xdr:cxnSp>
    <xdr:clientData/>
  </xdr:twoCellAnchor>
  <xdr:twoCellAnchor editAs="twoCell">
    <xdr:from>
      <xdr:col>72</xdr:col>
      <xdr:colOff>152280</xdr:colOff>
      <xdr:row>86</xdr:row>
      <xdr:rowOff>37440</xdr:rowOff>
    </xdr:from>
    <xdr:to>
      <xdr:col>73</xdr:col>
      <xdr:colOff>43920</xdr:colOff>
      <xdr:row>86</xdr:row>
      <xdr:rowOff>138600</xdr:rowOff>
    </xdr:to>
    <xdr:sp>
      <xdr:nvSpPr>
        <xdr:cNvPr id="261" name="フローチャート: 判断 260"/>
        <xdr:cNvSpPr/>
      </xdr:nvSpPr>
      <xdr:spPr>
        <a:xfrm>
          <a:off x="14005440" y="1478232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84</xdr:row>
      <xdr:rowOff>170280</xdr:rowOff>
    </xdr:from>
    <xdr:to>
      <xdr:col>75</xdr:col>
      <xdr:colOff>24120</xdr:colOff>
      <xdr:row>86</xdr:row>
      <xdr:rowOff>43560</xdr:rowOff>
    </xdr:to>
    <xdr:sp>
      <xdr:nvSpPr>
        <xdr:cNvPr id="262" name="テキスト ボックス 261"/>
        <xdr:cNvSpPr/>
      </xdr:nvSpPr>
      <xdr:spPr>
        <a:xfrm>
          <a:off x="13692600" y="14572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97.7</a:t>
          </a:r>
          <a:endParaRPr b="0" lang="en-US" sz="1000" spc="-1" strike="noStrike">
            <a:latin typeface="游明朝"/>
          </a:endParaRPr>
        </a:p>
      </xdr:txBody>
    </xdr:sp>
    <xdr:clientData/>
  </xdr:twoCellAnchor>
  <xdr:twoCellAnchor editAs="twoCell">
    <xdr:from>
      <xdr:col>64</xdr:col>
      <xdr:colOff>101520</xdr:colOff>
      <xdr:row>86</xdr:row>
      <xdr:rowOff>155160</xdr:rowOff>
    </xdr:from>
    <xdr:to>
      <xdr:col>68</xdr:col>
      <xdr:colOff>152280</xdr:colOff>
      <xdr:row>86</xdr:row>
      <xdr:rowOff>168480</xdr:rowOff>
    </xdr:to>
    <xdr:cxnSp>
      <xdr:nvCxnSpPr>
        <xdr:cNvPr id="263" name="直線コネクタ 262"/>
        <xdr:cNvCxnSpPr/>
      </xdr:nvCxnSpPr>
      <xdr:spPr>
        <a:xfrm flipV="1">
          <a:off x="12415320" y="14900040"/>
          <a:ext cx="820800" cy="13680"/>
        </a:xfrm>
        <a:prstGeom prst="straightConnector1">
          <a:avLst/>
        </a:prstGeom>
        <a:ln>
          <a:solidFill>
            <a:srgbClr val="ff0000"/>
          </a:solidFill>
        </a:ln>
      </xdr:spPr>
    </xdr:cxnSp>
    <xdr:clientData/>
  </xdr:twoCellAnchor>
  <xdr:twoCellAnchor editAs="twoCell">
    <xdr:from>
      <xdr:col>68</xdr:col>
      <xdr:colOff>101520</xdr:colOff>
      <xdr:row>86</xdr:row>
      <xdr:rowOff>24120</xdr:rowOff>
    </xdr:from>
    <xdr:to>
      <xdr:col>69</xdr:col>
      <xdr:colOff>10080</xdr:colOff>
      <xdr:row>86</xdr:row>
      <xdr:rowOff>125280</xdr:rowOff>
    </xdr:to>
    <xdr:sp>
      <xdr:nvSpPr>
        <xdr:cNvPr id="264" name="フローチャート: 判断 263"/>
        <xdr:cNvSpPr/>
      </xdr:nvSpPr>
      <xdr:spPr>
        <a:xfrm>
          <a:off x="13185000" y="14769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84</xdr:row>
      <xdr:rowOff>156960</xdr:rowOff>
    </xdr:from>
    <xdr:to>
      <xdr:col>70</xdr:col>
      <xdr:colOff>182520</xdr:colOff>
      <xdr:row>86</xdr:row>
      <xdr:rowOff>30240</xdr:rowOff>
    </xdr:to>
    <xdr:sp>
      <xdr:nvSpPr>
        <xdr:cNvPr id="265" name="テキスト ボックス 264"/>
        <xdr:cNvSpPr/>
      </xdr:nvSpPr>
      <xdr:spPr>
        <a:xfrm>
          <a:off x="12889080" y="14558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97.6</a:t>
          </a:r>
          <a:endParaRPr b="0" lang="en-US" sz="1000" spc="-1" strike="noStrike">
            <a:latin typeface="游明朝"/>
          </a:endParaRPr>
        </a:p>
      </xdr:txBody>
    </xdr:sp>
    <xdr:clientData/>
  </xdr:twoCellAnchor>
  <xdr:twoCellAnchor editAs="twoCell">
    <xdr:from>
      <xdr:col>64</xdr:col>
      <xdr:colOff>50760</xdr:colOff>
      <xdr:row>86</xdr:row>
      <xdr:rowOff>37440</xdr:rowOff>
    </xdr:from>
    <xdr:to>
      <xdr:col>64</xdr:col>
      <xdr:colOff>151920</xdr:colOff>
      <xdr:row>86</xdr:row>
      <xdr:rowOff>138600</xdr:rowOff>
    </xdr:to>
    <xdr:sp>
      <xdr:nvSpPr>
        <xdr:cNvPr id="266" name="フローチャート: 判断 265"/>
        <xdr:cNvSpPr/>
      </xdr:nvSpPr>
      <xdr:spPr>
        <a:xfrm>
          <a:off x="12364560" y="14782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84</xdr:row>
      <xdr:rowOff>170280</xdr:rowOff>
    </xdr:from>
    <xdr:to>
      <xdr:col>66</xdr:col>
      <xdr:colOff>131760</xdr:colOff>
      <xdr:row>86</xdr:row>
      <xdr:rowOff>43560</xdr:rowOff>
    </xdr:to>
    <xdr:sp>
      <xdr:nvSpPr>
        <xdr:cNvPr id="267" name="テキスト ボックス 266"/>
        <xdr:cNvSpPr/>
      </xdr:nvSpPr>
      <xdr:spPr>
        <a:xfrm>
          <a:off x="12068640" y="14572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97.7</a:t>
          </a:r>
          <a:endParaRPr b="0" lang="en-US" sz="1000" spc="-1" strike="noStrike">
            <a:latin typeface="游明朝"/>
          </a:endParaRPr>
        </a:p>
      </xdr:txBody>
    </xdr:sp>
    <xdr:clientData/>
  </xdr:twoCellAnchor>
  <xdr:twoCellAnchor editAs="oneCell">
    <xdr:from>
      <xdr:col>80</xdr:col>
      <xdr:colOff>38160</xdr:colOff>
      <xdr:row>92</xdr:row>
      <xdr:rowOff>56880</xdr:rowOff>
    </xdr:from>
    <xdr:to>
      <xdr:col>84</xdr:col>
      <xdr:colOff>30240</xdr:colOff>
      <xdr:row>93</xdr:row>
      <xdr:rowOff>101880</xdr:rowOff>
    </xdr:to>
    <xdr:sp>
      <xdr:nvSpPr>
        <xdr:cNvPr id="268" name="テキスト ボックス 267"/>
        <xdr:cNvSpPr/>
      </xdr:nvSpPr>
      <xdr:spPr>
        <a:xfrm>
          <a:off x="1543068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92</xdr:row>
      <xdr:rowOff>56880</xdr:rowOff>
    </xdr:from>
    <xdr:to>
      <xdr:col>80</xdr:col>
      <xdr:colOff>30240</xdr:colOff>
      <xdr:row>93</xdr:row>
      <xdr:rowOff>101880</xdr:rowOff>
    </xdr:to>
    <xdr:sp>
      <xdr:nvSpPr>
        <xdr:cNvPr id="269" name="テキスト ボックス 268"/>
        <xdr:cNvSpPr/>
      </xdr:nvSpPr>
      <xdr:spPr>
        <a:xfrm>
          <a:off x="1466100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92</xdr:row>
      <xdr:rowOff>56880</xdr:rowOff>
    </xdr:from>
    <xdr:to>
      <xdr:col>75</xdr:col>
      <xdr:colOff>189360</xdr:colOff>
      <xdr:row>93</xdr:row>
      <xdr:rowOff>101880</xdr:rowOff>
    </xdr:to>
    <xdr:sp>
      <xdr:nvSpPr>
        <xdr:cNvPr id="270" name="テキスト ボックス 269"/>
        <xdr:cNvSpPr/>
      </xdr:nvSpPr>
      <xdr:spPr>
        <a:xfrm>
          <a:off x="1385784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92</xdr:row>
      <xdr:rowOff>56880</xdr:rowOff>
    </xdr:from>
    <xdr:to>
      <xdr:col>71</xdr:col>
      <xdr:colOff>138240</xdr:colOff>
      <xdr:row>93</xdr:row>
      <xdr:rowOff>101880</xdr:rowOff>
    </xdr:to>
    <xdr:sp>
      <xdr:nvSpPr>
        <xdr:cNvPr id="271" name="テキスト ボックス 270"/>
        <xdr:cNvSpPr/>
      </xdr:nvSpPr>
      <xdr:spPr>
        <a:xfrm>
          <a:off x="1303740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92</xdr:row>
      <xdr:rowOff>56880</xdr:rowOff>
    </xdr:from>
    <xdr:to>
      <xdr:col>67</xdr:col>
      <xdr:colOff>87480</xdr:colOff>
      <xdr:row>93</xdr:row>
      <xdr:rowOff>101880</xdr:rowOff>
    </xdr:to>
    <xdr:sp>
      <xdr:nvSpPr>
        <xdr:cNvPr id="272" name="テキスト ボックス 271"/>
        <xdr:cNvSpPr/>
      </xdr:nvSpPr>
      <xdr:spPr>
        <a:xfrm>
          <a:off x="12216960" y="1583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86</xdr:row>
      <xdr:rowOff>91080</xdr:rowOff>
    </xdr:from>
    <xdr:to>
      <xdr:col>81</xdr:col>
      <xdr:colOff>94680</xdr:colOff>
      <xdr:row>87</xdr:row>
      <xdr:rowOff>20880</xdr:rowOff>
    </xdr:to>
    <xdr:sp>
      <xdr:nvSpPr>
        <xdr:cNvPr id="273" name="楕円 272"/>
        <xdr:cNvSpPr/>
      </xdr:nvSpPr>
      <xdr:spPr>
        <a:xfrm>
          <a:off x="15595560" y="148359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86</xdr:row>
      <xdr:rowOff>84240</xdr:rowOff>
    </xdr:from>
    <xdr:to>
      <xdr:col>85</xdr:col>
      <xdr:colOff>125280</xdr:colOff>
      <xdr:row>87</xdr:row>
      <xdr:rowOff>129240</xdr:rowOff>
    </xdr:to>
    <xdr:sp>
      <xdr:nvSpPr>
        <xdr:cNvPr id="274" name="給与水準   （国との比較）該当値テキスト"/>
        <xdr:cNvSpPr/>
      </xdr:nvSpPr>
      <xdr:spPr>
        <a:xfrm>
          <a:off x="15717960" y="14829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98.1</a:t>
          </a:r>
          <a:endParaRPr b="0" lang="en-US" sz="1000" spc="-1" strike="noStrike">
            <a:latin typeface="游明朝"/>
          </a:endParaRPr>
        </a:p>
      </xdr:txBody>
    </xdr:sp>
    <xdr:clientData/>
  </xdr:twoCellAnchor>
  <xdr:twoCellAnchor editAs="twoCell">
    <xdr:from>
      <xdr:col>77</xdr:col>
      <xdr:colOff>10800</xdr:colOff>
      <xdr:row>86</xdr:row>
      <xdr:rowOff>91080</xdr:rowOff>
    </xdr:from>
    <xdr:to>
      <xdr:col>77</xdr:col>
      <xdr:colOff>94680</xdr:colOff>
      <xdr:row>87</xdr:row>
      <xdr:rowOff>20880</xdr:rowOff>
    </xdr:to>
    <xdr:sp>
      <xdr:nvSpPr>
        <xdr:cNvPr id="275" name="楕円 274"/>
        <xdr:cNvSpPr/>
      </xdr:nvSpPr>
      <xdr:spPr>
        <a:xfrm>
          <a:off x="14825880" y="148359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87</xdr:row>
      <xdr:rowOff>27360</xdr:rowOff>
    </xdr:from>
    <xdr:to>
      <xdr:col>79</xdr:col>
      <xdr:colOff>48960</xdr:colOff>
      <xdr:row>88</xdr:row>
      <xdr:rowOff>72360</xdr:rowOff>
    </xdr:to>
    <xdr:sp>
      <xdr:nvSpPr>
        <xdr:cNvPr id="276" name="テキスト ボックス 275"/>
        <xdr:cNvSpPr/>
      </xdr:nvSpPr>
      <xdr:spPr>
        <a:xfrm>
          <a:off x="14512680" y="149436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98.1</a:t>
          </a:r>
          <a:endParaRPr b="0" lang="en-US" sz="1000" spc="-1" strike="noStrike">
            <a:latin typeface="游明朝"/>
          </a:endParaRPr>
        </a:p>
      </xdr:txBody>
    </xdr:sp>
    <xdr:clientData/>
  </xdr:twoCellAnchor>
  <xdr:twoCellAnchor editAs="twoCell">
    <xdr:from>
      <xdr:col>72</xdr:col>
      <xdr:colOff>152280</xdr:colOff>
      <xdr:row>86</xdr:row>
      <xdr:rowOff>117720</xdr:rowOff>
    </xdr:from>
    <xdr:to>
      <xdr:col>73</xdr:col>
      <xdr:colOff>43920</xdr:colOff>
      <xdr:row>87</xdr:row>
      <xdr:rowOff>47520</xdr:rowOff>
    </xdr:to>
    <xdr:sp>
      <xdr:nvSpPr>
        <xdr:cNvPr id="277" name="楕円 276"/>
        <xdr:cNvSpPr/>
      </xdr:nvSpPr>
      <xdr:spPr>
        <a:xfrm>
          <a:off x="14005440" y="148626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87</xdr:row>
      <xdr:rowOff>54000</xdr:rowOff>
    </xdr:from>
    <xdr:to>
      <xdr:col>75</xdr:col>
      <xdr:colOff>24120</xdr:colOff>
      <xdr:row>88</xdr:row>
      <xdr:rowOff>99000</xdr:rowOff>
    </xdr:to>
    <xdr:sp>
      <xdr:nvSpPr>
        <xdr:cNvPr id="278" name="テキスト ボックス 277"/>
        <xdr:cNvSpPr/>
      </xdr:nvSpPr>
      <xdr:spPr>
        <a:xfrm>
          <a:off x="13692600" y="1497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98.3</a:t>
          </a:r>
          <a:endParaRPr b="0" lang="en-US" sz="1000" spc="-1" strike="noStrike">
            <a:latin typeface="游明朝"/>
          </a:endParaRPr>
        </a:p>
      </xdr:txBody>
    </xdr:sp>
    <xdr:clientData/>
  </xdr:twoCellAnchor>
  <xdr:twoCellAnchor editAs="twoCell">
    <xdr:from>
      <xdr:col>68</xdr:col>
      <xdr:colOff>101520</xdr:colOff>
      <xdr:row>86</xdr:row>
      <xdr:rowOff>104400</xdr:rowOff>
    </xdr:from>
    <xdr:to>
      <xdr:col>69</xdr:col>
      <xdr:colOff>10080</xdr:colOff>
      <xdr:row>87</xdr:row>
      <xdr:rowOff>34200</xdr:rowOff>
    </xdr:to>
    <xdr:sp>
      <xdr:nvSpPr>
        <xdr:cNvPr id="279" name="楕円 278"/>
        <xdr:cNvSpPr/>
      </xdr:nvSpPr>
      <xdr:spPr>
        <a:xfrm>
          <a:off x="13185000" y="14849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87</xdr:row>
      <xdr:rowOff>40680</xdr:rowOff>
    </xdr:from>
    <xdr:to>
      <xdr:col>70</xdr:col>
      <xdr:colOff>182520</xdr:colOff>
      <xdr:row>88</xdr:row>
      <xdr:rowOff>85680</xdr:rowOff>
    </xdr:to>
    <xdr:sp>
      <xdr:nvSpPr>
        <xdr:cNvPr id="280" name="テキスト ボックス 279"/>
        <xdr:cNvSpPr/>
      </xdr:nvSpPr>
      <xdr:spPr>
        <a:xfrm>
          <a:off x="12889080" y="14956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98.2</a:t>
          </a:r>
          <a:endParaRPr b="0" lang="en-US" sz="1000" spc="-1" strike="noStrike">
            <a:latin typeface="游明朝"/>
          </a:endParaRPr>
        </a:p>
      </xdr:txBody>
    </xdr:sp>
    <xdr:clientData/>
  </xdr:twoCellAnchor>
  <xdr:twoCellAnchor editAs="twoCell">
    <xdr:from>
      <xdr:col>64</xdr:col>
      <xdr:colOff>50760</xdr:colOff>
      <xdr:row>86</xdr:row>
      <xdr:rowOff>117720</xdr:rowOff>
    </xdr:from>
    <xdr:to>
      <xdr:col>64</xdr:col>
      <xdr:colOff>151920</xdr:colOff>
      <xdr:row>87</xdr:row>
      <xdr:rowOff>47520</xdr:rowOff>
    </xdr:to>
    <xdr:sp>
      <xdr:nvSpPr>
        <xdr:cNvPr id="281" name="楕円 280"/>
        <xdr:cNvSpPr/>
      </xdr:nvSpPr>
      <xdr:spPr>
        <a:xfrm>
          <a:off x="12364560" y="14862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87</xdr:row>
      <xdr:rowOff>54000</xdr:rowOff>
    </xdr:from>
    <xdr:to>
      <xdr:col>66</xdr:col>
      <xdr:colOff>131760</xdr:colOff>
      <xdr:row>88</xdr:row>
      <xdr:rowOff>99000</xdr:rowOff>
    </xdr:to>
    <xdr:sp>
      <xdr:nvSpPr>
        <xdr:cNvPr id="282" name="テキスト ボックス 281"/>
        <xdr:cNvSpPr/>
      </xdr:nvSpPr>
      <xdr:spPr>
        <a:xfrm>
          <a:off x="12068640" y="14970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98.3</a:t>
          </a:r>
          <a:endParaRPr b="0" lang="en-US" sz="1000" spc="-1" strike="noStrike">
            <a:latin typeface="游明朝"/>
          </a:endParaRPr>
        </a:p>
      </xdr:txBody>
    </xdr:sp>
    <xdr:clientData/>
  </xdr:twoCellAnchor>
  <xdr:twoCellAnchor editAs="twoCell">
    <xdr:from>
      <xdr:col>61</xdr:col>
      <xdr:colOff>44280</xdr:colOff>
      <xdr:row>51</xdr:row>
      <xdr:rowOff>82440</xdr:rowOff>
    </xdr:from>
    <xdr:to>
      <xdr:col>85</xdr:col>
      <xdr:colOff>94680</xdr:colOff>
      <xdr:row>53</xdr:row>
      <xdr:rowOff>56520</xdr:rowOff>
    </xdr:to>
    <xdr:sp>
      <xdr:nvSpPr>
        <xdr:cNvPr id="283" name="正方形/長方形 282"/>
        <xdr:cNvSpPr/>
      </xdr:nvSpPr>
      <xdr:spPr>
        <a:xfrm>
          <a:off x="11781000" y="8826480"/>
          <a:ext cx="466812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定員管理の状況</a:t>
          </a:r>
          <a:endParaRPr b="0" lang="en-US" sz="1600" spc="-1" strike="noStrike">
            <a:latin typeface="游明朝"/>
          </a:endParaRPr>
        </a:p>
      </xdr:txBody>
    </xdr:sp>
    <xdr:clientData/>
  </xdr:twoCellAnchor>
  <xdr:twoCellAnchor editAs="oneCell">
    <xdr:from>
      <xdr:col>63</xdr:col>
      <xdr:colOff>144720</xdr:colOff>
      <xdr:row>53</xdr:row>
      <xdr:rowOff>101520</xdr:rowOff>
    </xdr:from>
    <xdr:to>
      <xdr:col>75</xdr:col>
      <xdr:colOff>99000</xdr:colOff>
      <xdr:row>55</xdr:row>
      <xdr:rowOff>66960</xdr:rowOff>
    </xdr:to>
    <xdr:sp>
      <xdr:nvSpPr>
        <xdr:cNvPr id="284" name="テキスト ボックス 283"/>
        <xdr:cNvSpPr/>
      </xdr:nvSpPr>
      <xdr:spPr>
        <a:xfrm>
          <a:off x="12266280" y="9188280"/>
          <a:ext cx="22629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人口</a:t>
          </a:r>
          <a:r>
            <a:rPr b="1" lang="en-US" sz="1300" spc="-1" strike="noStrike">
              <a:solidFill>
                <a:srgbClr val="000000"/>
              </a:solidFill>
              <a:latin typeface="ＭＳ Ｐゴシック"/>
              <a:ea typeface="ＭＳ Ｐゴシック"/>
            </a:rPr>
            <a:t>1,000</a:t>
          </a:r>
          <a:r>
            <a:rPr b="1" lang="ja-JP" sz="1300" spc="-1" strike="noStrike">
              <a:solidFill>
                <a:srgbClr val="000000"/>
              </a:solidFill>
              <a:latin typeface="ＭＳ Ｐゴシック"/>
              <a:ea typeface="ＭＳ Ｐゴシック"/>
            </a:rPr>
            <a:t>人当たり職員数</a:t>
          </a:r>
          <a:endParaRPr b="0" lang="en-US" sz="1300" spc="-1" strike="noStrike">
            <a:latin typeface="游明朝"/>
          </a:endParaRPr>
        </a:p>
      </xdr:txBody>
    </xdr:sp>
    <xdr:clientData/>
  </xdr:twoCellAnchor>
  <xdr:twoCellAnchor editAs="oneCell">
    <xdr:from>
      <xdr:col>75</xdr:col>
      <xdr:colOff>20520</xdr:colOff>
      <xdr:row>53</xdr:row>
      <xdr:rowOff>142200</xdr:rowOff>
    </xdr:from>
    <xdr:to>
      <xdr:col>83</xdr:col>
      <xdr:colOff>131760</xdr:colOff>
      <xdr:row>55</xdr:row>
      <xdr:rowOff>91800</xdr:rowOff>
    </xdr:to>
    <xdr:sp>
      <xdr:nvSpPr>
        <xdr:cNvPr id="285" name="テキスト ボックス 284"/>
        <xdr:cNvSpPr/>
      </xdr:nvSpPr>
      <xdr:spPr>
        <a:xfrm>
          <a:off x="14450760" y="922896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[16.48</a:t>
          </a:r>
          <a:r>
            <a:rPr b="1" lang="ja-JP" sz="1600" spc="-1" strike="noStrike">
              <a:solidFill>
                <a:srgbClr val="ff0000"/>
              </a:solidFill>
              <a:latin typeface="ＭＳ Ｐゴシック"/>
              <a:ea typeface="ＭＳ Ｐゴシック"/>
            </a:rPr>
            <a:t>人</a:t>
          </a:r>
          <a:r>
            <a:rPr b="1" lang="en-US" sz="1600" spc="-1" strike="noStrike">
              <a:solidFill>
                <a:srgbClr val="ff0000"/>
              </a:solidFill>
              <a:latin typeface="ＭＳ Ｐゴシック"/>
              <a:ea typeface="ＭＳ Ｐゴシック"/>
            </a:rPr>
            <a:t>]</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52</xdr:row>
      <xdr:rowOff>165240</xdr:rowOff>
    </xdr:from>
    <xdr:to>
      <xdr:col>93</xdr:col>
      <xdr:colOff>6120</xdr:colOff>
      <xdr:row>54</xdr:row>
      <xdr:rowOff>75960</xdr:rowOff>
    </xdr:to>
    <xdr:sp>
      <xdr:nvSpPr>
        <xdr:cNvPr id="286" name="正方形/長方形 285"/>
        <xdr:cNvSpPr/>
      </xdr:nvSpPr>
      <xdr:spPr>
        <a:xfrm>
          <a:off x="16513200" y="908064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54</xdr:row>
      <xdr:rowOff>12600</xdr:rowOff>
    </xdr:from>
    <xdr:to>
      <xdr:col>93</xdr:col>
      <xdr:colOff>6120</xdr:colOff>
      <xdr:row>55</xdr:row>
      <xdr:rowOff>94680</xdr:rowOff>
    </xdr:to>
    <xdr:sp>
      <xdr:nvSpPr>
        <xdr:cNvPr id="287" name="正方形/長方形 286"/>
        <xdr:cNvSpPr/>
      </xdr:nvSpPr>
      <xdr:spPr>
        <a:xfrm>
          <a:off x="16513200" y="927108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127/132</a:t>
          </a:r>
          <a:endParaRPr b="0" lang="en-US" sz="1200" spc="-1" strike="noStrike">
            <a:latin typeface="游明朝"/>
          </a:endParaRPr>
        </a:p>
      </xdr:txBody>
    </xdr:sp>
    <xdr:clientData/>
  </xdr:twoCellAnchor>
  <xdr:twoCellAnchor editAs="twoCell">
    <xdr:from>
      <xdr:col>93</xdr:col>
      <xdr:colOff>133200</xdr:colOff>
      <xdr:row>52</xdr:row>
      <xdr:rowOff>165240</xdr:rowOff>
    </xdr:from>
    <xdr:to>
      <xdr:col>99</xdr:col>
      <xdr:colOff>145440</xdr:colOff>
      <xdr:row>54</xdr:row>
      <xdr:rowOff>75960</xdr:rowOff>
    </xdr:to>
    <xdr:sp>
      <xdr:nvSpPr>
        <xdr:cNvPr id="288" name="正方形/長方形 287"/>
        <xdr:cNvSpPr/>
      </xdr:nvSpPr>
      <xdr:spPr>
        <a:xfrm>
          <a:off x="18027000" y="908064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54</xdr:row>
      <xdr:rowOff>12600</xdr:rowOff>
    </xdr:from>
    <xdr:to>
      <xdr:col>99</xdr:col>
      <xdr:colOff>145440</xdr:colOff>
      <xdr:row>55</xdr:row>
      <xdr:rowOff>94680</xdr:rowOff>
    </xdr:to>
    <xdr:sp>
      <xdr:nvSpPr>
        <xdr:cNvPr id="289" name="正方形/長方形 288"/>
        <xdr:cNvSpPr/>
      </xdr:nvSpPr>
      <xdr:spPr>
        <a:xfrm>
          <a:off x="18027000" y="927108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8.21</a:t>
          </a:r>
          <a:endParaRPr b="0" lang="en-US" sz="1200" spc="-1" strike="noStrike">
            <a:latin typeface="游明朝"/>
          </a:endParaRPr>
        </a:p>
      </xdr:txBody>
    </xdr:sp>
    <xdr:clientData/>
  </xdr:twoCellAnchor>
  <xdr:twoCellAnchor editAs="twoCell">
    <xdr:from>
      <xdr:col>100</xdr:col>
      <xdr:colOff>127080</xdr:colOff>
      <xdr:row>52</xdr:row>
      <xdr:rowOff>165240</xdr:rowOff>
    </xdr:from>
    <xdr:to>
      <xdr:col>106</xdr:col>
      <xdr:colOff>139320</xdr:colOff>
      <xdr:row>54</xdr:row>
      <xdr:rowOff>75960</xdr:rowOff>
    </xdr:to>
    <xdr:sp>
      <xdr:nvSpPr>
        <xdr:cNvPr id="290" name="正方形/長方形 289"/>
        <xdr:cNvSpPr/>
      </xdr:nvSpPr>
      <xdr:spPr>
        <a:xfrm>
          <a:off x="19367640" y="908064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100</xdr:col>
      <xdr:colOff>127080</xdr:colOff>
      <xdr:row>54</xdr:row>
      <xdr:rowOff>12600</xdr:rowOff>
    </xdr:from>
    <xdr:to>
      <xdr:col>106</xdr:col>
      <xdr:colOff>139320</xdr:colOff>
      <xdr:row>55</xdr:row>
      <xdr:rowOff>94680</xdr:rowOff>
    </xdr:to>
    <xdr:sp>
      <xdr:nvSpPr>
        <xdr:cNvPr id="291" name="正方形/長方形 290"/>
        <xdr:cNvSpPr/>
      </xdr:nvSpPr>
      <xdr:spPr>
        <a:xfrm>
          <a:off x="19367640" y="927108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9.89</a:t>
          </a:r>
          <a:endParaRPr b="0" lang="en-US" sz="12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292" name="正方形/長方形 291"/>
        <xdr:cNvSpPr/>
      </xdr:nvSpPr>
      <xdr:spPr>
        <a:xfrm>
          <a:off x="11781000" y="958860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115</xdr:col>
      <xdr:colOff>31680</xdr:colOff>
      <xdr:row>69</xdr:row>
      <xdr:rowOff>171360</xdr:rowOff>
    </xdr:to>
    <xdr:sp>
      <xdr:nvSpPr>
        <xdr:cNvPr id="293" name="正方形/長方形 292"/>
        <xdr:cNvSpPr/>
      </xdr:nvSpPr>
      <xdr:spPr>
        <a:xfrm>
          <a:off x="16623000" y="9588600"/>
          <a:ext cx="553536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55</xdr:row>
      <xdr:rowOff>158760</xdr:rowOff>
    </xdr:from>
    <xdr:to>
      <xdr:col>104</xdr:col>
      <xdr:colOff>114120</xdr:colOff>
      <xdr:row>57</xdr:row>
      <xdr:rowOff>69480</xdr:rowOff>
    </xdr:to>
    <xdr:sp>
      <xdr:nvSpPr>
        <xdr:cNvPr id="294" name="正方形/長方形 293"/>
        <xdr:cNvSpPr/>
      </xdr:nvSpPr>
      <xdr:spPr>
        <a:xfrm>
          <a:off x="16623000" y="958860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人口</a:t>
          </a:r>
          <a:r>
            <a:rPr b="1" i="1" lang="en-US" sz="1100" spc="-1" strike="noStrike">
              <a:solidFill>
                <a:srgbClr val="ff0000"/>
              </a:solidFill>
              <a:latin typeface="ＭＳ Ｐゴシック"/>
              <a:ea typeface="ＭＳ Ｐゴシック"/>
            </a:rPr>
            <a:t>1,000</a:t>
          </a:r>
          <a:r>
            <a:rPr b="1" i="1" lang="ja-JP" sz="1100" spc="-1" strike="noStrike">
              <a:solidFill>
                <a:srgbClr val="ff0000"/>
              </a:solidFill>
              <a:latin typeface="ＭＳ Ｐゴシック"/>
              <a:ea typeface="ＭＳ Ｐゴシック"/>
            </a:rPr>
            <a:t>人当たり職員数の分析欄</a:t>
          </a:r>
          <a:endParaRPr b="0" lang="en-US" sz="1100" spc="-1" strike="noStrike">
            <a:latin typeface="游明朝"/>
          </a:endParaRPr>
        </a:p>
      </xdr:txBody>
    </xdr:sp>
    <xdr:clientData/>
  </xdr:twoCellAnchor>
  <xdr:twoCellAnchor editAs="twoCell">
    <xdr:from>
      <xdr:col>87</xdr:col>
      <xdr:colOff>10440</xdr:colOff>
      <xdr:row>57</xdr:row>
      <xdr:rowOff>133200</xdr:rowOff>
    </xdr:from>
    <xdr:to>
      <xdr:col>114</xdr:col>
      <xdr:colOff>113760</xdr:colOff>
      <xdr:row>69</xdr:row>
      <xdr:rowOff>107280</xdr:rowOff>
    </xdr:to>
    <xdr:sp>
      <xdr:nvSpPr>
        <xdr:cNvPr id="295" name="テキスト ボックス 294"/>
        <xdr:cNvSpPr/>
      </xdr:nvSpPr>
      <xdr:spPr>
        <a:xfrm>
          <a:off x="16749720" y="9905760"/>
          <a:ext cx="529812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類似団体等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市の面積が類似団体平均と比較して倍近くある中で、人口が減少しているにもかかわらず、広大な市域のサービス維持のための人員確保が必要となっていることがあげられる。現状では、類似団体等平均を大幅に上回っているため、職員研修などにより職員１人あたりの生産性を向上させ、簡素で効率的な組織運営を目指していく。</a:t>
          </a:r>
          <a:endParaRPr b="0" lang="en-US" sz="1300" spc="-1" strike="noStrike">
            <a:latin typeface="游明朝"/>
          </a:endParaRPr>
        </a:p>
      </xdr:txBody>
    </xdr:sp>
    <xdr:clientData/>
  </xdr:twoCellAnchor>
  <xdr:twoCellAnchor editAs="oneCell">
    <xdr:from>
      <xdr:col>61</xdr:col>
      <xdr:colOff>9000</xdr:colOff>
      <xdr:row>54</xdr:row>
      <xdr:rowOff>139680</xdr:rowOff>
    </xdr:from>
    <xdr:to>
      <xdr:col>62</xdr:col>
      <xdr:colOff>161280</xdr:colOff>
      <xdr:row>55</xdr:row>
      <xdr:rowOff>159480</xdr:rowOff>
    </xdr:to>
    <xdr:sp>
      <xdr:nvSpPr>
        <xdr:cNvPr id="296" name="テキスト ボックス 295"/>
        <xdr:cNvSpPr/>
      </xdr:nvSpPr>
      <xdr:spPr>
        <a:xfrm>
          <a:off x="11745720" y="939816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人</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70</xdr:row>
      <xdr:rowOff>0</xdr:rowOff>
    </xdr:from>
    <xdr:to>
      <xdr:col>85</xdr:col>
      <xdr:colOff>95040</xdr:colOff>
      <xdr:row>70</xdr:row>
      <xdr:rowOff>0</xdr:rowOff>
    </xdr:to>
    <xdr:cxnSp>
      <xdr:nvCxnSpPr>
        <xdr:cNvPr id="297" name="直線コネクタ 296"/>
        <xdr:cNvCxnSpPr/>
      </xdr:nvCxnSpPr>
      <xdr:spPr>
        <a:xfrm>
          <a:off x="11781000" y="12001680"/>
          <a:ext cx="4668840" cy="360"/>
        </a:xfrm>
        <a:prstGeom prst="straightConnector1">
          <a:avLst/>
        </a:prstGeom>
        <a:ln>
          <a:solidFill>
            <a:srgbClr val="d8d8d8"/>
          </a:solidFill>
        </a:ln>
      </xdr:spPr>
    </xdr:cxnSp>
    <xdr:clientData/>
  </xdr:twoCellAnchor>
  <xdr:twoCellAnchor editAs="oneCell">
    <xdr:from>
      <xdr:col>57</xdr:col>
      <xdr:colOff>120600</xdr:colOff>
      <xdr:row>69</xdr:row>
      <xdr:rowOff>50400</xdr:rowOff>
    </xdr:from>
    <xdr:to>
      <xdr:col>61</xdr:col>
      <xdr:colOff>112680</xdr:colOff>
      <xdr:row>70</xdr:row>
      <xdr:rowOff>95040</xdr:rowOff>
    </xdr:to>
    <xdr:sp>
      <xdr:nvSpPr>
        <xdr:cNvPr id="298" name="テキスト ボックス 297"/>
        <xdr:cNvSpPr/>
      </xdr:nvSpPr>
      <xdr:spPr>
        <a:xfrm>
          <a:off x="11087640" y="11880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24.00</a:t>
          </a:r>
          <a:endParaRPr b="0" lang="en-US" sz="1000" spc="-1" strike="noStrike">
            <a:latin typeface="游明朝"/>
          </a:endParaRPr>
        </a:p>
      </xdr:txBody>
    </xdr:sp>
    <xdr:clientData/>
  </xdr:twoCellAnchor>
  <xdr:twoCellAnchor editAs="twoCell">
    <xdr:from>
      <xdr:col>61</xdr:col>
      <xdr:colOff>44280</xdr:colOff>
      <xdr:row>67</xdr:row>
      <xdr:rowOff>169560</xdr:rowOff>
    </xdr:from>
    <xdr:to>
      <xdr:col>85</xdr:col>
      <xdr:colOff>95040</xdr:colOff>
      <xdr:row>67</xdr:row>
      <xdr:rowOff>169560</xdr:rowOff>
    </xdr:to>
    <xdr:cxnSp>
      <xdr:nvCxnSpPr>
        <xdr:cNvPr id="299" name="直線コネクタ 298"/>
        <xdr:cNvCxnSpPr/>
      </xdr:nvCxnSpPr>
      <xdr:spPr>
        <a:xfrm>
          <a:off x="11781000" y="11656800"/>
          <a:ext cx="4668840" cy="360"/>
        </a:xfrm>
        <a:prstGeom prst="straightConnector1">
          <a:avLst/>
        </a:prstGeom>
        <a:ln>
          <a:solidFill>
            <a:srgbClr val="d8d8d8"/>
          </a:solidFill>
        </a:ln>
      </xdr:spPr>
    </xdr:cxnSp>
    <xdr:clientData/>
  </xdr:twoCellAnchor>
  <xdr:twoCellAnchor editAs="oneCell">
    <xdr:from>
      <xdr:col>57</xdr:col>
      <xdr:colOff>120600</xdr:colOff>
      <xdr:row>67</xdr:row>
      <xdr:rowOff>48600</xdr:rowOff>
    </xdr:from>
    <xdr:to>
      <xdr:col>61</xdr:col>
      <xdr:colOff>112680</xdr:colOff>
      <xdr:row>68</xdr:row>
      <xdr:rowOff>93600</xdr:rowOff>
    </xdr:to>
    <xdr:sp>
      <xdr:nvSpPr>
        <xdr:cNvPr id="300" name="テキスト ボックス 299"/>
        <xdr:cNvSpPr/>
      </xdr:nvSpPr>
      <xdr:spPr>
        <a:xfrm>
          <a:off x="11087640" y="11535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a:t>
          </a:r>
          <a:endParaRPr b="0" lang="en-US" sz="1000" spc="-1" strike="noStrike">
            <a:latin typeface="游明朝"/>
          </a:endParaRPr>
        </a:p>
      </xdr:txBody>
    </xdr:sp>
    <xdr:clientData/>
  </xdr:twoCellAnchor>
  <xdr:twoCellAnchor editAs="twoCell">
    <xdr:from>
      <xdr:col>61</xdr:col>
      <xdr:colOff>44280</xdr:colOff>
      <xdr:row>65</xdr:row>
      <xdr:rowOff>167760</xdr:rowOff>
    </xdr:from>
    <xdr:to>
      <xdr:col>85</xdr:col>
      <xdr:colOff>95040</xdr:colOff>
      <xdr:row>65</xdr:row>
      <xdr:rowOff>167760</xdr:rowOff>
    </xdr:to>
    <xdr:cxnSp>
      <xdr:nvCxnSpPr>
        <xdr:cNvPr id="301" name="直線コネクタ 300"/>
        <xdr:cNvCxnSpPr/>
      </xdr:nvCxnSpPr>
      <xdr:spPr>
        <a:xfrm>
          <a:off x="11781000" y="11311920"/>
          <a:ext cx="4668840" cy="360"/>
        </a:xfrm>
        <a:prstGeom prst="straightConnector1">
          <a:avLst/>
        </a:prstGeom>
        <a:ln>
          <a:solidFill>
            <a:srgbClr val="d8d8d8"/>
          </a:solidFill>
        </a:ln>
      </xdr:spPr>
    </xdr:cxnSp>
    <xdr:clientData/>
  </xdr:twoCellAnchor>
  <xdr:twoCellAnchor editAs="oneCell">
    <xdr:from>
      <xdr:col>57</xdr:col>
      <xdr:colOff>120600</xdr:colOff>
      <xdr:row>65</xdr:row>
      <xdr:rowOff>46800</xdr:rowOff>
    </xdr:from>
    <xdr:to>
      <xdr:col>61</xdr:col>
      <xdr:colOff>112680</xdr:colOff>
      <xdr:row>66</xdr:row>
      <xdr:rowOff>91440</xdr:rowOff>
    </xdr:to>
    <xdr:sp>
      <xdr:nvSpPr>
        <xdr:cNvPr id="302" name="テキスト ボックス 301"/>
        <xdr:cNvSpPr/>
      </xdr:nvSpPr>
      <xdr:spPr>
        <a:xfrm>
          <a:off x="11087640" y="11190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a:t>
          </a:r>
          <a:endParaRPr b="0" lang="en-US" sz="1000" spc="-1" strike="noStrike">
            <a:latin typeface="游明朝"/>
          </a:endParaRPr>
        </a:p>
      </xdr:txBody>
    </xdr:sp>
    <xdr:clientData/>
  </xdr:twoCellAnchor>
  <xdr:twoCellAnchor editAs="twoCell">
    <xdr:from>
      <xdr:col>61</xdr:col>
      <xdr:colOff>44280</xdr:colOff>
      <xdr:row>63</xdr:row>
      <xdr:rowOff>165960</xdr:rowOff>
    </xdr:from>
    <xdr:to>
      <xdr:col>85</xdr:col>
      <xdr:colOff>95040</xdr:colOff>
      <xdr:row>63</xdr:row>
      <xdr:rowOff>165960</xdr:rowOff>
    </xdr:to>
    <xdr:cxnSp>
      <xdr:nvCxnSpPr>
        <xdr:cNvPr id="303" name="直線コネクタ 302"/>
        <xdr:cNvCxnSpPr/>
      </xdr:nvCxnSpPr>
      <xdr:spPr>
        <a:xfrm>
          <a:off x="11781000" y="10967400"/>
          <a:ext cx="4668840" cy="360"/>
        </a:xfrm>
        <a:prstGeom prst="straightConnector1">
          <a:avLst/>
        </a:prstGeom>
        <a:ln>
          <a:solidFill>
            <a:srgbClr val="d8d8d8"/>
          </a:solidFill>
        </a:ln>
      </xdr:spPr>
    </xdr:cxnSp>
    <xdr:clientData/>
  </xdr:twoCellAnchor>
  <xdr:twoCellAnchor editAs="oneCell">
    <xdr:from>
      <xdr:col>57</xdr:col>
      <xdr:colOff>120600</xdr:colOff>
      <xdr:row>63</xdr:row>
      <xdr:rowOff>45000</xdr:rowOff>
    </xdr:from>
    <xdr:to>
      <xdr:col>61</xdr:col>
      <xdr:colOff>112680</xdr:colOff>
      <xdr:row>64</xdr:row>
      <xdr:rowOff>90000</xdr:rowOff>
    </xdr:to>
    <xdr:sp>
      <xdr:nvSpPr>
        <xdr:cNvPr id="304" name="テキスト ボックス 303"/>
        <xdr:cNvSpPr/>
      </xdr:nvSpPr>
      <xdr:spPr>
        <a:xfrm>
          <a:off x="11087640" y="10846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a:t>
          </a:r>
          <a:endParaRPr b="0" lang="en-US" sz="1000" spc="-1" strike="noStrike">
            <a:latin typeface="游明朝"/>
          </a:endParaRPr>
        </a:p>
      </xdr:txBody>
    </xdr:sp>
    <xdr:clientData/>
  </xdr:twoCellAnchor>
  <xdr:twoCellAnchor editAs="twoCell">
    <xdr:from>
      <xdr:col>61</xdr:col>
      <xdr:colOff>44280</xdr:colOff>
      <xdr:row>61</xdr:row>
      <xdr:rowOff>164160</xdr:rowOff>
    </xdr:from>
    <xdr:to>
      <xdr:col>85</xdr:col>
      <xdr:colOff>95040</xdr:colOff>
      <xdr:row>61</xdr:row>
      <xdr:rowOff>164160</xdr:rowOff>
    </xdr:to>
    <xdr:cxnSp>
      <xdr:nvCxnSpPr>
        <xdr:cNvPr id="305" name="直線コネクタ 304"/>
        <xdr:cNvCxnSpPr/>
      </xdr:nvCxnSpPr>
      <xdr:spPr>
        <a:xfrm>
          <a:off x="11781000" y="10622520"/>
          <a:ext cx="4668840" cy="360"/>
        </a:xfrm>
        <a:prstGeom prst="straightConnector1">
          <a:avLst/>
        </a:prstGeom>
        <a:ln>
          <a:solidFill>
            <a:srgbClr val="d8d8d8"/>
          </a:solidFill>
        </a:ln>
      </xdr:spPr>
    </xdr:cxnSp>
    <xdr:clientData/>
  </xdr:twoCellAnchor>
  <xdr:twoCellAnchor editAs="oneCell">
    <xdr:from>
      <xdr:col>57</xdr:col>
      <xdr:colOff>120600</xdr:colOff>
      <xdr:row>61</xdr:row>
      <xdr:rowOff>43200</xdr:rowOff>
    </xdr:from>
    <xdr:to>
      <xdr:col>61</xdr:col>
      <xdr:colOff>112680</xdr:colOff>
      <xdr:row>62</xdr:row>
      <xdr:rowOff>87840</xdr:rowOff>
    </xdr:to>
    <xdr:sp>
      <xdr:nvSpPr>
        <xdr:cNvPr id="306" name="テキスト ボックス 305"/>
        <xdr:cNvSpPr/>
      </xdr:nvSpPr>
      <xdr:spPr>
        <a:xfrm>
          <a:off x="11087640" y="1050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a:t>
          </a:r>
          <a:endParaRPr b="0" lang="en-US" sz="1000" spc="-1" strike="noStrike">
            <a:latin typeface="游明朝"/>
          </a:endParaRPr>
        </a:p>
      </xdr:txBody>
    </xdr:sp>
    <xdr:clientData/>
  </xdr:twoCellAnchor>
  <xdr:twoCellAnchor editAs="twoCell">
    <xdr:from>
      <xdr:col>61</xdr:col>
      <xdr:colOff>44280</xdr:colOff>
      <xdr:row>59</xdr:row>
      <xdr:rowOff>162360</xdr:rowOff>
    </xdr:from>
    <xdr:to>
      <xdr:col>85</xdr:col>
      <xdr:colOff>95040</xdr:colOff>
      <xdr:row>59</xdr:row>
      <xdr:rowOff>162360</xdr:rowOff>
    </xdr:to>
    <xdr:cxnSp>
      <xdr:nvCxnSpPr>
        <xdr:cNvPr id="307" name="直線コネクタ 306"/>
        <xdr:cNvCxnSpPr/>
      </xdr:nvCxnSpPr>
      <xdr:spPr>
        <a:xfrm>
          <a:off x="11781000" y="10278000"/>
          <a:ext cx="4668840" cy="360"/>
        </a:xfrm>
        <a:prstGeom prst="straightConnector1">
          <a:avLst/>
        </a:prstGeom>
        <a:ln>
          <a:solidFill>
            <a:srgbClr val="d8d8d8"/>
          </a:solidFill>
        </a:ln>
      </xdr:spPr>
    </xdr:cxnSp>
    <xdr:clientData/>
  </xdr:twoCellAnchor>
  <xdr:twoCellAnchor editAs="oneCell">
    <xdr:from>
      <xdr:col>57</xdr:col>
      <xdr:colOff>120600</xdr:colOff>
      <xdr:row>59</xdr:row>
      <xdr:rowOff>41400</xdr:rowOff>
    </xdr:from>
    <xdr:to>
      <xdr:col>61</xdr:col>
      <xdr:colOff>112680</xdr:colOff>
      <xdr:row>60</xdr:row>
      <xdr:rowOff>86400</xdr:rowOff>
    </xdr:to>
    <xdr:sp>
      <xdr:nvSpPr>
        <xdr:cNvPr id="308" name="テキスト ボックス 307"/>
        <xdr:cNvSpPr/>
      </xdr:nvSpPr>
      <xdr:spPr>
        <a:xfrm>
          <a:off x="11087640" y="10157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61</xdr:col>
      <xdr:colOff>44280</xdr:colOff>
      <xdr:row>57</xdr:row>
      <xdr:rowOff>160560</xdr:rowOff>
    </xdr:from>
    <xdr:to>
      <xdr:col>85</xdr:col>
      <xdr:colOff>95040</xdr:colOff>
      <xdr:row>57</xdr:row>
      <xdr:rowOff>160560</xdr:rowOff>
    </xdr:to>
    <xdr:cxnSp>
      <xdr:nvCxnSpPr>
        <xdr:cNvPr id="309" name="直線コネクタ 308"/>
        <xdr:cNvCxnSpPr/>
      </xdr:nvCxnSpPr>
      <xdr:spPr>
        <a:xfrm>
          <a:off x="11781000" y="9933120"/>
          <a:ext cx="4668840" cy="360"/>
        </a:xfrm>
        <a:prstGeom prst="straightConnector1">
          <a:avLst/>
        </a:prstGeom>
        <a:ln>
          <a:solidFill>
            <a:srgbClr val="d8d8d8"/>
          </a:solidFill>
        </a:ln>
      </xdr:spPr>
    </xdr:cxnSp>
    <xdr:clientData/>
  </xdr:twoCellAnchor>
  <xdr:twoCellAnchor editAs="oneCell">
    <xdr:from>
      <xdr:col>57</xdr:col>
      <xdr:colOff>120600</xdr:colOff>
      <xdr:row>57</xdr:row>
      <xdr:rowOff>39600</xdr:rowOff>
    </xdr:from>
    <xdr:to>
      <xdr:col>61</xdr:col>
      <xdr:colOff>112680</xdr:colOff>
      <xdr:row>58</xdr:row>
      <xdr:rowOff>84240</xdr:rowOff>
    </xdr:to>
    <xdr:sp>
      <xdr:nvSpPr>
        <xdr:cNvPr id="310" name="テキスト ボックス 309"/>
        <xdr:cNvSpPr/>
      </xdr:nvSpPr>
      <xdr:spPr>
        <a:xfrm>
          <a:off x="11087640" y="9812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61</xdr:col>
      <xdr:colOff>44280</xdr:colOff>
      <xdr:row>55</xdr:row>
      <xdr:rowOff>158400</xdr:rowOff>
    </xdr:from>
    <xdr:to>
      <xdr:col>85</xdr:col>
      <xdr:colOff>95040</xdr:colOff>
      <xdr:row>55</xdr:row>
      <xdr:rowOff>158400</xdr:rowOff>
    </xdr:to>
    <xdr:cxnSp>
      <xdr:nvCxnSpPr>
        <xdr:cNvPr id="311" name="直線コネクタ 310"/>
        <xdr:cNvCxnSpPr/>
      </xdr:nvCxnSpPr>
      <xdr:spPr>
        <a:xfrm>
          <a:off x="11781000" y="9588240"/>
          <a:ext cx="4668840" cy="360"/>
        </a:xfrm>
        <a:prstGeom prst="straightConnector1">
          <a:avLst/>
        </a:prstGeom>
        <a:ln>
          <a:solidFill>
            <a:srgbClr val="d8d8d8"/>
          </a:solidFill>
        </a:ln>
      </xdr:spPr>
    </xdr:cxnSp>
    <xdr:clientData/>
  </xdr:twoCellAnchor>
  <xdr:twoCellAnchor editAs="oneCell">
    <xdr:from>
      <xdr:col>57</xdr:col>
      <xdr:colOff>120600</xdr:colOff>
      <xdr:row>55</xdr:row>
      <xdr:rowOff>37800</xdr:rowOff>
    </xdr:from>
    <xdr:to>
      <xdr:col>61</xdr:col>
      <xdr:colOff>112680</xdr:colOff>
      <xdr:row>56</xdr:row>
      <xdr:rowOff>82800</xdr:rowOff>
    </xdr:to>
    <xdr:sp>
      <xdr:nvSpPr>
        <xdr:cNvPr id="312" name="テキスト ボックス 311"/>
        <xdr:cNvSpPr/>
      </xdr:nvSpPr>
      <xdr:spPr>
        <a:xfrm>
          <a:off x="11087640" y="9467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61</xdr:col>
      <xdr:colOff>44280</xdr:colOff>
      <xdr:row>55</xdr:row>
      <xdr:rowOff>158760</xdr:rowOff>
    </xdr:from>
    <xdr:to>
      <xdr:col>85</xdr:col>
      <xdr:colOff>94680</xdr:colOff>
      <xdr:row>69</xdr:row>
      <xdr:rowOff>171360</xdr:rowOff>
    </xdr:to>
    <xdr:sp>
      <xdr:nvSpPr>
        <xdr:cNvPr id="313" name="定員管理の状況グラフ枠"/>
        <xdr:cNvSpPr/>
      </xdr:nvSpPr>
      <xdr:spPr>
        <a:xfrm>
          <a:off x="11781000" y="958860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58</xdr:row>
      <xdr:rowOff>15480</xdr:rowOff>
    </xdr:from>
    <xdr:to>
      <xdr:col>81</xdr:col>
      <xdr:colOff>44280</xdr:colOff>
      <xdr:row>67</xdr:row>
      <xdr:rowOff>3960</xdr:rowOff>
    </xdr:to>
    <xdr:cxnSp>
      <xdr:nvCxnSpPr>
        <xdr:cNvPr id="314" name="直線コネクタ 313"/>
        <xdr:cNvCxnSpPr/>
      </xdr:nvCxnSpPr>
      <xdr:spPr>
        <a:xfrm flipV="1">
          <a:off x="15629040" y="9959760"/>
          <a:ext cx="360" cy="1531800"/>
        </a:xfrm>
        <a:prstGeom prst="straightConnector1">
          <a:avLst/>
        </a:prstGeom>
        <a:ln w="63500">
          <a:solidFill>
            <a:srgbClr val="808080"/>
          </a:solidFill>
        </a:ln>
      </xdr:spPr>
    </xdr:cxnSp>
    <xdr:clientData/>
  </xdr:twoCellAnchor>
  <xdr:twoCellAnchor editAs="oneCell">
    <xdr:from>
      <xdr:col>81</xdr:col>
      <xdr:colOff>133200</xdr:colOff>
      <xdr:row>66</xdr:row>
      <xdr:rowOff>168840</xdr:rowOff>
    </xdr:from>
    <xdr:to>
      <xdr:col>85</xdr:col>
      <xdr:colOff>125280</xdr:colOff>
      <xdr:row>68</xdr:row>
      <xdr:rowOff>42480</xdr:rowOff>
    </xdr:to>
    <xdr:sp>
      <xdr:nvSpPr>
        <xdr:cNvPr id="315" name="定員管理の状況最小値テキスト"/>
        <xdr:cNvSpPr/>
      </xdr:nvSpPr>
      <xdr:spPr>
        <a:xfrm>
          <a:off x="15717960" y="11484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19.56</a:t>
          </a:r>
          <a:endParaRPr b="0" lang="en-US" sz="1000" spc="-1" strike="noStrike">
            <a:latin typeface="游明朝"/>
          </a:endParaRPr>
        </a:p>
      </xdr:txBody>
    </xdr:sp>
    <xdr:clientData/>
  </xdr:twoCellAnchor>
  <xdr:twoCellAnchor editAs="twoCell">
    <xdr:from>
      <xdr:col>80</xdr:col>
      <xdr:colOff>164880</xdr:colOff>
      <xdr:row>67</xdr:row>
      <xdr:rowOff>3960</xdr:rowOff>
    </xdr:from>
    <xdr:to>
      <xdr:col>81</xdr:col>
      <xdr:colOff>133200</xdr:colOff>
      <xdr:row>67</xdr:row>
      <xdr:rowOff>3960</xdr:rowOff>
    </xdr:to>
    <xdr:cxnSp>
      <xdr:nvCxnSpPr>
        <xdr:cNvPr id="316" name="直線コネクタ 315"/>
        <xdr:cNvCxnSpPr/>
      </xdr:nvCxnSpPr>
      <xdr:spPr>
        <a:xfrm>
          <a:off x="15557400" y="11491200"/>
          <a:ext cx="160920" cy="360"/>
        </a:xfrm>
        <a:prstGeom prst="straightConnector1">
          <a:avLst/>
        </a:prstGeom>
        <a:ln w="19050">
          <a:solidFill>
            <a:srgbClr val="000000"/>
          </a:solidFill>
        </a:ln>
      </xdr:spPr>
    </xdr:cxnSp>
    <xdr:clientData/>
  </xdr:twoCellAnchor>
  <xdr:twoCellAnchor editAs="oneCell">
    <xdr:from>
      <xdr:col>81</xdr:col>
      <xdr:colOff>133200</xdr:colOff>
      <xdr:row>56</xdr:row>
      <xdr:rowOff>123120</xdr:rowOff>
    </xdr:from>
    <xdr:to>
      <xdr:col>85</xdr:col>
      <xdr:colOff>125280</xdr:colOff>
      <xdr:row>57</xdr:row>
      <xdr:rowOff>168120</xdr:rowOff>
    </xdr:to>
    <xdr:sp>
      <xdr:nvSpPr>
        <xdr:cNvPr id="317" name="定員管理の状況最大値テキスト"/>
        <xdr:cNvSpPr/>
      </xdr:nvSpPr>
      <xdr:spPr>
        <a:xfrm>
          <a:off x="15717960" y="9724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6.23</a:t>
          </a:r>
          <a:endParaRPr b="0" lang="en-US" sz="1000" spc="-1" strike="noStrike">
            <a:latin typeface="游明朝"/>
          </a:endParaRPr>
        </a:p>
      </xdr:txBody>
    </xdr:sp>
    <xdr:clientData/>
  </xdr:twoCellAnchor>
  <xdr:twoCellAnchor editAs="twoCell">
    <xdr:from>
      <xdr:col>80</xdr:col>
      <xdr:colOff>164880</xdr:colOff>
      <xdr:row>58</xdr:row>
      <xdr:rowOff>15480</xdr:rowOff>
    </xdr:from>
    <xdr:to>
      <xdr:col>81</xdr:col>
      <xdr:colOff>133200</xdr:colOff>
      <xdr:row>58</xdr:row>
      <xdr:rowOff>15480</xdr:rowOff>
    </xdr:to>
    <xdr:cxnSp>
      <xdr:nvCxnSpPr>
        <xdr:cNvPr id="318" name="直線コネクタ 317"/>
        <xdr:cNvCxnSpPr/>
      </xdr:nvCxnSpPr>
      <xdr:spPr>
        <a:xfrm>
          <a:off x="15557400" y="9959760"/>
          <a:ext cx="160920" cy="360"/>
        </a:xfrm>
        <a:prstGeom prst="straightConnector1">
          <a:avLst/>
        </a:prstGeom>
        <a:ln w="19050">
          <a:solidFill>
            <a:srgbClr val="000000"/>
          </a:solidFill>
        </a:ln>
      </xdr:spPr>
    </xdr:cxnSp>
    <xdr:clientData/>
  </xdr:twoCellAnchor>
  <xdr:twoCellAnchor editAs="twoCell">
    <xdr:from>
      <xdr:col>77</xdr:col>
      <xdr:colOff>44280</xdr:colOff>
      <xdr:row>64</xdr:row>
      <xdr:rowOff>109440</xdr:rowOff>
    </xdr:from>
    <xdr:to>
      <xdr:col>81</xdr:col>
      <xdr:colOff>44280</xdr:colOff>
      <xdr:row>64</xdr:row>
      <xdr:rowOff>164520</xdr:rowOff>
    </xdr:to>
    <xdr:cxnSp>
      <xdr:nvCxnSpPr>
        <xdr:cNvPr id="319" name="直線コネクタ 318"/>
        <xdr:cNvCxnSpPr/>
      </xdr:nvCxnSpPr>
      <xdr:spPr>
        <a:xfrm>
          <a:off x="14859360" y="11082240"/>
          <a:ext cx="770040" cy="55440"/>
        </a:xfrm>
        <a:prstGeom prst="straightConnector1">
          <a:avLst/>
        </a:prstGeom>
        <a:ln>
          <a:solidFill>
            <a:srgbClr val="ff0000"/>
          </a:solidFill>
        </a:ln>
      </xdr:spPr>
    </xdr:cxnSp>
    <xdr:clientData/>
  </xdr:twoCellAnchor>
  <xdr:twoCellAnchor editAs="oneCell">
    <xdr:from>
      <xdr:col>81</xdr:col>
      <xdr:colOff>133200</xdr:colOff>
      <xdr:row>59</xdr:row>
      <xdr:rowOff>161640</xdr:rowOff>
    </xdr:from>
    <xdr:to>
      <xdr:col>85</xdr:col>
      <xdr:colOff>125280</xdr:colOff>
      <xdr:row>61</xdr:row>
      <xdr:rowOff>35280</xdr:rowOff>
    </xdr:to>
    <xdr:sp>
      <xdr:nvSpPr>
        <xdr:cNvPr id="320" name="定員管理の状況平均値テキスト"/>
        <xdr:cNvSpPr/>
      </xdr:nvSpPr>
      <xdr:spPr>
        <a:xfrm>
          <a:off x="15717960" y="10277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10.60</a:t>
          </a:r>
          <a:endParaRPr b="0" lang="en-US" sz="1000" spc="-1" strike="noStrike">
            <a:latin typeface="游明朝"/>
          </a:endParaRPr>
        </a:p>
      </xdr:txBody>
    </xdr:sp>
    <xdr:clientData/>
  </xdr:twoCellAnchor>
  <xdr:twoCellAnchor editAs="twoCell">
    <xdr:from>
      <xdr:col>81</xdr:col>
      <xdr:colOff>10800</xdr:colOff>
      <xdr:row>60</xdr:row>
      <xdr:rowOff>123840</xdr:rowOff>
    </xdr:from>
    <xdr:to>
      <xdr:col>81</xdr:col>
      <xdr:colOff>94680</xdr:colOff>
      <xdr:row>61</xdr:row>
      <xdr:rowOff>53640</xdr:rowOff>
    </xdr:to>
    <xdr:sp>
      <xdr:nvSpPr>
        <xdr:cNvPr id="321" name="フローチャート: 判断 320"/>
        <xdr:cNvSpPr/>
      </xdr:nvSpPr>
      <xdr:spPr>
        <a:xfrm>
          <a:off x="15595560" y="104108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64</xdr:row>
      <xdr:rowOff>81720</xdr:rowOff>
    </xdr:from>
    <xdr:to>
      <xdr:col>77</xdr:col>
      <xdr:colOff>44280</xdr:colOff>
      <xdr:row>64</xdr:row>
      <xdr:rowOff>109440</xdr:rowOff>
    </xdr:to>
    <xdr:cxnSp>
      <xdr:nvCxnSpPr>
        <xdr:cNvPr id="322" name="直線コネクタ 321"/>
        <xdr:cNvCxnSpPr/>
      </xdr:nvCxnSpPr>
      <xdr:spPr>
        <a:xfrm>
          <a:off x="14056200" y="11054520"/>
          <a:ext cx="803520" cy="28080"/>
        </a:xfrm>
        <a:prstGeom prst="straightConnector1">
          <a:avLst/>
        </a:prstGeom>
        <a:ln>
          <a:solidFill>
            <a:srgbClr val="ff0000"/>
          </a:solidFill>
        </a:ln>
      </xdr:spPr>
    </xdr:cxnSp>
    <xdr:clientData/>
  </xdr:twoCellAnchor>
  <xdr:twoCellAnchor editAs="twoCell">
    <xdr:from>
      <xdr:col>77</xdr:col>
      <xdr:colOff>10800</xdr:colOff>
      <xdr:row>60</xdr:row>
      <xdr:rowOff>84960</xdr:rowOff>
    </xdr:from>
    <xdr:to>
      <xdr:col>77</xdr:col>
      <xdr:colOff>94680</xdr:colOff>
      <xdr:row>61</xdr:row>
      <xdr:rowOff>14760</xdr:rowOff>
    </xdr:to>
    <xdr:sp>
      <xdr:nvSpPr>
        <xdr:cNvPr id="323" name="フローチャート: 判断 322"/>
        <xdr:cNvSpPr/>
      </xdr:nvSpPr>
      <xdr:spPr>
        <a:xfrm>
          <a:off x="14825880" y="103719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59</xdr:row>
      <xdr:rowOff>46440</xdr:rowOff>
    </xdr:from>
    <xdr:to>
      <xdr:col>79</xdr:col>
      <xdr:colOff>48960</xdr:colOff>
      <xdr:row>60</xdr:row>
      <xdr:rowOff>91440</xdr:rowOff>
    </xdr:to>
    <xdr:sp>
      <xdr:nvSpPr>
        <xdr:cNvPr id="324" name="テキスト ボックス 323"/>
        <xdr:cNvSpPr/>
      </xdr:nvSpPr>
      <xdr:spPr>
        <a:xfrm>
          <a:off x="14512680" y="101620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10.26</a:t>
          </a:r>
          <a:endParaRPr b="0" lang="en-US" sz="1000" spc="-1" strike="noStrike">
            <a:latin typeface="游明朝"/>
          </a:endParaRPr>
        </a:p>
      </xdr:txBody>
    </xdr:sp>
    <xdr:clientData/>
  </xdr:twoCellAnchor>
  <xdr:twoCellAnchor editAs="twoCell">
    <xdr:from>
      <xdr:col>68</xdr:col>
      <xdr:colOff>152280</xdr:colOff>
      <xdr:row>64</xdr:row>
      <xdr:rowOff>70200</xdr:rowOff>
    </xdr:from>
    <xdr:to>
      <xdr:col>73</xdr:col>
      <xdr:colOff>10800</xdr:colOff>
      <xdr:row>64</xdr:row>
      <xdr:rowOff>81720</xdr:rowOff>
    </xdr:to>
    <xdr:cxnSp>
      <xdr:nvCxnSpPr>
        <xdr:cNvPr id="325" name="直線コネクタ 324"/>
        <xdr:cNvCxnSpPr/>
      </xdr:nvCxnSpPr>
      <xdr:spPr>
        <a:xfrm>
          <a:off x="13235760" y="11043000"/>
          <a:ext cx="820800" cy="11880"/>
        </a:xfrm>
        <a:prstGeom prst="straightConnector1">
          <a:avLst/>
        </a:prstGeom>
        <a:ln>
          <a:solidFill>
            <a:srgbClr val="ff0000"/>
          </a:solidFill>
        </a:ln>
      </xdr:spPr>
    </xdr:cxnSp>
    <xdr:clientData/>
  </xdr:twoCellAnchor>
  <xdr:twoCellAnchor editAs="twoCell">
    <xdr:from>
      <xdr:col>72</xdr:col>
      <xdr:colOff>152280</xdr:colOff>
      <xdr:row>60</xdr:row>
      <xdr:rowOff>75600</xdr:rowOff>
    </xdr:from>
    <xdr:to>
      <xdr:col>73</xdr:col>
      <xdr:colOff>43920</xdr:colOff>
      <xdr:row>61</xdr:row>
      <xdr:rowOff>5400</xdr:rowOff>
    </xdr:to>
    <xdr:sp>
      <xdr:nvSpPr>
        <xdr:cNvPr id="326" name="フローチャート: 判断 325"/>
        <xdr:cNvSpPr/>
      </xdr:nvSpPr>
      <xdr:spPr>
        <a:xfrm>
          <a:off x="14005440" y="103626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59</xdr:row>
      <xdr:rowOff>37440</xdr:rowOff>
    </xdr:from>
    <xdr:to>
      <xdr:col>75</xdr:col>
      <xdr:colOff>24120</xdr:colOff>
      <xdr:row>60</xdr:row>
      <xdr:rowOff>82440</xdr:rowOff>
    </xdr:to>
    <xdr:sp>
      <xdr:nvSpPr>
        <xdr:cNvPr id="327" name="テキスト ボックス 326"/>
        <xdr:cNvSpPr/>
      </xdr:nvSpPr>
      <xdr:spPr>
        <a:xfrm>
          <a:off x="13692600" y="10153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10.18</a:t>
          </a:r>
          <a:endParaRPr b="0" lang="en-US" sz="1000" spc="-1" strike="noStrike">
            <a:latin typeface="游明朝"/>
          </a:endParaRPr>
        </a:p>
      </xdr:txBody>
    </xdr:sp>
    <xdr:clientData/>
  </xdr:twoCellAnchor>
  <xdr:twoCellAnchor editAs="twoCell">
    <xdr:from>
      <xdr:col>64</xdr:col>
      <xdr:colOff>101520</xdr:colOff>
      <xdr:row>64</xdr:row>
      <xdr:rowOff>63360</xdr:rowOff>
    </xdr:from>
    <xdr:to>
      <xdr:col>68</xdr:col>
      <xdr:colOff>152280</xdr:colOff>
      <xdr:row>64</xdr:row>
      <xdr:rowOff>70200</xdr:rowOff>
    </xdr:to>
    <xdr:cxnSp>
      <xdr:nvCxnSpPr>
        <xdr:cNvPr id="328" name="直線コネクタ 327"/>
        <xdr:cNvCxnSpPr/>
      </xdr:nvCxnSpPr>
      <xdr:spPr>
        <a:xfrm>
          <a:off x="12415320" y="11036160"/>
          <a:ext cx="820800" cy="7200"/>
        </a:xfrm>
        <a:prstGeom prst="straightConnector1">
          <a:avLst/>
        </a:prstGeom>
        <a:ln>
          <a:solidFill>
            <a:srgbClr val="ff0000"/>
          </a:solidFill>
        </a:ln>
      </xdr:spPr>
    </xdr:cxnSp>
    <xdr:clientData/>
  </xdr:twoCellAnchor>
  <xdr:twoCellAnchor editAs="twoCell">
    <xdr:from>
      <xdr:col>68</xdr:col>
      <xdr:colOff>101520</xdr:colOff>
      <xdr:row>60</xdr:row>
      <xdr:rowOff>63000</xdr:rowOff>
    </xdr:from>
    <xdr:to>
      <xdr:col>69</xdr:col>
      <xdr:colOff>10080</xdr:colOff>
      <xdr:row>60</xdr:row>
      <xdr:rowOff>164160</xdr:rowOff>
    </xdr:to>
    <xdr:sp>
      <xdr:nvSpPr>
        <xdr:cNvPr id="329" name="フローチャート: 判断 328"/>
        <xdr:cNvSpPr/>
      </xdr:nvSpPr>
      <xdr:spPr>
        <a:xfrm>
          <a:off x="13185000" y="10350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59</xdr:row>
      <xdr:rowOff>24480</xdr:rowOff>
    </xdr:from>
    <xdr:to>
      <xdr:col>70</xdr:col>
      <xdr:colOff>182520</xdr:colOff>
      <xdr:row>60</xdr:row>
      <xdr:rowOff>69480</xdr:rowOff>
    </xdr:to>
    <xdr:sp>
      <xdr:nvSpPr>
        <xdr:cNvPr id="330" name="テキスト ボックス 329"/>
        <xdr:cNvSpPr/>
      </xdr:nvSpPr>
      <xdr:spPr>
        <a:xfrm>
          <a:off x="12889080" y="10140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10.07</a:t>
          </a:r>
          <a:endParaRPr b="0" lang="en-US" sz="1000" spc="-1" strike="noStrike">
            <a:latin typeface="游明朝"/>
          </a:endParaRPr>
        </a:p>
      </xdr:txBody>
    </xdr:sp>
    <xdr:clientData/>
  </xdr:twoCellAnchor>
  <xdr:twoCellAnchor editAs="twoCell">
    <xdr:from>
      <xdr:col>64</xdr:col>
      <xdr:colOff>50760</xdr:colOff>
      <xdr:row>60</xdr:row>
      <xdr:rowOff>61920</xdr:rowOff>
    </xdr:from>
    <xdr:to>
      <xdr:col>64</xdr:col>
      <xdr:colOff>151920</xdr:colOff>
      <xdr:row>60</xdr:row>
      <xdr:rowOff>163080</xdr:rowOff>
    </xdr:to>
    <xdr:sp>
      <xdr:nvSpPr>
        <xdr:cNvPr id="331" name="フローチャート: 判断 330"/>
        <xdr:cNvSpPr/>
      </xdr:nvSpPr>
      <xdr:spPr>
        <a:xfrm>
          <a:off x="12364560" y="103489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59</xdr:row>
      <xdr:rowOff>23400</xdr:rowOff>
    </xdr:from>
    <xdr:to>
      <xdr:col>66</xdr:col>
      <xdr:colOff>131760</xdr:colOff>
      <xdr:row>60</xdr:row>
      <xdr:rowOff>68400</xdr:rowOff>
    </xdr:to>
    <xdr:sp>
      <xdr:nvSpPr>
        <xdr:cNvPr id="332" name="テキスト ボックス 331"/>
        <xdr:cNvSpPr/>
      </xdr:nvSpPr>
      <xdr:spPr>
        <a:xfrm>
          <a:off x="12068640" y="10139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10.06</a:t>
          </a:r>
          <a:endParaRPr b="0" lang="en-US" sz="1000" spc="-1" strike="noStrike">
            <a:latin typeface="游明朝"/>
          </a:endParaRPr>
        </a:p>
      </xdr:txBody>
    </xdr:sp>
    <xdr:clientData/>
  </xdr:twoCellAnchor>
  <xdr:twoCellAnchor editAs="oneCell">
    <xdr:from>
      <xdr:col>80</xdr:col>
      <xdr:colOff>38160</xdr:colOff>
      <xdr:row>70</xdr:row>
      <xdr:rowOff>18360</xdr:rowOff>
    </xdr:from>
    <xdr:to>
      <xdr:col>84</xdr:col>
      <xdr:colOff>30240</xdr:colOff>
      <xdr:row>71</xdr:row>
      <xdr:rowOff>63360</xdr:rowOff>
    </xdr:to>
    <xdr:sp>
      <xdr:nvSpPr>
        <xdr:cNvPr id="333" name="テキスト ボックス 332"/>
        <xdr:cNvSpPr/>
      </xdr:nvSpPr>
      <xdr:spPr>
        <a:xfrm>
          <a:off x="1543068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70</xdr:row>
      <xdr:rowOff>18360</xdr:rowOff>
    </xdr:from>
    <xdr:to>
      <xdr:col>80</xdr:col>
      <xdr:colOff>30240</xdr:colOff>
      <xdr:row>71</xdr:row>
      <xdr:rowOff>63360</xdr:rowOff>
    </xdr:to>
    <xdr:sp>
      <xdr:nvSpPr>
        <xdr:cNvPr id="334" name="テキスト ボックス 333"/>
        <xdr:cNvSpPr/>
      </xdr:nvSpPr>
      <xdr:spPr>
        <a:xfrm>
          <a:off x="1466100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70</xdr:row>
      <xdr:rowOff>18360</xdr:rowOff>
    </xdr:from>
    <xdr:to>
      <xdr:col>75</xdr:col>
      <xdr:colOff>189360</xdr:colOff>
      <xdr:row>71</xdr:row>
      <xdr:rowOff>63360</xdr:rowOff>
    </xdr:to>
    <xdr:sp>
      <xdr:nvSpPr>
        <xdr:cNvPr id="335" name="テキスト ボックス 334"/>
        <xdr:cNvSpPr/>
      </xdr:nvSpPr>
      <xdr:spPr>
        <a:xfrm>
          <a:off x="1385784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70</xdr:row>
      <xdr:rowOff>18360</xdr:rowOff>
    </xdr:from>
    <xdr:to>
      <xdr:col>71</xdr:col>
      <xdr:colOff>138240</xdr:colOff>
      <xdr:row>71</xdr:row>
      <xdr:rowOff>63360</xdr:rowOff>
    </xdr:to>
    <xdr:sp>
      <xdr:nvSpPr>
        <xdr:cNvPr id="336" name="テキスト ボックス 335"/>
        <xdr:cNvSpPr/>
      </xdr:nvSpPr>
      <xdr:spPr>
        <a:xfrm>
          <a:off x="1303740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70</xdr:row>
      <xdr:rowOff>18360</xdr:rowOff>
    </xdr:from>
    <xdr:to>
      <xdr:col>67</xdr:col>
      <xdr:colOff>87480</xdr:colOff>
      <xdr:row>71</xdr:row>
      <xdr:rowOff>63360</xdr:rowOff>
    </xdr:to>
    <xdr:sp>
      <xdr:nvSpPr>
        <xdr:cNvPr id="337" name="テキスト ボックス 336"/>
        <xdr:cNvSpPr/>
      </xdr:nvSpPr>
      <xdr:spPr>
        <a:xfrm>
          <a:off x="12216960" y="12020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64</xdr:row>
      <xdr:rowOff>113760</xdr:rowOff>
    </xdr:from>
    <xdr:to>
      <xdr:col>81</xdr:col>
      <xdr:colOff>94680</xdr:colOff>
      <xdr:row>65</xdr:row>
      <xdr:rowOff>43560</xdr:rowOff>
    </xdr:to>
    <xdr:sp>
      <xdr:nvSpPr>
        <xdr:cNvPr id="338" name="楕円 337"/>
        <xdr:cNvSpPr/>
      </xdr:nvSpPr>
      <xdr:spPr>
        <a:xfrm>
          <a:off x="15595560" y="110865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64</xdr:row>
      <xdr:rowOff>107280</xdr:rowOff>
    </xdr:from>
    <xdr:to>
      <xdr:col>85</xdr:col>
      <xdr:colOff>125280</xdr:colOff>
      <xdr:row>65</xdr:row>
      <xdr:rowOff>152280</xdr:rowOff>
    </xdr:to>
    <xdr:sp>
      <xdr:nvSpPr>
        <xdr:cNvPr id="339" name="定員管理の状況該当値テキスト"/>
        <xdr:cNvSpPr/>
      </xdr:nvSpPr>
      <xdr:spPr>
        <a:xfrm>
          <a:off x="15717960" y="11080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16.48</a:t>
          </a:r>
          <a:endParaRPr b="0" lang="en-US" sz="1000" spc="-1" strike="noStrike">
            <a:latin typeface="游明朝"/>
          </a:endParaRPr>
        </a:p>
      </xdr:txBody>
    </xdr:sp>
    <xdr:clientData/>
  </xdr:twoCellAnchor>
  <xdr:twoCellAnchor editAs="twoCell">
    <xdr:from>
      <xdr:col>77</xdr:col>
      <xdr:colOff>10800</xdr:colOff>
      <xdr:row>64</xdr:row>
      <xdr:rowOff>58680</xdr:rowOff>
    </xdr:from>
    <xdr:to>
      <xdr:col>77</xdr:col>
      <xdr:colOff>94680</xdr:colOff>
      <xdr:row>64</xdr:row>
      <xdr:rowOff>159840</xdr:rowOff>
    </xdr:to>
    <xdr:sp>
      <xdr:nvSpPr>
        <xdr:cNvPr id="340" name="楕円 339"/>
        <xdr:cNvSpPr/>
      </xdr:nvSpPr>
      <xdr:spPr>
        <a:xfrm>
          <a:off x="14825880" y="1103148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64</xdr:row>
      <xdr:rowOff>166320</xdr:rowOff>
    </xdr:from>
    <xdr:to>
      <xdr:col>79</xdr:col>
      <xdr:colOff>48960</xdr:colOff>
      <xdr:row>66</xdr:row>
      <xdr:rowOff>39600</xdr:rowOff>
    </xdr:to>
    <xdr:sp>
      <xdr:nvSpPr>
        <xdr:cNvPr id="341" name="テキスト ボックス 340"/>
        <xdr:cNvSpPr/>
      </xdr:nvSpPr>
      <xdr:spPr>
        <a:xfrm>
          <a:off x="14512680" y="11139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16.00</a:t>
          </a:r>
          <a:endParaRPr b="0" lang="en-US" sz="1000" spc="-1" strike="noStrike">
            <a:latin typeface="游明朝"/>
          </a:endParaRPr>
        </a:p>
      </xdr:txBody>
    </xdr:sp>
    <xdr:clientData/>
  </xdr:twoCellAnchor>
  <xdr:twoCellAnchor editAs="twoCell">
    <xdr:from>
      <xdr:col>72</xdr:col>
      <xdr:colOff>152280</xdr:colOff>
      <xdr:row>64</xdr:row>
      <xdr:rowOff>30960</xdr:rowOff>
    </xdr:from>
    <xdr:to>
      <xdr:col>73</xdr:col>
      <xdr:colOff>43920</xdr:colOff>
      <xdr:row>64</xdr:row>
      <xdr:rowOff>132120</xdr:rowOff>
    </xdr:to>
    <xdr:sp>
      <xdr:nvSpPr>
        <xdr:cNvPr id="342" name="楕円 341"/>
        <xdr:cNvSpPr/>
      </xdr:nvSpPr>
      <xdr:spPr>
        <a:xfrm>
          <a:off x="14005440" y="110037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64</xdr:row>
      <xdr:rowOff>138600</xdr:rowOff>
    </xdr:from>
    <xdr:to>
      <xdr:col>75</xdr:col>
      <xdr:colOff>24120</xdr:colOff>
      <xdr:row>66</xdr:row>
      <xdr:rowOff>11880</xdr:rowOff>
    </xdr:to>
    <xdr:sp>
      <xdr:nvSpPr>
        <xdr:cNvPr id="343" name="テキスト ボックス 342"/>
        <xdr:cNvSpPr/>
      </xdr:nvSpPr>
      <xdr:spPr>
        <a:xfrm>
          <a:off x="13692600" y="11111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15.76</a:t>
          </a:r>
          <a:endParaRPr b="0" lang="en-US" sz="1000" spc="-1" strike="noStrike">
            <a:latin typeface="游明朝"/>
          </a:endParaRPr>
        </a:p>
      </xdr:txBody>
    </xdr:sp>
    <xdr:clientData/>
  </xdr:twoCellAnchor>
  <xdr:twoCellAnchor editAs="twoCell">
    <xdr:from>
      <xdr:col>68</xdr:col>
      <xdr:colOff>101520</xdr:colOff>
      <xdr:row>64</xdr:row>
      <xdr:rowOff>19440</xdr:rowOff>
    </xdr:from>
    <xdr:to>
      <xdr:col>69</xdr:col>
      <xdr:colOff>10080</xdr:colOff>
      <xdr:row>64</xdr:row>
      <xdr:rowOff>120600</xdr:rowOff>
    </xdr:to>
    <xdr:sp>
      <xdr:nvSpPr>
        <xdr:cNvPr id="344" name="楕円 343"/>
        <xdr:cNvSpPr/>
      </xdr:nvSpPr>
      <xdr:spPr>
        <a:xfrm>
          <a:off x="13185000" y="10992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64</xdr:row>
      <xdr:rowOff>127080</xdr:rowOff>
    </xdr:from>
    <xdr:to>
      <xdr:col>70</xdr:col>
      <xdr:colOff>182520</xdr:colOff>
      <xdr:row>66</xdr:row>
      <xdr:rowOff>360</xdr:rowOff>
    </xdr:to>
    <xdr:sp>
      <xdr:nvSpPr>
        <xdr:cNvPr id="345" name="テキスト ボックス 344"/>
        <xdr:cNvSpPr/>
      </xdr:nvSpPr>
      <xdr:spPr>
        <a:xfrm>
          <a:off x="12889080" y="11099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15.66</a:t>
          </a:r>
          <a:endParaRPr b="0" lang="en-US" sz="1000" spc="-1" strike="noStrike">
            <a:latin typeface="游明朝"/>
          </a:endParaRPr>
        </a:p>
      </xdr:txBody>
    </xdr:sp>
    <xdr:clientData/>
  </xdr:twoCellAnchor>
  <xdr:twoCellAnchor editAs="twoCell">
    <xdr:from>
      <xdr:col>64</xdr:col>
      <xdr:colOff>50760</xdr:colOff>
      <xdr:row>64</xdr:row>
      <xdr:rowOff>12600</xdr:rowOff>
    </xdr:from>
    <xdr:to>
      <xdr:col>64</xdr:col>
      <xdr:colOff>151920</xdr:colOff>
      <xdr:row>64</xdr:row>
      <xdr:rowOff>113760</xdr:rowOff>
    </xdr:to>
    <xdr:sp>
      <xdr:nvSpPr>
        <xdr:cNvPr id="346" name="楕円 345"/>
        <xdr:cNvSpPr/>
      </xdr:nvSpPr>
      <xdr:spPr>
        <a:xfrm>
          <a:off x="12364560" y="10985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64</xdr:row>
      <xdr:rowOff>120240</xdr:rowOff>
    </xdr:from>
    <xdr:to>
      <xdr:col>66</xdr:col>
      <xdr:colOff>131760</xdr:colOff>
      <xdr:row>65</xdr:row>
      <xdr:rowOff>165240</xdr:rowOff>
    </xdr:to>
    <xdr:sp>
      <xdr:nvSpPr>
        <xdr:cNvPr id="347" name="テキスト ボックス 346"/>
        <xdr:cNvSpPr/>
      </xdr:nvSpPr>
      <xdr:spPr>
        <a:xfrm>
          <a:off x="12068640" y="11093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15.60</a:t>
          </a:r>
          <a:endParaRPr b="0" lang="en-US" sz="1000" spc="-1" strike="noStrike">
            <a:latin typeface="游明朝"/>
          </a:endParaRPr>
        </a:p>
      </xdr:txBody>
    </xdr:sp>
    <xdr:clientData/>
  </xdr:twoCellAnchor>
  <xdr:twoCellAnchor editAs="twoCell">
    <xdr:from>
      <xdr:col>61</xdr:col>
      <xdr:colOff>44280</xdr:colOff>
      <xdr:row>29</xdr:row>
      <xdr:rowOff>44280</xdr:rowOff>
    </xdr:from>
    <xdr:to>
      <xdr:col>85</xdr:col>
      <xdr:colOff>94680</xdr:colOff>
      <xdr:row>31</xdr:row>
      <xdr:rowOff>18360</xdr:rowOff>
    </xdr:to>
    <xdr:sp>
      <xdr:nvSpPr>
        <xdr:cNvPr id="348" name="正方形/長方形 347"/>
        <xdr:cNvSpPr/>
      </xdr:nvSpPr>
      <xdr:spPr>
        <a:xfrm>
          <a:off x="11781000" y="501624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公債費負担の状況</a:t>
          </a:r>
          <a:endParaRPr b="0" lang="en-US" sz="1600" spc="-1" strike="noStrike">
            <a:latin typeface="游明朝"/>
          </a:endParaRPr>
        </a:p>
      </xdr:txBody>
    </xdr:sp>
    <xdr:clientData/>
  </xdr:twoCellAnchor>
  <xdr:twoCellAnchor editAs="oneCell">
    <xdr:from>
      <xdr:col>65</xdr:col>
      <xdr:colOff>54360</xdr:colOff>
      <xdr:row>31</xdr:row>
      <xdr:rowOff>63360</xdr:rowOff>
    </xdr:from>
    <xdr:to>
      <xdr:col>73</xdr:col>
      <xdr:colOff>120600</xdr:colOff>
      <xdr:row>33</xdr:row>
      <xdr:rowOff>29160</xdr:rowOff>
    </xdr:to>
    <xdr:sp>
      <xdr:nvSpPr>
        <xdr:cNvPr id="349" name="テキスト ボックス 348"/>
        <xdr:cNvSpPr/>
      </xdr:nvSpPr>
      <xdr:spPr>
        <a:xfrm>
          <a:off x="12560760" y="5378400"/>
          <a:ext cx="160524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実質公債費比率</a:t>
          </a:r>
          <a:endParaRPr b="0" lang="en-US" sz="1300" spc="-1" strike="noStrike">
            <a:latin typeface="游明朝"/>
          </a:endParaRPr>
        </a:p>
      </xdr:txBody>
    </xdr:sp>
    <xdr:clientData/>
  </xdr:twoCellAnchor>
  <xdr:twoCellAnchor editAs="oneCell">
    <xdr:from>
      <xdr:col>73</xdr:col>
      <xdr:colOff>110520</xdr:colOff>
      <xdr:row>31</xdr:row>
      <xdr:rowOff>104040</xdr:rowOff>
    </xdr:from>
    <xdr:to>
      <xdr:col>82</xdr:col>
      <xdr:colOff>29160</xdr:colOff>
      <xdr:row>33</xdr:row>
      <xdr:rowOff>54000</xdr:rowOff>
    </xdr:to>
    <xdr:sp>
      <xdr:nvSpPr>
        <xdr:cNvPr id="350" name="テキスト ボックス 349"/>
        <xdr:cNvSpPr/>
      </xdr:nvSpPr>
      <xdr:spPr>
        <a:xfrm>
          <a:off x="14155920" y="541908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[11.9%]</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30</xdr:row>
      <xdr:rowOff>127080</xdr:rowOff>
    </xdr:from>
    <xdr:to>
      <xdr:col>93</xdr:col>
      <xdr:colOff>6120</xdr:colOff>
      <xdr:row>32</xdr:row>
      <xdr:rowOff>37800</xdr:rowOff>
    </xdr:to>
    <xdr:sp>
      <xdr:nvSpPr>
        <xdr:cNvPr id="351" name="正方形/長方形 350"/>
        <xdr:cNvSpPr/>
      </xdr:nvSpPr>
      <xdr:spPr>
        <a:xfrm>
          <a:off x="16513200" y="527076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31</xdr:row>
      <xdr:rowOff>146160</xdr:rowOff>
    </xdr:from>
    <xdr:to>
      <xdr:col>93</xdr:col>
      <xdr:colOff>6120</xdr:colOff>
      <xdr:row>33</xdr:row>
      <xdr:rowOff>56880</xdr:rowOff>
    </xdr:to>
    <xdr:sp>
      <xdr:nvSpPr>
        <xdr:cNvPr id="352" name="正方形/長方形 351"/>
        <xdr:cNvSpPr/>
      </xdr:nvSpPr>
      <xdr:spPr>
        <a:xfrm>
          <a:off x="16513200" y="5461200"/>
          <a:ext cx="1386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106/132</a:t>
          </a:r>
          <a:endParaRPr b="0" lang="en-US" sz="1200" spc="-1" strike="noStrike">
            <a:latin typeface="游明朝"/>
          </a:endParaRPr>
        </a:p>
      </xdr:txBody>
    </xdr:sp>
    <xdr:clientData/>
  </xdr:twoCellAnchor>
  <xdr:twoCellAnchor editAs="twoCell">
    <xdr:from>
      <xdr:col>93</xdr:col>
      <xdr:colOff>133200</xdr:colOff>
      <xdr:row>30</xdr:row>
      <xdr:rowOff>127080</xdr:rowOff>
    </xdr:from>
    <xdr:to>
      <xdr:col>99</xdr:col>
      <xdr:colOff>145440</xdr:colOff>
      <xdr:row>32</xdr:row>
      <xdr:rowOff>37800</xdr:rowOff>
    </xdr:to>
    <xdr:sp>
      <xdr:nvSpPr>
        <xdr:cNvPr id="353" name="正方形/長方形 352"/>
        <xdr:cNvSpPr/>
      </xdr:nvSpPr>
      <xdr:spPr>
        <a:xfrm>
          <a:off x="18027000" y="527076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31</xdr:row>
      <xdr:rowOff>146160</xdr:rowOff>
    </xdr:from>
    <xdr:to>
      <xdr:col>99</xdr:col>
      <xdr:colOff>145440</xdr:colOff>
      <xdr:row>33</xdr:row>
      <xdr:rowOff>56880</xdr:rowOff>
    </xdr:to>
    <xdr:sp>
      <xdr:nvSpPr>
        <xdr:cNvPr id="354" name="正方形/長方形 353"/>
        <xdr:cNvSpPr/>
      </xdr:nvSpPr>
      <xdr:spPr>
        <a:xfrm>
          <a:off x="18027000" y="5461200"/>
          <a:ext cx="1166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a:t>
          </a:r>
          <a:endParaRPr b="0" lang="en-US" sz="1200" spc="-1" strike="noStrike">
            <a:latin typeface="游明朝"/>
          </a:endParaRPr>
        </a:p>
      </xdr:txBody>
    </xdr:sp>
    <xdr:clientData/>
  </xdr:twoCellAnchor>
  <xdr:twoCellAnchor editAs="twoCell">
    <xdr:from>
      <xdr:col>100</xdr:col>
      <xdr:colOff>127080</xdr:colOff>
      <xdr:row>30</xdr:row>
      <xdr:rowOff>127080</xdr:rowOff>
    </xdr:from>
    <xdr:to>
      <xdr:col>106</xdr:col>
      <xdr:colOff>139320</xdr:colOff>
      <xdr:row>32</xdr:row>
      <xdr:rowOff>37800</xdr:rowOff>
    </xdr:to>
    <xdr:sp>
      <xdr:nvSpPr>
        <xdr:cNvPr id="355" name="正方形/長方形 354"/>
        <xdr:cNvSpPr/>
      </xdr:nvSpPr>
      <xdr:spPr>
        <a:xfrm>
          <a:off x="19367640" y="527076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100</xdr:col>
      <xdr:colOff>127080</xdr:colOff>
      <xdr:row>31</xdr:row>
      <xdr:rowOff>146160</xdr:rowOff>
    </xdr:from>
    <xdr:to>
      <xdr:col>106</xdr:col>
      <xdr:colOff>139320</xdr:colOff>
      <xdr:row>33</xdr:row>
      <xdr:rowOff>56880</xdr:rowOff>
    </xdr:to>
    <xdr:sp>
      <xdr:nvSpPr>
        <xdr:cNvPr id="356" name="正方形/長方形 355"/>
        <xdr:cNvSpPr/>
      </xdr:nvSpPr>
      <xdr:spPr>
        <a:xfrm>
          <a:off x="19367640" y="5461200"/>
          <a:ext cx="11667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a:t>
          </a:r>
          <a:endParaRPr b="0" lang="en-US" sz="1200" spc="-1" strike="noStrike">
            <a:latin typeface="游明朝"/>
          </a:endParaRPr>
        </a:p>
      </xdr:txBody>
    </xdr:sp>
    <xdr:clientData/>
  </xdr:twoCellAnchor>
  <xdr:twoCellAnchor editAs="twoCell">
    <xdr:from>
      <xdr:col>61</xdr:col>
      <xdr:colOff>44280</xdr:colOff>
      <xdr:row>33</xdr:row>
      <xdr:rowOff>120600</xdr:rowOff>
    </xdr:from>
    <xdr:to>
      <xdr:col>85</xdr:col>
      <xdr:colOff>94680</xdr:colOff>
      <xdr:row>47</xdr:row>
      <xdr:rowOff>132840</xdr:rowOff>
    </xdr:to>
    <xdr:sp>
      <xdr:nvSpPr>
        <xdr:cNvPr id="357" name="正方形/長方形 356"/>
        <xdr:cNvSpPr/>
      </xdr:nvSpPr>
      <xdr:spPr>
        <a:xfrm>
          <a:off x="11781000" y="5778360"/>
          <a:ext cx="4668120" cy="241272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115</xdr:col>
      <xdr:colOff>31680</xdr:colOff>
      <xdr:row>47</xdr:row>
      <xdr:rowOff>132840</xdr:rowOff>
    </xdr:to>
    <xdr:sp>
      <xdr:nvSpPr>
        <xdr:cNvPr id="358" name="正方形/長方形 357"/>
        <xdr:cNvSpPr/>
      </xdr:nvSpPr>
      <xdr:spPr>
        <a:xfrm>
          <a:off x="16623000" y="5778360"/>
          <a:ext cx="5535360" cy="241272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33</xdr:row>
      <xdr:rowOff>120600</xdr:rowOff>
    </xdr:from>
    <xdr:to>
      <xdr:col>104</xdr:col>
      <xdr:colOff>114120</xdr:colOff>
      <xdr:row>35</xdr:row>
      <xdr:rowOff>31320</xdr:rowOff>
    </xdr:to>
    <xdr:sp>
      <xdr:nvSpPr>
        <xdr:cNvPr id="359" name="正方形/長方形 358"/>
        <xdr:cNvSpPr/>
      </xdr:nvSpPr>
      <xdr:spPr>
        <a:xfrm>
          <a:off x="16623000" y="5778360"/>
          <a:ext cx="35013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実質公債費比率の分析欄</a:t>
          </a:r>
          <a:endParaRPr b="0" lang="en-US" sz="1100" spc="-1" strike="noStrike">
            <a:latin typeface="游明朝"/>
          </a:endParaRPr>
        </a:p>
      </xdr:txBody>
    </xdr:sp>
    <xdr:clientData/>
  </xdr:twoCellAnchor>
  <xdr:twoCellAnchor editAs="twoCell">
    <xdr:from>
      <xdr:col>87</xdr:col>
      <xdr:colOff>10440</xdr:colOff>
      <xdr:row>35</xdr:row>
      <xdr:rowOff>95400</xdr:rowOff>
    </xdr:from>
    <xdr:to>
      <xdr:col>114</xdr:col>
      <xdr:colOff>113760</xdr:colOff>
      <xdr:row>47</xdr:row>
      <xdr:rowOff>69480</xdr:rowOff>
    </xdr:to>
    <xdr:sp>
      <xdr:nvSpPr>
        <xdr:cNvPr id="360" name="テキスト ボックス 359"/>
        <xdr:cNvSpPr/>
      </xdr:nvSpPr>
      <xdr:spPr>
        <a:xfrm>
          <a:off x="16749720" y="6096240"/>
          <a:ext cx="529812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全国平均、岡山県平均、類似団体平均を上回っている。総合計画のもと、普通建設事業による起債発行額の抑制などにより起債償還額の削減を図っている。しかしながら、令和６年度が発行期限となる旧合併特例事業債を活用した新消防庁舎、高梁認定こども園及び有漢義務教育学校の建設に対して、昨今の物価高騰等の影響を受け、建設コストが増大している。平成３０年７月豪雨に係る災害復旧事業に大型事業も加わることとなり、今後も公債費は増加する見込みであるが、財政運営適正化計画に基づき、計画的な新規起債発行を行い、地方債の発行抑制に努める。</a:t>
          </a:r>
          <a:endParaRPr b="0" lang="en-US" sz="1300" spc="-1" strike="noStrike">
            <a:latin typeface="游明朝"/>
          </a:endParaRPr>
        </a:p>
      </xdr:txBody>
    </xdr:sp>
    <xdr:clientData/>
  </xdr:twoCellAnchor>
  <xdr:twoCellAnchor editAs="oneCell">
    <xdr:from>
      <xdr:col>61</xdr:col>
      <xdr:colOff>8640</xdr:colOff>
      <xdr:row>32</xdr:row>
      <xdr:rowOff>101520</xdr:rowOff>
    </xdr:from>
    <xdr:to>
      <xdr:col>62</xdr:col>
      <xdr:colOff>110160</xdr:colOff>
      <xdr:row>33</xdr:row>
      <xdr:rowOff>121320</xdr:rowOff>
    </xdr:to>
    <xdr:sp>
      <xdr:nvSpPr>
        <xdr:cNvPr id="361" name="テキスト ボックス 360"/>
        <xdr:cNvSpPr/>
      </xdr:nvSpPr>
      <xdr:spPr>
        <a:xfrm>
          <a:off x="11745360" y="558792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47</xdr:row>
      <xdr:rowOff>133200</xdr:rowOff>
    </xdr:from>
    <xdr:to>
      <xdr:col>85</xdr:col>
      <xdr:colOff>95040</xdr:colOff>
      <xdr:row>47</xdr:row>
      <xdr:rowOff>133200</xdr:rowOff>
    </xdr:to>
    <xdr:cxnSp>
      <xdr:nvCxnSpPr>
        <xdr:cNvPr id="362" name="直線コネクタ 361"/>
        <xdr:cNvCxnSpPr/>
      </xdr:nvCxnSpPr>
      <xdr:spPr>
        <a:xfrm>
          <a:off x="11781000" y="8191440"/>
          <a:ext cx="4668840" cy="360"/>
        </a:xfrm>
        <a:prstGeom prst="straightConnector1">
          <a:avLst/>
        </a:prstGeom>
        <a:ln>
          <a:solidFill>
            <a:srgbClr val="d8d8d8"/>
          </a:solidFill>
        </a:ln>
      </xdr:spPr>
    </xdr:cxnSp>
    <xdr:clientData/>
  </xdr:twoCellAnchor>
  <xdr:twoCellAnchor editAs="oneCell">
    <xdr:from>
      <xdr:col>57</xdr:col>
      <xdr:colOff>120600</xdr:colOff>
      <xdr:row>47</xdr:row>
      <xdr:rowOff>12600</xdr:rowOff>
    </xdr:from>
    <xdr:to>
      <xdr:col>61</xdr:col>
      <xdr:colOff>112680</xdr:colOff>
      <xdr:row>48</xdr:row>
      <xdr:rowOff>57600</xdr:rowOff>
    </xdr:to>
    <xdr:sp>
      <xdr:nvSpPr>
        <xdr:cNvPr id="363" name="テキスト ボックス 362"/>
        <xdr:cNvSpPr/>
      </xdr:nvSpPr>
      <xdr:spPr>
        <a:xfrm>
          <a:off x="11087640" y="8070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45</xdr:row>
      <xdr:rowOff>73800</xdr:rowOff>
    </xdr:from>
    <xdr:to>
      <xdr:col>85</xdr:col>
      <xdr:colOff>95040</xdr:colOff>
      <xdr:row>45</xdr:row>
      <xdr:rowOff>73800</xdr:rowOff>
    </xdr:to>
    <xdr:cxnSp>
      <xdr:nvCxnSpPr>
        <xdr:cNvPr id="364" name="直線コネクタ 363"/>
        <xdr:cNvCxnSpPr/>
      </xdr:nvCxnSpPr>
      <xdr:spPr>
        <a:xfrm>
          <a:off x="11781000" y="7788960"/>
          <a:ext cx="4668840" cy="360"/>
        </a:xfrm>
        <a:prstGeom prst="straightConnector1">
          <a:avLst/>
        </a:prstGeom>
        <a:ln>
          <a:solidFill>
            <a:srgbClr val="d8d8d8"/>
          </a:solidFill>
        </a:ln>
      </xdr:spPr>
    </xdr:cxnSp>
    <xdr:clientData/>
  </xdr:twoCellAnchor>
  <xdr:twoCellAnchor editAs="oneCell">
    <xdr:from>
      <xdr:col>57</xdr:col>
      <xdr:colOff>120600</xdr:colOff>
      <xdr:row>44</xdr:row>
      <xdr:rowOff>124560</xdr:rowOff>
    </xdr:from>
    <xdr:to>
      <xdr:col>61</xdr:col>
      <xdr:colOff>112680</xdr:colOff>
      <xdr:row>45</xdr:row>
      <xdr:rowOff>169560</xdr:rowOff>
    </xdr:to>
    <xdr:sp>
      <xdr:nvSpPr>
        <xdr:cNvPr id="365" name="テキスト ボックス 364"/>
        <xdr:cNvSpPr/>
      </xdr:nvSpPr>
      <xdr:spPr>
        <a:xfrm>
          <a:off x="11087640" y="7668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61</xdr:col>
      <xdr:colOff>44280</xdr:colOff>
      <xdr:row>43</xdr:row>
      <xdr:rowOff>14760</xdr:rowOff>
    </xdr:from>
    <xdr:to>
      <xdr:col>85</xdr:col>
      <xdr:colOff>95040</xdr:colOff>
      <xdr:row>43</xdr:row>
      <xdr:rowOff>14760</xdr:rowOff>
    </xdr:to>
    <xdr:cxnSp>
      <xdr:nvCxnSpPr>
        <xdr:cNvPr id="366" name="直線コネクタ 365"/>
        <xdr:cNvCxnSpPr/>
      </xdr:nvCxnSpPr>
      <xdr:spPr>
        <a:xfrm>
          <a:off x="11781000" y="7387200"/>
          <a:ext cx="4668840" cy="360"/>
        </a:xfrm>
        <a:prstGeom prst="straightConnector1">
          <a:avLst/>
        </a:prstGeom>
        <a:ln>
          <a:solidFill>
            <a:srgbClr val="d8d8d8"/>
          </a:solidFill>
        </a:ln>
      </xdr:spPr>
    </xdr:cxnSp>
    <xdr:clientData/>
  </xdr:twoCellAnchor>
  <xdr:twoCellAnchor editAs="oneCell">
    <xdr:from>
      <xdr:col>57</xdr:col>
      <xdr:colOff>120600</xdr:colOff>
      <xdr:row>42</xdr:row>
      <xdr:rowOff>65160</xdr:rowOff>
    </xdr:from>
    <xdr:to>
      <xdr:col>61</xdr:col>
      <xdr:colOff>112680</xdr:colOff>
      <xdr:row>43</xdr:row>
      <xdr:rowOff>110160</xdr:rowOff>
    </xdr:to>
    <xdr:sp>
      <xdr:nvSpPr>
        <xdr:cNvPr id="367" name="テキスト ボックス 366"/>
        <xdr:cNvSpPr/>
      </xdr:nvSpPr>
      <xdr:spPr>
        <a:xfrm>
          <a:off x="11087640" y="7266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61</xdr:col>
      <xdr:colOff>44280</xdr:colOff>
      <xdr:row>40</xdr:row>
      <xdr:rowOff>126720</xdr:rowOff>
    </xdr:from>
    <xdr:to>
      <xdr:col>85</xdr:col>
      <xdr:colOff>95040</xdr:colOff>
      <xdr:row>40</xdr:row>
      <xdr:rowOff>126720</xdr:rowOff>
    </xdr:to>
    <xdr:cxnSp>
      <xdr:nvCxnSpPr>
        <xdr:cNvPr id="368" name="直線コネクタ 367"/>
        <xdr:cNvCxnSpPr/>
      </xdr:nvCxnSpPr>
      <xdr:spPr>
        <a:xfrm>
          <a:off x="11781000" y="6984720"/>
          <a:ext cx="4668840" cy="360"/>
        </a:xfrm>
        <a:prstGeom prst="straightConnector1">
          <a:avLst/>
        </a:prstGeom>
        <a:ln>
          <a:solidFill>
            <a:srgbClr val="d8d8d8"/>
          </a:solidFill>
        </a:ln>
      </xdr:spPr>
    </xdr:cxnSp>
    <xdr:clientData/>
  </xdr:twoCellAnchor>
  <xdr:twoCellAnchor editAs="oneCell">
    <xdr:from>
      <xdr:col>57</xdr:col>
      <xdr:colOff>120600</xdr:colOff>
      <xdr:row>40</xdr:row>
      <xdr:rowOff>6120</xdr:rowOff>
    </xdr:from>
    <xdr:to>
      <xdr:col>61</xdr:col>
      <xdr:colOff>112680</xdr:colOff>
      <xdr:row>41</xdr:row>
      <xdr:rowOff>51120</xdr:rowOff>
    </xdr:to>
    <xdr:sp>
      <xdr:nvSpPr>
        <xdr:cNvPr id="369" name="テキスト ボックス 368"/>
        <xdr:cNvSpPr/>
      </xdr:nvSpPr>
      <xdr:spPr>
        <a:xfrm>
          <a:off x="11087640" y="686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61</xdr:col>
      <xdr:colOff>44280</xdr:colOff>
      <xdr:row>38</xdr:row>
      <xdr:rowOff>67680</xdr:rowOff>
    </xdr:from>
    <xdr:to>
      <xdr:col>85</xdr:col>
      <xdr:colOff>95040</xdr:colOff>
      <xdr:row>38</xdr:row>
      <xdr:rowOff>67680</xdr:rowOff>
    </xdr:to>
    <xdr:cxnSp>
      <xdr:nvCxnSpPr>
        <xdr:cNvPr id="370" name="直線コネクタ 369"/>
        <xdr:cNvCxnSpPr/>
      </xdr:nvCxnSpPr>
      <xdr:spPr>
        <a:xfrm>
          <a:off x="11781000" y="6582960"/>
          <a:ext cx="4668840" cy="360"/>
        </a:xfrm>
        <a:prstGeom prst="straightConnector1">
          <a:avLst/>
        </a:prstGeom>
        <a:ln>
          <a:solidFill>
            <a:srgbClr val="d8d8d8"/>
          </a:solidFill>
        </a:ln>
      </xdr:spPr>
    </xdr:cxnSp>
    <xdr:clientData/>
  </xdr:twoCellAnchor>
  <xdr:twoCellAnchor editAs="oneCell">
    <xdr:from>
      <xdr:col>57</xdr:col>
      <xdr:colOff>120600</xdr:colOff>
      <xdr:row>37</xdr:row>
      <xdr:rowOff>118080</xdr:rowOff>
    </xdr:from>
    <xdr:to>
      <xdr:col>61</xdr:col>
      <xdr:colOff>112680</xdr:colOff>
      <xdr:row>38</xdr:row>
      <xdr:rowOff>162720</xdr:rowOff>
    </xdr:to>
    <xdr:sp>
      <xdr:nvSpPr>
        <xdr:cNvPr id="371" name="テキスト ボックス 370"/>
        <xdr:cNvSpPr/>
      </xdr:nvSpPr>
      <xdr:spPr>
        <a:xfrm>
          <a:off x="11087640" y="6461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61</xdr:col>
      <xdr:colOff>44280</xdr:colOff>
      <xdr:row>36</xdr:row>
      <xdr:rowOff>8280</xdr:rowOff>
    </xdr:from>
    <xdr:to>
      <xdr:col>85</xdr:col>
      <xdr:colOff>95040</xdr:colOff>
      <xdr:row>36</xdr:row>
      <xdr:rowOff>8280</xdr:rowOff>
    </xdr:to>
    <xdr:cxnSp>
      <xdr:nvCxnSpPr>
        <xdr:cNvPr id="372" name="直線コネクタ 371"/>
        <xdr:cNvCxnSpPr/>
      </xdr:nvCxnSpPr>
      <xdr:spPr>
        <a:xfrm>
          <a:off x="11781000" y="6180480"/>
          <a:ext cx="4668840" cy="360"/>
        </a:xfrm>
        <a:prstGeom prst="straightConnector1">
          <a:avLst/>
        </a:prstGeom>
        <a:ln>
          <a:solidFill>
            <a:srgbClr val="d8d8d8"/>
          </a:solidFill>
        </a:ln>
      </xdr:spPr>
    </xdr:cxnSp>
    <xdr:clientData/>
  </xdr:twoCellAnchor>
  <xdr:twoCellAnchor editAs="oneCell">
    <xdr:from>
      <xdr:col>57</xdr:col>
      <xdr:colOff>120600</xdr:colOff>
      <xdr:row>35</xdr:row>
      <xdr:rowOff>59040</xdr:rowOff>
    </xdr:from>
    <xdr:to>
      <xdr:col>61</xdr:col>
      <xdr:colOff>112680</xdr:colOff>
      <xdr:row>36</xdr:row>
      <xdr:rowOff>104040</xdr:rowOff>
    </xdr:to>
    <xdr:sp>
      <xdr:nvSpPr>
        <xdr:cNvPr id="373" name="テキスト ボックス 372"/>
        <xdr:cNvSpPr/>
      </xdr:nvSpPr>
      <xdr:spPr>
        <a:xfrm>
          <a:off x="11087640" y="6059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33</xdr:row>
      <xdr:rowOff>120600</xdr:rowOff>
    </xdr:from>
    <xdr:to>
      <xdr:col>85</xdr:col>
      <xdr:colOff>95040</xdr:colOff>
      <xdr:row>33</xdr:row>
      <xdr:rowOff>120600</xdr:rowOff>
    </xdr:to>
    <xdr:cxnSp>
      <xdr:nvCxnSpPr>
        <xdr:cNvPr id="374" name="直線コネクタ 373"/>
        <xdr:cNvCxnSpPr/>
      </xdr:nvCxnSpPr>
      <xdr:spPr>
        <a:xfrm>
          <a:off x="11781000" y="5778360"/>
          <a:ext cx="4668840" cy="360"/>
        </a:xfrm>
        <a:prstGeom prst="straightConnector1">
          <a:avLst/>
        </a:prstGeom>
        <a:ln>
          <a:solidFill>
            <a:srgbClr val="d8d8d8"/>
          </a:solidFill>
        </a:ln>
      </xdr:spPr>
    </xdr:cxnSp>
    <xdr:clientData/>
  </xdr:twoCellAnchor>
  <xdr:twoCellAnchor editAs="twoCell">
    <xdr:from>
      <xdr:col>61</xdr:col>
      <xdr:colOff>44280</xdr:colOff>
      <xdr:row>33</xdr:row>
      <xdr:rowOff>120600</xdr:rowOff>
    </xdr:from>
    <xdr:to>
      <xdr:col>85</xdr:col>
      <xdr:colOff>94680</xdr:colOff>
      <xdr:row>47</xdr:row>
      <xdr:rowOff>132840</xdr:rowOff>
    </xdr:to>
    <xdr:sp>
      <xdr:nvSpPr>
        <xdr:cNvPr id="375" name="公債費負担の状況グラフ枠"/>
        <xdr:cNvSpPr/>
      </xdr:nvSpPr>
      <xdr:spPr>
        <a:xfrm>
          <a:off x="11781000" y="5778360"/>
          <a:ext cx="4668120" cy="241272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35</xdr:row>
      <xdr:rowOff>83160</xdr:rowOff>
    </xdr:from>
    <xdr:to>
      <xdr:col>81</xdr:col>
      <xdr:colOff>44280</xdr:colOff>
      <xdr:row>44</xdr:row>
      <xdr:rowOff>10080</xdr:rowOff>
    </xdr:to>
    <xdr:cxnSp>
      <xdr:nvCxnSpPr>
        <xdr:cNvPr id="376" name="直線コネクタ 375"/>
        <xdr:cNvCxnSpPr/>
      </xdr:nvCxnSpPr>
      <xdr:spPr>
        <a:xfrm flipV="1">
          <a:off x="15629040" y="6084000"/>
          <a:ext cx="360" cy="1470240"/>
        </a:xfrm>
        <a:prstGeom prst="straightConnector1">
          <a:avLst/>
        </a:prstGeom>
        <a:ln w="63500">
          <a:solidFill>
            <a:srgbClr val="808080"/>
          </a:solidFill>
        </a:ln>
      </xdr:spPr>
    </xdr:cxnSp>
    <xdr:clientData/>
  </xdr:twoCellAnchor>
  <xdr:twoCellAnchor editAs="oneCell">
    <xdr:from>
      <xdr:col>81</xdr:col>
      <xdr:colOff>133200</xdr:colOff>
      <xdr:row>44</xdr:row>
      <xdr:rowOff>3600</xdr:rowOff>
    </xdr:from>
    <xdr:to>
      <xdr:col>85</xdr:col>
      <xdr:colOff>125280</xdr:colOff>
      <xdr:row>45</xdr:row>
      <xdr:rowOff>48600</xdr:rowOff>
    </xdr:to>
    <xdr:sp>
      <xdr:nvSpPr>
        <xdr:cNvPr id="377" name="公債費負担の状況最小値テキスト"/>
        <xdr:cNvSpPr/>
      </xdr:nvSpPr>
      <xdr:spPr>
        <a:xfrm>
          <a:off x="15717960" y="7547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68.3</a:t>
          </a:r>
          <a:endParaRPr b="0" lang="en-US" sz="1000" spc="-1" strike="noStrike">
            <a:latin typeface="游明朝"/>
          </a:endParaRPr>
        </a:p>
      </xdr:txBody>
    </xdr:sp>
    <xdr:clientData/>
  </xdr:twoCellAnchor>
  <xdr:twoCellAnchor editAs="twoCell">
    <xdr:from>
      <xdr:col>80</xdr:col>
      <xdr:colOff>164880</xdr:colOff>
      <xdr:row>44</xdr:row>
      <xdr:rowOff>10080</xdr:rowOff>
    </xdr:from>
    <xdr:to>
      <xdr:col>81</xdr:col>
      <xdr:colOff>133200</xdr:colOff>
      <xdr:row>44</xdr:row>
      <xdr:rowOff>10080</xdr:rowOff>
    </xdr:to>
    <xdr:cxnSp>
      <xdr:nvCxnSpPr>
        <xdr:cNvPr id="378" name="直線コネクタ 377"/>
        <xdr:cNvCxnSpPr/>
      </xdr:nvCxnSpPr>
      <xdr:spPr>
        <a:xfrm>
          <a:off x="15557400" y="7553880"/>
          <a:ext cx="160920" cy="360"/>
        </a:xfrm>
        <a:prstGeom prst="straightConnector1">
          <a:avLst/>
        </a:prstGeom>
        <a:ln w="19050">
          <a:solidFill>
            <a:srgbClr val="000000"/>
          </a:solidFill>
        </a:ln>
      </xdr:spPr>
    </xdr:cxnSp>
    <xdr:clientData/>
  </xdr:twoCellAnchor>
  <xdr:twoCellAnchor editAs="oneCell">
    <xdr:from>
      <xdr:col>81</xdr:col>
      <xdr:colOff>133200</xdr:colOff>
      <xdr:row>34</xdr:row>
      <xdr:rowOff>19440</xdr:rowOff>
    </xdr:from>
    <xdr:to>
      <xdr:col>85</xdr:col>
      <xdr:colOff>125280</xdr:colOff>
      <xdr:row>35</xdr:row>
      <xdr:rowOff>64440</xdr:rowOff>
    </xdr:to>
    <xdr:sp>
      <xdr:nvSpPr>
        <xdr:cNvPr id="379" name="公債費負担の状況最大値テキスト"/>
        <xdr:cNvSpPr/>
      </xdr:nvSpPr>
      <xdr:spPr>
        <a:xfrm>
          <a:off x="15717960" y="5848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 </a:t>
          </a:r>
          <a:r>
            <a:rPr b="1" lang="en-US" sz="1000" spc="-1" strike="noStrike">
              <a:solidFill>
                <a:srgbClr val="000000"/>
              </a:solidFill>
              <a:latin typeface="ＭＳ Ｐゴシック"/>
              <a:ea typeface="ＭＳ Ｐゴシック"/>
            </a:rPr>
            <a:t>4.8</a:t>
          </a:r>
          <a:endParaRPr b="0" lang="en-US" sz="1000" spc="-1" strike="noStrike">
            <a:latin typeface="游明朝"/>
          </a:endParaRPr>
        </a:p>
      </xdr:txBody>
    </xdr:sp>
    <xdr:clientData/>
  </xdr:twoCellAnchor>
  <xdr:twoCellAnchor editAs="twoCell">
    <xdr:from>
      <xdr:col>80</xdr:col>
      <xdr:colOff>164880</xdr:colOff>
      <xdr:row>35</xdr:row>
      <xdr:rowOff>83160</xdr:rowOff>
    </xdr:from>
    <xdr:to>
      <xdr:col>81</xdr:col>
      <xdr:colOff>133200</xdr:colOff>
      <xdr:row>35</xdr:row>
      <xdr:rowOff>83160</xdr:rowOff>
    </xdr:to>
    <xdr:cxnSp>
      <xdr:nvCxnSpPr>
        <xdr:cNvPr id="380" name="直線コネクタ 379"/>
        <xdr:cNvCxnSpPr/>
      </xdr:nvCxnSpPr>
      <xdr:spPr>
        <a:xfrm>
          <a:off x="15557400" y="6084000"/>
          <a:ext cx="160920" cy="360"/>
        </a:xfrm>
        <a:prstGeom prst="straightConnector1">
          <a:avLst/>
        </a:prstGeom>
        <a:ln w="19050">
          <a:solidFill>
            <a:srgbClr val="000000"/>
          </a:solidFill>
        </a:ln>
      </xdr:spPr>
    </xdr:cxnSp>
    <xdr:clientData/>
  </xdr:twoCellAnchor>
  <xdr:twoCellAnchor editAs="twoCell">
    <xdr:from>
      <xdr:col>77</xdr:col>
      <xdr:colOff>44280</xdr:colOff>
      <xdr:row>37</xdr:row>
      <xdr:rowOff>75960</xdr:rowOff>
    </xdr:from>
    <xdr:to>
      <xdr:col>81</xdr:col>
      <xdr:colOff>44280</xdr:colOff>
      <xdr:row>37</xdr:row>
      <xdr:rowOff>88200</xdr:rowOff>
    </xdr:to>
    <xdr:cxnSp>
      <xdr:nvCxnSpPr>
        <xdr:cNvPr id="381" name="直線コネクタ 380"/>
        <xdr:cNvCxnSpPr/>
      </xdr:nvCxnSpPr>
      <xdr:spPr>
        <a:xfrm flipV="1">
          <a:off x="14859360" y="6419520"/>
          <a:ext cx="770040" cy="12600"/>
        </a:xfrm>
        <a:prstGeom prst="straightConnector1">
          <a:avLst/>
        </a:prstGeom>
        <a:ln>
          <a:solidFill>
            <a:srgbClr val="ff0000"/>
          </a:solidFill>
        </a:ln>
      </xdr:spPr>
    </xdr:cxnSp>
    <xdr:clientData/>
  </xdr:twoCellAnchor>
  <xdr:twoCellAnchor editAs="oneCell">
    <xdr:from>
      <xdr:col>81</xdr:col>
      <xdr:colOff>133200</xdr:colOff>
      <xdr:row>36</xdr:row>
      <xdr:rowOff>2880</xdr:rowOff>
    </xdr:from>
    <xdr:to>
      <xdr:col>85</xdr:col>
      <xdr:colOff>125280</xdr:colOff>
      <xdr:row>37</xdr:row>
      <xdr:rowOff>47880</xdr:rowOff>
    </xdr:to>
    <xdr:sp>
      <xdr:nvSpPr>
        <xdr:cNvPr id="382" name="公債費負担の状況平均値テキスト"/>
        <xdr:cNvSpPr/>
      </xdr:nvSpPr>
      <xdr:spPr>
        <a:xfrm>
          <a:off x="15717960" y="6175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8.9</a:t>
          </a:r>
          <a:endParaRPr b="0" lang="en-US" sz="1000" spc="-1" strike="noStrike">
            <a:latin typeface="游明朝"/>
          </a:endParaRPr>
        </a:p>
      </xdr:txBody>
    </xdr:sp>
    <xdr:clientData/>
  </xdr:twoCellAnchor>
  <xdr:twoCellAnchor editAs="twoCell">
    <xdr:from>
      <xdr:col>81</xdr:col>
      <xdr:colOff>10800</xdr:colOff>
      <xdr:row>36</xdr:row>
      <xdr:rowOff>136800</xdr:rowOff>
    </xdr:from>
    <xdr:to>
      <xdr:col>81</xdr:col>
      <xdr:colOff>94680</xdr:colOff>
      <xdr:row>37</xdr:row>
      <xdr:rowOff>66600</xdr:rowOff>
    </xdr:to>
    <xdr:sp>
      <xdr:nvSpPr>
        <xdr:cNvPr id="383" name="フローチャート: 判断 382"/>
        <xdr:cNvSpPr/>
      </xdr:nvSpPr>
      <xdr:spPr>
        <a:xfrm>
          <a:off x="15595560" y="630900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37</xdr:row>
      <xdr:rowOff>88200</xdr:rowOff>
    </xdr:from>
    <xdr:to>
      <xdr:col>77</xdr:col>
      <xdr:colOff>44280</xdr:colOff>
      <xdr:row>37</xdr:row>
      <xdr:rowOff>90360</xdr:rowOff>
    </xdr:to>
    <xdr:cxnSp>
      <xdr:nvCxnSpPr>
        <xdr:cNvPr id="384" name="直線コネクタ 383"/>
        <xdr:cNvCxnSpPr/>
      </xdr:nvCxnSpPr>
      <xdr:spPr>
        <a:xfrm flipV="1">
          <a:off x="14056200" y="6431760"/>
          <a:ext cx="803520" cy="2520"/>
        </a:xfrm>
        <a:prstGeom prst="straightConnector1">
          <a:avLst/>
        </a:prstGeom>
        <a:ln>
          <a:solidFill>
            <a:srgbClr val="ff0000"/>
          </a:solidFill>
        </a:ln>
      </xdr:spPr>
    </xdr:cxnSp>
    <xdr:clientData/>
  </xdr:twoCellAnchor>
  <xdr:twoCellAnchor editAs="twoCell">
    <xdr:from>
      <xdr:col>77</xdr:col>
      <xdr:colOff>10800</xdr:colOff>
      <xdr:row>36</xdr:row>
      <xdr:rowOff>142560</xdr:rowOff>
    </xdr:from>
    <xdr:to>
      <xdr:col>77</xdr:col>
      <xdr:colOff>94680</xdr:colOff>
      <xdr:row>37</xdr:row>
      <xdr:rowOff>72360</xdr:rowOff>
    </xdr:to>
    <xdr:sp>
      <xdr:nvSpPr>
        <xdr:cNvPr id="385" name="フローチャート: 判断 384"/>
        <xdr:cNvSpPr/>
      </xdr:nvSpPr>
      <xdr:spPr>
        <a:xfrm>
          <a:off x="14825880" y="63147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35</xdr:row>
      <xdr:rowOff>104400</xdr:rowOff>
    </xdr:from>
    <xdr:to>
      <xdr:col>79</xdr:col>
      <xdr:colOff>48960</xdr:colOff>
      <xdr:row>36</xdr:row>
      <xdr:rowOff>149400</xdr:rowOff>
    </xdr:to>
    <xdr:sp>
      <xdr:nvSpPr>
        <xdr:cNvPr id="386" name="テキスト ボックス 385"/>
        <xdr:cNvSpPr/>
      </xdr:nvSpPr>
      <xdr:spPr>
        <a:xfrm>
          <a:off x="14512680" y="61052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a:t>
          </a:r>
          <a:endParaRPr b="0" lang="en-US" sz="1000" spc="-1" strike="noStrike">
            <a:latin typeface="游明朝"/>
          </a:endParaRPr>
        </a:p>
      </xdr:txBody>
    </xdr:sp>
    <xdr:clientData/>
  </xdr:twoCellAnchor>
  <xdr:twoCellAnchor editAs="twoCell">
    <xdr:from>
      <xdr:col>68</xdr:col>
      <xdr:colOff>152280</xdr:colOff>
      <xdr:row>37</xdr:row>
      <xdr:rowOff>84240</xdr:rowOff>
    </xdr:from>
    <xdr:to>
      <xdr:col>73</xdr:col>
      <xdr:colOff>10800</xdr:colOff>
      <xdr:row>37</xdr:row>
      <xdr:rowOff>90360</xdr:rowOff>
    </xdr:to>
    <xdr:cxnSp>
      <xdr:nvCxnSpPr>
        <xdr:cNvPr id="387" name="直線コネクタ 386"/>
        <xdr:cNvCxnSpPr/>
      </xdr:nvCxnSpPr>
      <xdr:spPr>
        <a:xfrm>
          <a:off x="13235760" y="6427800"/>
          <a:ext cx="820800" cy="6480"/>
        </a:xfrm>
        <a:prstGeom prst="straightConnector1">
          <a:avLst/>
        </a:prstGeom>
        <a:ln>
          <a:solidFill>
            <a:srgbClr val="ff0000"/>
          </a:solidFill>
        </a:ln>
      </xdr:spPr>
    </xdr:cxnSp>
    <xdr:clientData/>
  </xdr:twoCellAnchor>
  <xdr:twoCellAnchor editAs="twoCell">
    <xdr:from>
      <xdr:col>72</xdr:col>
      <xdr:colOff>152280</xdr:colOff>
      <xdr:row>36</xdr:row>
      <xdr:rowOff>148680</xdr:rowOff>
    </xdr:from>
    <xdr:to>
      <xdr:col>73</xdr:col>
      <xdr:colOff>43920</xdr:colOff>
      <xdr:row>37</xdr:row>
      <xdr:rowOff>78480</xdr:rowOff>
    </xdr:to>
    <xdr:sp>
      <xdr:nvSpPr>
        <xdr:cNvPr id="388" name="フローチャート: 判断 387"/>
        <xdr:cNvSpPr/>
      </xdr:nvSpPr>
      <xdr:spPr>
        <a:xfrm>
          <a:off x="14005440" y="632088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35</xdr:row>
      <xdr:rowOff>110160</xdr:rowOff>
    </xdr:from>
    <xdr:to>
      <xdr:col>75</xdr:col>
      <xdr:colOff>24120</xdr:colOff>
      <xdr:row>36</xdr:row>
      <xdr:rowOff>155160</xdr:rowOff>
    </xdr:to>
    <xdr:sp>
      <xdr:nvSpPr>
        <xdr:cNvPr id="389" name="テキスト ボックス 388"/>
        <xdr:cNvSpPr/>
      </xdr:nvSpPr>
      <xdr:spPr>
        <a:xfrm>
          <a:off x="13692600" y="6111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a:t>
          </a:r>
          <a:endParaRPr b="0" lang="en-US" sz="1000" spc="-1" strike="noStrike">
            <a:latin typeface="游明朝"/>
          </a:endParaRPr>
        </a:p>
      </xdr:txBody>
    </xdr:sp>
    <xdr:clientData/>
  </xdr:twoCellAnchor>
  <xdr:twoCellAnchor editAs="twoCell">
    <xdr:from>
      <xdr:col>64</xdr:col>
      <xdr:colOff>101520</xdr:colOff>
      <xdr:row>37</xdr:row>
      <xdr:rowOff>72000</xdr:rowOff>
    </xdr:from>
    <xdr:to>
      <xdr:col>68</xdr:col>
      <xdr:colOff>152280</xdr:colOff>
      <xdr:row>37</xdr:row>
      <xdr:rowOff>84240</xdr:rowOff>
    </xdr:to>
    <xdr:cxnSp>
      <xdr:nvCxnSpPr>
        <xdr:cNvPr id="390" name="直線コネクタ 389"/>
        <xdr:cNvCxnSpPr/>
      </xdr:nvCxnSpPr>
      <xdr:spPr>
        <a:xfrm>
          <a:off x="12415320" y="6415560"/>
          <a:ext cx="820800" cy="12600"/>
        </a:xfrm>
        <a:prstGeom prst="straightConnector1">
          <a:avLst/>
        </a:prstGeom>
        <a:ln>
          <a:solidFill>
            <a:srgbClr val="ff0000"/>
          </a:solidFill>
        </a:ln>
      </xdr:spPr>
    </xdr:cxnSp>
    <xdr:clientData/>
  </xdr:twoCellAnchor>
  <xdr:twoCellAnchor editAs="twoCell">
    <xdr:from>
      <xdr:col>68</xdr:col>
      <xdr:colOff>101520</xdr:colOff>
      <xdr:row>36</xdr:row>
      <xdr:rowOff>150840</xdr:rowOff>
    </xdr:from>
    <xdr:to>
      <xdr:col>69</xdr:col>
      <xdr:colOff>10080</xdr:colOff>
      <xdr:row>37</xdr:row>
      <xdr:rowOff>80640</xdr:rowOff>
    </xdr:to>
    <xdr:sp>
      <xdr:nvSpPr>
        <xdr:cNvPr id="391" name="フローチャート: 判断 390"/>
        <xdr:cNvSpPr/>
      </xdr:nvSpPr>
      <xdr:spPr>
        <a:xfrm>
          <a:off x="13185000" y="6323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35</xdr:row>
      <xdr:rowOff>112320</xdr:rowOff>
    </xdr:from>
    <xdr:to>
      <xdr:col>70</xdr:col>
      <xdr:colOff>182520</xdr:colOff>
      <xdr:row>36</xdr:row>
      <xdr:rowOff>157320</xdr:rowOff>
    </xdr:to>
    <xdr:sp>
      <xdr:nvSpPr>
        <xdr:cNvPr id="392" name="テキスト ボックス 391"/>
        <xdr:cNvSpPr/>
      </xdr:nvSpPr>
      <xdr:spPr>
        <a:xfrm>
          <a:off x="12889080" y="6113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9.6</a:t>
          </a:r>
          <a:endParaRPr b="0" lang="en-US" sz="1000" spc="-1" strike="noStrike">
            <a:latin typeface="游明朝"/>
          </a:endParaRPr>
        </a:p>
      </xdr:txBody>
    </xdr:sp>
    <xdr:clientData/>
  </xdr:twoCellAnchor>
  <xdr:twoCellAnchor editAs="twoCell">
    <xdr:from>
      <xdr:col>64</xdr:col>
      <xdr:colOff>50760</xdr:colOff>
      <xdr:row>36</xdr:row>
      <xdr:rowOff>154800</xdr:rowOff>
    </xdr:from>
    <xdr:to>
      <xdr:col>64</xdr:col>
      <xdr:colOff>151920</xdr:colOff>
      <xdr:row>37</xdr:row>
      <xdr:rowOff>84600</xdr:rowOff>
    </xdr:to>
    <xdr:sp>
      <xdr:nvSpPr>
        <xdr:cNvPr id="393" name="フローチャート: 判断 392"/>
        <xdr:cNvSpPr/>
      </xdr:nvSpPr>
      <xdr:spPr>
        <a:xfrm>
          <a:off x="12364560" y="63270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35</xdr:row>
      <xdr:rowOff>116280</xdr:rowOff>
    </xdr:from>
    <xdr:to>
      <xdr:col>66</xdr:col>
      <xdr:colOff>131760</xdr:colOff>
      <xdr:row>36</xdr:row>
      <xdr:rowOff>161280</xdr:rowOff>
    </xdr:to>
    <xdr:sp>
      <xdr:nvSpPr>
        <xdr:cNvPr id="394" name="テキスト ボックス 393"/>
        <xdr:cNvSpPr/>
      </xdr:nvSpPr>
      <xdr:spPr>
        <a:xfrm>
          <a:off x="12068640" y="6117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a:t>
          </a:r>
          <a:endParaRPr b="0" lang="en-US" sz="1000" spc="-1" strike="noStrike">
            <a:latin typeface="游明朝"/>
          </a:endParaRPr>
        </a:p>
      </xdr:txBody>
    </xdr:sp>
    <xdr:clientData/>
  </xdr:twoCellAnchor>
  <xdr:twoCellAnchor editAs="oneCell">
    <xdr:from>
      <xdr:col>80</xdr:col>
      <xdr:colOff>38160</xdr:colOff>
      <xdr:row>47</xdr:row>
      <xdr:rowOff>151920</xdr:rowOff>
    </xdr:from>
    <xdr:to>
      <xdr:col>84</xdr:col>
      <xdr:colOff>30240</xdr:colOff>
      <xdr:row>49</xdr:row>
      <xdr:rowOff>25560</xdr:rowOff>
    </xdr:to>
    <xdr:sp>
      <xdr:nvSpPr>
        <xdr:cNvPr id="395" name="テキスト ボックス 394"/>
        <xdr:cNvSpPr/>
      </xdr:nvSpPr>
      <xdr:spPr>
        <a:xfrm>
          <a:off x="1543068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47</xdr:row>
      <xdr:rowOff>151920</xdr:rowOff>
    </xdr:from>
    <xdr:to>
      <xdr:col>80</xdr:col>
      <xdr:colOff>30240</xdr:colOff>
      <xdr:row>49</xdr:row>
      <xdr:rowOff>25560</xdr:rowOff>
    </xdr:to>
    <xdr:sp>
      <xdr:nvSpPr>
        <xdr:cNvPr id="396" name="テキスト ボックス 395"/>
        <xdr:cNvSpPr/>
      </xdr:nvSpPr>
      <xdr:spPr>
        <a:xfrm>
          <a:off x="1466100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47</xdr:row>
      <xdr:rowOff>151920</xdr:rowOff>
    </xdr:from>
    <xdr:to>
      <xdr:col>75</xdr:col>
      <xdr:colOff>189360</xdr:colOff>
      <xdr:row>49</xdr:row>
      <xdr:rowOff>25560</xdr:rowOff>
    </xdr:to>
    <xdr:sp>
      <xdr:nvSpPr>
        <xdr:cNvPr id="397" name="テキスト ボックス 396"/>
        <xdr:cNvSpPr/>
      </xdr:nvSpPr>
      <xdr:spPr>
        <a:xfrm>
          <a:off x="1385784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47</xdr:row>
      <xdr:rowOff>151920</xdr:rowOff>
    </xdr:from>
    <xdr:to>
      <xdr:col>71</xdr:col>
      <xdr:colOff>138240</xdr:colOff>
      <xdr:row>49</xdr:row>
      <xdr:rowOff>25560</xdr:rowOff>
    </xdr:to>
    <xdr:sp>
      <xdr:nvSpPr>
        <xdr:cNvPr id="398" name="テキスト ボックス 397"/>
        <xdr:cNvSpPr/>
      </xdr:nvSpPr>
      <xdr:spPr>
        <a:xfrm>
          <a:off x="1303740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47</xdr:row>
      <xdr:rowOff>151920</xdr:rowOff>
    </xdr:from>
    <xdr:to>
      <xdr:col>67</xdr:col>
      <xdr:colOff>87480</xdr:colOff>
      <xdr:row>49</xdr:row>
      <xdr:rowOff>25560</xdr:rowOff>
    </xdr:to>
    <xdr:sp>
      <xdr:nvSpPr>
        <xdr:cNvPr id="399" name="テキスト ボックス 398"/>
        <xdr:cNvSpPr/>
      </xdr:nvSpPr>
      <xdr:spPr>
        <a:xfrm>
          <a:off x="12216960" y="8210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37</xdr:row>
      <xdr:rowOff>25560</xdr:rowOff>
    </xdr:from>
    <xdr:to>
      <xdr:col>81</xdr:col>
      <xdr:colOff>94680</xdr:colOff>
      <xdr:row>37</xdr:row>
      <xdr:rowOff>126720</xdr:rowOff>
    </xdr:to>
    <xdr:sp>
      <xdr:nvSpPr>
        <xdr:cNvPr id="400" name="楕円 399"/>
        <xdr:cNvSpPr/>
      </xdr:nvSpPr>
      <xdr:spPr>
        <a:xfrm>
          <a:off x="15595560" y="636912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37</xdr:row>
      <xdr:rowOff>19080</xdr:rowOff>
    </xdr:from>
    <xdr:to>
      <xdr:col>85</xdr:col>
      <xdr:colOff>125280</xdr:colOff>
      <xdr:row>38</xdr:row>
      <xdr:rowOff>63720</xdr:rowOff>
    </xdr:to>
    <xdr:sp>
      <xdr:nvSpPr>
        <xdr:cNvPr id="401" name="公債費負担の状況該当値テキスト"/>
        <xdr:cNvSpPr/>
      </xdr:nvSpPr>
      <xdr:spPr>
        <a:xfrm>
          <a:off x="15717960" y="6362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11.9</a:t>
          </a:r>
          <a:endParaRPr b="0" lang="en-US" sz="1000" spc="-1" strike="noStrike">
            <a:latin typeface="游明朝"/>
          </a:endParaRPr>
        </a:p>
      </xdr:txBody>
    </xdr:sp>
    <xdr:clientData/>
  </xdr:twoCellAnchor>
  <xdr:twoCellAnchor editAs="twoCell">
    <xdr:from>
      <xdr:col>77</xdr:col>
      <xdr:colOff>10800</xdr:colOff>
      <xdr:row>37</xdr:row>
      <xdr:rowOff>37440</xdr:rowOff>
    </xdr:from>
    <xdr:to>
      <xdr:col>77</xdr:col>
      <xdr:colOff>94680</xdr:colOff>
      <xdr:row>37</xdr:row>
      <xdr:rowOff>138600</xdr:rowOff>
    </xdr:to>
    <xdr:sp>
      <xdr:nvSpPr>
        <xdr:cNvPr id="402" name="楕円 401"/>
        <xdr:cNvSpPr/>
      </xdr:nvSpPr>
      <xdr:spPr>
        <a:xfrm>
          <a:off x="14825880" y="638100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37</xdr:row>
      <xdr:rowOff>145080</xdr:rowOff>
    </xdr:from>
    <xdr:to>
      <xdr:col>79</xdr:col>
      <xdr:colOff>48960</xdr:colOff>
      <xdr:row>39</xdr:row>
      <xdr:rowOff>18360</xdr:rowOff>
    </xdr:to>
    <xdr:sp>
      <xdr:nvSpPr>
        <xdr:cNvPr id="403" name="テキスト ボックス 402"/>
        <xdr:cNvSpPr/>
      </xdr:nvSpPr>
      <xdr:spPr>
        <a:xfrm>
          <a:off x="14512680" y="64886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a:t>
          </a:r>
          <a:endParaRPr b="0" lang="en-US" sz="1000" spc="-1" strike="noStrike">
            <a:latin typeface="游明朝"/>
          </a:endParaRPr>
        </a:p>
      </xdr:txBody>
    </xdr:sp>
    <xdr:clientData/>
  </xdr:twoCellAnchor>
  <xdr:twoCellAnchor editAs="twoCell">
    <xdr:from>
      <xdr:col>72</xdr:col>
      <xdr:colOff>152280</xdr:colOff>
      <xdr:row>37</xdr:row>
      <xdr:rowOff>39600</xdr:rowOff>
    </xdr:from>
    <xdr:to>
      <xdr:col>73</xdr:col>
      <xdr:colOff>43920</xdr:colOff>
      <xdr:row>37</xdr:row>
      <xdr:rowOff>140760</xdr:rowOff>
    </xdr:to>
    <xdr:sp>
      <xdr:nvSpPr>
        <xdr:cNvPr id="404" name="楕円 403"/>
        <xdr:cNvSpPr/>
      </xdr:nvSpPr>
      <xdr:spPr>
        <a:xfrm>
          <a:off x="14005440" y="63831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37</xdr:row>
      <xdr:rowOff>147240</xdr:rowOff>
    </xdr:from>
    <xdr:to>
      <xdr:col>75</xdr:col>
      <xdr:colOff>24120</xdr:colOff>
      <xdr:row>39</xdr:row>
      <xdr:rowOff>20520</xdr:rowOff>
    </xdr:to>
    <xdr:sp>
      <xdr:nvSpPr>
        <xdr:cNvPr id="405" name="テキスト ボックス 404"/>
        <xdr:cNvSpPr/>
      </xdr:nvSpPr>
      <xdr:spPr>
        <a:xfrm>
          <a:off x="13692600" y="6490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12.6</a:t>
          </a:r>
          <a:endParaRPr b="0" lang="en-US" sz="1000" spc="-1" strike="noStrike">
            <a:latin typeface="游明朝"/>
          </a:endParaRPr>
        </a:p>
      </xdr:txBody>
    </xdr:sp>
    <xdr:clientData/>
  </xdr:twoCellAnchor>
  <xdr:twoCellAnchor editAs="twoCell">
    <xdr:from>
      <xdr:col>68</xdr:col>
      <xdr:colOff>101520</xdr:colOff>
      <xdr:row>37</xdr:row>
      <xdr:rowOff>33480</xdr:rowOff>
    </xdr:from>
    <xdr:to>
      <xdr:col>69</xdr:col>
      <xdr:colOff>10080</xdr:colOff>
      <xdr:row>37</xdr:row>
      <xdr:rowOff>134640</xdr:rowOff>
    </xdr:to>
    <xdr:sp>
      <xdr:nvSpPr>
        <xdr:cNvPr id="406" name="楕円 405"/>
        <xdr:cNvSpPr/>
      </xdr:nvSpPr>
      <xdr:spPr>
        <a:xfrm>
          <a:off x="13185000" y="6377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37</xdr:row>
      <xdr:rowOff>141120</xdr:rowOff>
    </xdr:from>
    <xdr:to>
      <xdr:col>70</xdr:col>
      <xdr:colOff>182520</xdr:colOff>
      <xdr:row>39</xdr:row>
      <xdr:rowOff>14400</xdr:rowOff>
    </xdr:to>
    <xdr:sp>
      <xdr:nvSpPr>
        <xdr:cNvPr id="407" name="テキスト ボックス 406"/>
        <xdr:cNvSpPr/>
      </xdr:nvSpPr>
      <xdr:spPr>
        <a:xfrm>
          <a:off x="12889080" y="6484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12.3</a:t>
          </a:r>
          <a:endParaRPr b="0" lang="en-US" sz="1000" spc="-1" strike="noStrike">
            <a:latin typeface="游明朝"/>
          </a:endParaRPr>
        </a:p>
      </xdr:txBody>
    </xdr:sp>
    <xdr:clientData/>
  </xdr:twoCellAnchor>
  <xdr:twoCellAnchor editAs="twoCell">
    <xdr:from>
      <xdr:col>64</xdr:col>
      <xdr:colOff>50760</xdr:colOff>
      <xdr:row>37</xdr:row>
      <xdr:rowOff>21600</xdr:rowOff>
    </xdr:from>
    <xdr:to>
      <xdr:col>64</xdr:col>
      <xdr:colOff>151920</xdr:colOff>
      <xdr:row>37</xdr:row>
      <xdr:rowOff>122760</xdr:rowOff>
    </xdr:to>
    <xdr:sp>
      <xdr:nvSpPr>
        <xdr:cNvPr id="408" name="楕円 407"/>
        <xdr:cNvSpPr/>
      </xdr:nvSpPr>
      <xdr:spPr>
        <a:xfrm>
          <a:off x="12364560" y="6365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37</xdr:row>
      <xdr:rowOff>129240</xdr:rowOff>
    </xdr:from>
    <xdr:to>
      <xdr:col>66</xdr:col>
      <xdr:colOff>131760</xdr:colOff>
      <xdr:row>39</xdr:row>
      <xdr:rowOff>2520</xdr:rowOff>
    </xdr:to>
    <xdr:sp>
      <xdr:nvSpPr>
        <xdr:cNvPr id="409" name="テキスト ボックス 408"/>
        <xdr:cNvSpPr/>
      </xdr:nvSpPr>
      <xdr:spPr>
        <a:xfrm>
          <a:off x="12068640" y="647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11.7</a:t>
          </a:r>
          <a:endParaRPr b="0" lang="en-US" sz="1000" spc="-1" strike="noStrike">
            <a:latin typeface="游明朝"/>
          </a:endParaRPr>
        </a:p>
      </xdr:txBody>
    </xdr:sp>
    <xdr:clientData/>
  </xdr:twoCellAnchor>
  <xdr:twoCellAnchor editAs="twoCell">
    <xdr:from>
      <xdr:col>61</xdr:col>
      <xdr:colOff>44280</xdr:colOff>
      <xdr:row>7</xdr:row>
      <xdr:rowOff>6480</xdr:rowOff>
    </xdr:from>
    <xdr:to>
      <xdr:col>85</xdr:col>
      <xdr:colOff>94680</xdr:colOff>
      <xdr:row>8</xdr:row>
      <xdr:rowOff>152280</xdr:rowOff>
    </xdr:to>
    <xdr:sp>
      <xdr:nvSpPr>
        <xdr:cNvPr id="410" name="正方形/長方形 409"/>
        <xdr:cNvSpPr/>
      </xdr:nvSpPr>
      <xdr:spPr>
        <a:xfrm>
          <a:off x="11781000" y="1206720"/>
          <a:ext cx="4668120" cy="3171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将来負担の状況</a:t>
          </a:r>
          <a:endParaRPr b="0" lang="en-US" sz="1600" spc="-1" strike="noStrike">
            <a:latin typeface="游明朝"/>
          </a:endParaRPr>
        </a:p>
      </xdr:txBody>
    </xdr:sp>
    <xdr:clientData/>
  </xdr:twoCellAnchor>
  <xdr:twoCellAnchor editAs="oneCell">
    <xdr:from>
      <xdr:col>65</xdr:col>
      <xdr:colOff>137880</xdr:colOff>
      <xdr:row>9</xdr:row>
      <xdr:rowOff>25560</xdr:rowOff>
    </xdr:from>
    <xdr:to>
      <xdr:col>73</xdr:col>
      <xdr:colOff>37440</xdr:colOff>
      <xdr:row>10</xdr:row>
      <xdr:rowOff>162360</xdr:rowOff>
    </xdr:to>
    <xdr:sp>
      <xdr:nvSpPr>
        <xdr:cNvPr id="411" name="テキスト ボックス 410"/>
        <xdr:cNvSpPr/>
      </xdr:nvSpPr>
      <xdr:spPr>
        <a:xfrm>
          <a:off x="12644280" y="1568520"/>
          <a:ext cx="1438560" cy="308520"/>
        </a:xfrm>
        <a:prstGeom prst="rect">
          <a:avLst/>
        </a:prstGeom>
        <a:noFill/>
        <a:ln w="0">
          <a:noFill/>
        </a:ln>
      </xdr:spPr>
      <xdr:style>
        <a:lnRef idx="0"/>
        <a:fillRef idx="0"/>
        <a:effectRef idx="0"/>
        <a:fontRef idx="minor"/>
      </xdr:style>
      <xdr:txBody>
        <a:bodyPr wrap="none" horzOverflow="clip" vertOverflow="clip" lIns="90000" rIns="90000" tIns="45000" bIns="45000" anchor="b">
          <a:noAutofit/>
        </a:bodyPr>
        <a:p>
          <a:pPr algn="ctr">
            <a:lnSpc>
              <a:spcPct val="100000"/>
            </a:lnSpc>
          </a:pPr>
          <a:r>
            <a:rPr b="1" lang="ja-JP" sz="1300" spc="-1" strike="noStrike">
              <a:solidFill>
                <a:srgbClr val="000000"/>
              </a:solidFill>
              <a:latin typeface="ＭＳ Ｐゴシック"/>
              <a:ea typeface="ＭＳ Ｐゴシック"/>
            </a:rPr>
            <a:t>将来負担比率</a:t>
          </a:r>
          <a:endParaRPr b="0" lang="en-US" sz="1300" spc="-1" strike="noStrike">
            <a:latin typeface="游明朝"/>
          </a:endParaRPr>
        </a:p>
      </xdr:txBody>
    </xdr:sp>
    <xdr:clientData/>
  </xdr:twoCellAnchor>
  <xdr:twoCellAnchor editAs="oneCell">
    <xdr:from>
      <xdr:col>73</xdr:col>
      <xdr:colOff>27360</xdr:colOff>
      <xdr:row>9</xdr:row>
      <xdr:rowOff>65880</xdr:rowOff>
    </xdr:from>
    <xdr:to>
      <xdr:col>81</xdr:col>
      <xdr:colOff>138600</xdr:colOff>
      <xdr:row>11</xdr:row>
      <xdr:rowOff>15480</xdr:rowOff>
    </xdr:to>
    <xdr:sp>
      <xdr:nvSpPr>
        <xdr:cNvPr id="412" name="テキスト ボックス 411"/>
        <xdr:cNvSpPr/>
      </xdr:nvSpPr>
      <xdr:spPr>
        <a:xfrm>
          <a:off x="14072760" y="1608840"/>
          <a:ext cx="1650600" cy="292680"/>
        </a:xfrm>
        <a:prstGeom prst="rect">
          <a:avLst/>
        </a:prstGeom>
        <a:noFill/>
        <a:ln w="0">
          <a:noFill/>
        </a:ln>
      </xdr:spPr>
      <xdr:style>
        <a:lnRef idx="0"/>
        <a:fillRef idx="0"/>
        <a:effectRef idx="0"/>
        <a:fontRef idx="minor"/>
      </xdr:style>
      <xdr:txBody>
        <a:bodyPr horzOverflow="clip" vertOverflow="clip" lIns="90000" rIns="90000" tIns="45000" bIns="45000" anchor="b">
          <a:spAutoFit/>
        </a:bodyPr>
        <a:p>
          <a:pPr>
            <a:lnSpc>
              <a:spcPct val="100000"/>
            </a:lnSpc>
          </a:pPr>
          <a:r>
            <a:rPr b="1" lang="en-US" sz="1600" spc="-1" strike="noStrike">
              <a:solidFill>
                <a:srgbClr val="ff0000"/>
              </a:solidFill>
              <a:latin typeface="ＭＳ Ｐゴシック"/>
              <a:ea typeface="ＭＳ Ｐゴシック"/>
            </a:rPr>
            <a:t>[70.9%]</a:t>
          </a:r>
          <a:r>
            <a:rPr b="1" lang="ja-JP" sz="1600" spc="-1" strike="noStrike">
              <a:solidFill>
                <a:srgbClr val="ff0000"/>
              </a:solidFill>
              <a:latin typeface="ＭＳ Ｐゴシック"/>
              <a:ea typeface="ＭＳ Ｐゴシック"/>
            </a:rPr>
            <a:t>　</a:t>
          </a:r>
          <a:endParaRPr b="0" lang="en-US" sz="1600" spc="-1" strike="noStrike">
            <a:latin typeface="游明朝"/>
          </a:endParaRPr>
        </a:p>
      </xdr:txBody>
    </xdr:sp>
    <xdr:clientData/>
  </xdr:twoCellAnchor>
  <xdr:twoCellAnchor editAs="twoCell">
    <xdr:from>
      <xdr:col>85</xdr:col>
      <xdr:colOff>158760</xdr:colOff>
      <xdr:row>8</xdr:row>
      <xdr:rowOff>88920</xdr:rowOff>
    </xdr:from>
    <xdr:to>
      <xdr:col>93</xdr:col>
      <xdr:colOff>6120</xdr:colOff>
      <xdr:row>9</xdr:row>
      <xdr:rowOff>171360</xdr:rowOff>
    </xdr:to>
    <xdr:sp>
      <xdr:nvSpPr>
        <xdr:cNvPr id="413" name="正方形/長方形 412"/>
        <xdr:cNvSpPr/>
      </xdr:nvSpPr>
      <xdr:spPr>
        <a:xfrm>
          <a:off x="16513200" y="146052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158760</xdr:colOff>
      <xdr:row>9</xdr:row>
      <xdr:rowOff>108000</xdr:rowOff>
    </xdr:from>
    <xdr:to>
      <xdr:col>93</xdr:col>
      <xdr:colOff>6120</xdr:colOff>
      <xdr:row>11</xdr:row>
      <xdr:rowOff>18720</xdr:rowOff>
    </xdr:to>
    <xdr:sp>
      <xdr:nvSpPr>
        <xdr:cNvPr id="414" name="正方形/長方形 413"/>
        <xdr:cNvSpPr/>
      </xdr:nvSpPr>
      <xdr:spPr>
        <a:xfrm>
          <a:off x="16513200" y="1650960"/>
          <a:ext cx="1386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99/132</a:t>
          </a:r>
          <a:endParaRPr b="0" lang="en-US" sz="1200" spc="-1" strike="noStrike">
            <a:latin typeface="游明朝"/>
          </a:endParaRPr>
        </a:p>
      </xdr:txBody>
    </xdr:sp>
    <xdr:clientData/>
  </xdr:twoCellAnchor>
  <xdr:twoCellAnchor editAs="twoCell">
    <xdr:from>
      <xdr:col>93</xdr:col>
      <xdr:colOff>133200</xdr:colOff>
      <xdr:row>8</xdr:row>
      <xdr:rowOff>88920</xdr:rowOff>
    </xdr:from>
    <xdr:to>
      <xdr:col>99</xdr:col>
      <xdr:colOff>145440</xdr:colOff>
      <xdr:row>9</xdr:row>
      <xdr:rowOff>171360</xdr:rowOff>
    </xdr:to>
    <xdr:sp>
      <xdr:nvSpPr>
        <xdr:cNvPr id="415" name="正方形/長方形 414"/>
        <xdr:cNvSpPr/>
      </xdr:nvSpPr>
      <xdr:spPr>
        <a:xfrm>
          <a:off x="18027000" y="146052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133200</xdr:colOff>
      <xdr:row>9</xdr:row>
      <xdr:rowOff>108000</xdr:rowOff>
    </xdr:from>
    <xdr:to>
      <xdr:col>99</xdr:col>
      <xdr:colOff>145440</xdr:colOff>
      <xdr:row>11</xdr:row>
      <xdr:rowOff>18720</xdr:rowOff>
    </xdr:to>
    <xdr:sp>
      <xdr:nvSpPr>
        <xdr:cNvPr id="416" name="正方形/長方形 415"/>
        <xdr:cNvSpPr/>
      </xdr:nvSpPr>
      <xdr:spPr>
        <a:xfrm>
          <a:off x="18027000" y="1650960"/>
          <a:ext cx="1166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15.4</a:t>
          </a:r>
          <a:endParaRPr b="0" lang="en-US" sz="1200" spc="-1" strike="noStrike">
            <a:latin typeface="游明朝"/>
          </a:endParaRPr>
        </a:p>
      </xdr:txBody>
    </xdr:sp>
    <xdr:clientData/>
  </xdr:twoCellAnchor>
  <xdr:twoCellAnchor editAs="twoCell">
    <xdr:from>
      <xdr:col>100</xdr:col>
      <xdr:colOff>127080</xdr:colOff>
      <xdr:row>8</xdr:row>
      <xdr:rowOff>88920</xdr:rowOff>
    </xdr:from>
    <xdr:to>
      <xdr:col>106</xdr:col>
      <xdr:colOff>139320</xdr:colOff>
      <xdr:row>9</xdr:row>
      <xdr:rowOff>171360</xdr:rowOff>
    </xdr:to>
    <xdr:sp>
      <xdr:nvSpPr>
        <xdr:cNvPr id="417" name="正方形/長方形 416"/>
        <xdr:cNvSpPr/>
      </xdr:nvSpPr>
      <xdr:spPr>
        <a:xfrm>
          <a:off x="19367640" y="146052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100</xdr:col>
      <xdr:colOff>127080</xdr:colOff>
      <xdr:row>9</xdr:row>
      <xdr:rowOff>108000</xdr:rowOff>
    </xdr:from>
    <xdr:to>
      <xdr:col>106</xdr:col>
      <xdr:colOff>139320</xdr:colOff>
      <xdr:row>11</xdr:row>
      <xdr:rowOff>18720</xdr:rowOff>
    </xdr:to>
    <xdr:sp>
      <xdr:nvSpPr>
        <xdr:cNvPr id="418" name="正方形/長方形 417"/>
        <xdr:cNvSpPr/>
      </xdr:nvSpPr>
      <xdr:spPr>
        <a:xfrm>
          <a:off x="19367640" y="1650960"/>
          <a:ext cx="116676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0.0</a:t>
          </a:r>
          <a:endParaRPr b="0" lang="en-US" sz="1200" spc="-1" strike="noStrike">
            <a:latin typeface="游明朝"/>
          </a:endParaRPr>
        </a:p>
      </xdr:txBody>
    </xdr:sp>
    <xdr:clientData/>
  </xdr:twoCellAnchor>
  <xdr:twoCellAnchor editAs="twoCell">
    <xdr:from>
      <xdr:col>61</xdr:col>
      <xdr:colOff>44280</xdr:colOff>
      <xdr:row>11</xdr:row>
      <xdr:rowOff>82440</xdr:rowOff>
    </xdr:from>
    <xdr:to>
      <xdr:col>85</xdr:col>
      <xdr:colOff>94680</xdr:colOff>
      <xdr:row>25</xdr:row>
      <xdr:rowOff>94680</xdr:rowOff>
    </xdr:to>
    <xdr:sp>
      <xdr:nvSpPr>
        <xdr:cNvPr id="419" name="正方形/長方形 418"/>
        <xdr:cNvSpPr/>
      </xdr:nvSpPr>
      <xdr:spPr>
        <a:xfrm>
          <a:off x="11781000" y="1968480"/>
          <a:ext cx="4668120" cy="2412360"/>
        </a:xfrm>
        <a:prstGeom prst="rect">
          <a:avLst/>
        </a:prstGeom>
        <a:solidFill>
          <a:srgbClr val="ffffc8"/>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115</xdr:col>
      <xdr:colOff>31680</xdr:colOff>
      <xdr:row>25</xdr:row>
      <xdr:rowOff>94680</xdr:rowOff>
    </xdr:to>
    <xdr:sp>
      <xdr:nvSpPr>
        <xdr:cNvPr id="420" name="正方形/長方形 419"/>
        <xdr:cNvSpPr/>
      </xdr:nvSpPr>
      <xdr:spPr>
        <a:xfrm>
          <a:off x="16623000" y="1968480"/>
          <a:ext cx="5535360" cy="24123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86</xdr:col>
      <xdr:colOff>76320</xdr:colOff>
      <xdr:row>11</xdr:row>
      <xdr:rowOff>82440</xdr:rowOff>
    </xdr:from>
    <xdr:to>
      <xdr:col>104</xdr:col>
      <xdr:colOff>114120</xdr:colOff>
      <xdr:row>12</xdr:row>
      <xdr:rowOff>164520</xdr:rowOff>
    </xdr:to>
    <xdr:sp>
      <xdr:nvSpPr>
        <xdr:cNvPr id="421" name="正方形/長方形 420"/>
        <xdr:cNvSpPr/>
      </xdr:nvSpPr>
      <xdr:spPr>
        <a:xfrm>
          <a:off x="16623000" y="1968480"/>
          <a:ext cx="35013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将来負担比率の分析欄</a:t>
          </a:r>
          <a:endParaRPr b="0" lang="en-US" sz="1100" spc="-1" strike="noStrike">
            <a:latin typeface="游明朝"/>
          </a:endParaRPr>
        </a:p>
      </xdr:txBody>
    </xdr:sp>
    <xdr:clientData/>
  </xdr:twoCellAnchor>
  <xdr:twoCellAnchor editAs="twoCell">
    <xdr:from>
      <xdr:col>87</xdr:col>
      <xdr:colOff>10440</xdr:colOff>
      <xdr:row>13</xdr:row>
      <xdr:rowOff>57240</xdr:rowOff>
    </xdr:from>
    <xdr:to>
      <xdr:col>114</xdr:col>
      <xdr:colOff>113760</xdr:colOff>
      <xdr:row>25</xdr:row>
      <xdr:rowOff>31320</xdr:rowOff>
    </xdr:to>
    <xdr:sp>
      <xdr:nvSpPr>
        <xdr:cNvPr id="422" name="テキスト ボックス 421"/>
        <xdr:cNvSpPr/>
      </xdr:nvSpPr>
      <xdr:spPr>
        <a:xfrm>
          <a:off x="16749720" y="2286000"/>
          <a:ext cx="5298120" cy="2031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公営企業債等繰入見込額は増加したが、それ以上に充当可能基金の増額に伴う充当可能財源が増額し、昨年度に比べ将来負担比率は下がっている。しかし、依然として全国平均、岡山県平均、類似団体平均を上回っており、施設の老朽化や集約による新規大型事業や、平成３０年７月豪雨災害等の復旧に係る起債借入などにより、今後も高い数値となることが見込まれる。財政運営適正化計画に基づき、事業の重点化を図り、発行する起債の選択、抑制を行うことで、将来負担比率の抑制に努める。</a:t>
          </a:r>
          <a:endParaRPr b="0" lang="en-US" sz="1300" spc="-1" strike="noStrike">
            <a:latin typeface="游明朝"/>
          </a:endParaRPr>
        </a:p>
      </xdr:txBody>
    </xdr:sp>
    <xdr:clientData/>
  </xdr:twoCellAnchor>
  <xdr:twoCellAnchor editAs="oneCell">
    <xdr:from>
      <xdr:col>61</xdr:col>
      <xdr:colOff>8640</xdr:colOff>
      <xdr:row>10</xdr:row>
      <xdr:rowOff>63360</xdr:rowOff>
    </xdr:from>
    <xdr:to>
      <xdr:col>62</xdr:col>
      <xdr:colOff>110160</xdr:colOff>
      <xdr:row>11</xdr:row>
      <xdr:rowOff>83160</xdr:rowOff>
    </xdr:to>
    <xdr:sp>
      <xdr:nvSpPr>
        <xdr:cNvPr id="423" name="テキスト ボックス 422"/>
        <xdr:cNvSpPr/>
      </xdr:nvSpPr>
      <xdr:spPr>
        <a:xfrm>
          <a:off x="11745360" y="177804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61</xdr:col>
      <xdr:colOff>44280</xdr:colOff>
      <xdr:row>25</xdr:row>
      <xdr:rowOff>95040</xdr:rowOff>
    </xdr:from>
    <xdr:to>
      <xdr:col>85</xdr:col>
      <xdr:colOff>95040</xdr:colOff>
      <xdr:row>25</xdr:row>
      <xdr:rowOff>95040</xdr:rowOff>
    </xdr:to>
    <xdr:cxnSp>
      <xdr:nvCxnSpPr>
        <xdr:cNvPr id="424" name="直線コネクタ 423"/>
        <xdr:cNvCxnSpPr/>
      </xdr:nvCxnSpPr>
      <xdr:spPr>
        <a:xfrm>
          <a:off x="11781000" y="4381200"/>
          <a:ext cx="4668840" cy="360"/>
        </a:xfrm>
        <a:prstGeom prst="straightConnector1">
          <a:avLst/>
        </a:prstGeom>
        <a:ln>
          <a:solidFill>
            <a:srgbClr val="d8d8d8"/>
          </a:solidFill>
        </a:ln>
      </xdr:spPr>
    </xdr:cxnSp>
    <xdr:clientData/>
  </xdr:twoCellAnchor>
  <xdr:twoCellAnchor editAs="oneCell">
    <xdr:from>
      <xdr:col>57</xdr:col>
      <xdr:colOff>120600</xdr:colOff>
      <xdr:row>24</xdr:row>
      <xdr:rowOff>145800</xdr:rowOff>
    </xdr:from>
    <xdr:to>
      <xdr:col>61</xdr:col>
      <xdr:colOff>112680</xdr:colOff>
      <xdr:row>26</xdr:row>
      <xdr:rowOff>19080</xdr:rowOff>
    </xdr:to>
    <xdr:sp>
      <xdr:nvSpPr>
        <xdr:cNvPr id="425" name="テキスト ボックス 424"/>
        <xdr:cNvSpPr/>
      </xdr:nvSpPr>
      <xdr:spPr>
        <a:xfrm>
          <a:off x="11087640" y="4260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61</xdr:col>
      <xdr:colOff>44280</xdr:colOff>
      <xdr:row>22</xdr:row>
      <xdr:rowOff>126720</xdr:rowOff>
    </xdr:from>
    <xdr:to>
      <xdr:col>85</xdr:col>
      <xdr:colOff>95040</xdr:colOff>
      <xdr:row>22</xdr:row>
      <xdr:rowOff>126720</xdr:rowOff>
    </xdr:to>
    <xdr:cxnSp>
      <xdr:nvCxnSpPr>
        <xdr:cNvPr id="426" name="直線コネクタ 425"/>
        <xdr:cNvCxnSpPr/>
      </xdr:nvCxnSpPr>
      <xdr:spPr>
        <a:xfrm>
          <a:off x="11781000" y="3898800"/>
          <a:ext cx="4668840" cy="360"/>
        </a:xfrm>
        <a:prstGeom prst="straightConnector1">
          <a:avLst/>
        </a:prstGeom>
        <a:ln>
          <a:solidFill>
            <a:srgbClr val="d8d8d8"/>
          </a:solidFill>
        </a:ln>
      </xdr:spPr>
    </xdr:cxnSp>
    <xdr:clientData/>
  </xdr:twoCellAnchor>
  <xdr:twoCellAnchor editAs="oneCell">
    <xdr:from>
      <xdr:col>57</xdr:col>
      <xdr:colOff>120600</xdr:colOff>
      <xdr:row>22</xdr:row>
      <xdr:rowOff>5760</xdr:rowOff>
    </xdr:from>
    <xdr:to>
      <xdr:col>61</xdr:col>
      <xdr:colOff>112680</xdr:colOff>
      <xdr:row>23</xdr:row>
      <xdr:rowOff>50760</xdr:rowOff>
    </xdr:to>
    <xdr:sp>
      <xdr:nvSpPr>
        <xdr:cNvPr id="427" name="テキスト ボックス 426"/>
        <xdr:cNvSpPr/>
      </xdr:nvSpPr>
      <xdr:spPr>
        <a:xfrm>
          <a:off x="11087640" y="3777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61</xdr:col>
      <xdr:colOff>44280</xdr:colOff>
      <xdr:row>19</xdr:row>
      <xdr:rowOff>158400</xdr:rowOff>
    </xdr:from>
    <xdr:to>
      <xdr:col>85</xdr:col>
      <xdr:colOff>95040</xdr:colOff>
      <xdr:row>19</xdr:row>
      <xdr:rowOff>158400</xdr:rowOff>
    </xdr:to>
    <xdr:cxnSp>
      <xdr:nvCxnSpPr>
        <xdr:cNvPr id="428" name="直線コネクタ 427"/>
        <xdr:cNvCxnSpPr/>
      </xdr:nvCxnSpPr>
      <xdr:spPr>
        <a:xfrm>
          <a:off x="11781000" y="3416040"/>
          <a:ext cx="4668840" cy="360"/>
        </a:xfrm>
        <a:prstGeom prst="straightConnector1">
          <a:avLst/>
        </a:prstGeom>
        <a:ln>
          <a:solidFill>
            <a:srgbClr val="d8d8d8"/>
          </a:solidFill>
        </a:ln>
      </xdr:spPr>
    </xdr:cxnSp>
    <xdr:clientData/>
  </xdr:twoCellAnchor>
  <xdr:twoCellAnchor editAs="oneCell">
    <xdr:from>
      <xdr:col>57</xdr:col>
      <xdr:colOff>120600</xdr:colOff>
      <xdr:row>19</xdr:row>
      <xdr:rowOff>37800</xdr:rowOff>
    </xdr:from>
    <xdr:to>
      <xdr:col>61</xdr:col>
      <xdr:colOff>112680</xdr:colOff>
      <xdr:row>20</xdr:row>
      <xdr:rowOff>82800</xdr:rowOff>
    </xdr:to>
    <xdr:sp>
      <xdr:nvSpPr>
        <xdr:cNvPr id="429" name="テキスト ボックス 428"/>
        <xdr:cNvSpPr/>
      </xdr:nvSpPr>
      <xdr:spPr>
        <a:xfrm>
          <a:off x="11087640" y="329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61</xdr:col>
      <xdr:colOff>44280</xdr:colOff>
      <xdr:row>17</xdr:row>
      <xdr:rowOff>18720</xdr:rowOff>
    </xdr:from>
    <xdr:to>
      <xdr:col>85</xdr:col>
      <xdr:colOff>95040</xdr:colOff>
      <xdr:row>17</xdr:row>
      <xdr:rowOff>18720</xdr:rowOff>
    </xdr:to>
    <xdr:cxnSp>
      <xdr:nvCxnSpPr>
        <xdr:cNvPr id="430" name="直線コネクタ 429"/>
        <xdr:cNvCxnSpPr/>
      </xdr:nvCxnSpPr>
      <xdr:spPr>
        <a:xfrm>
          <a:off x="11781000" y="2933280"/>
          <a:ext cx="4668840" cy="360"/>
        </a:xfrm>
        <a:prstGeom prst="straightConnector1">
          <a:avLst/>
        </a:prstGeom>
        <a:ln>
          <a:solidFill>
            <a:srgbClr val="d8d8d8"/>
          </a:solidFill>
        </a:ln>
      </xdr:spPr>
    </xdr:cxnSp>
    <xdr:clientData/>
  </xdr:twoCellAnchor>
  <xdr:twoCellAnchor editAs="oneCell">
    <xdr:from>
      <xdr:col>57</xdr:col>
      <xdr:colOff>120600</xdr:colOff>
      <xdr:row>16</xdr:row>
      <xdr:rowOff>69480</xdr:rowOff>
    </xdr:from>
    <xdr:to>
      <xdr:col>61</xdr:col>
      <xdr:colOff>112680</xdr:colOff>
      <xdr:row>17</xdr:row>
      <xdr:rowOff>114480</xdr:rowOff>
    </xdr:to>
    <xdr:sp>
      <xdr:nvSpPr>
        <xdr:cNvPr id="431" name="テキスト ボックス 430"/>
        <xdr:cNvSpPr/>
      </xdr:nvSpPr>
      <xdr:spPr>
        <a:xfrm>
          <a:off x="11087640" y="2812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a:t>
          </a:r>
          <a:endParaRPr b="0" lang="en-US" sz="1000" spc="-1" strike="noStrike">
            <a:latin typeface="游明朝"/>
          </a:endParaRPr>
        </a:p>
      </xdr:txBody>
    </xdr:sp>
    <xdr:clientData/>
  </xdr:twoCellAnchor>
  <xdr:twoCellAnchor editAs="twoCell">
    <xdr:from>
      <xdr:col>61</xdr:col>
      <xdr:colOff>44280</xdr:colOff>
      <xdr:row>14</xdr:row>
      <xdr:rowOff>50760</xdr:rowOff>
    </xdr:from>
    <xdr:to>
      <xdr:col>85</xdr:col>
      <xdr:colOff>95040</xdr:colOff>
      <xdr:row>14</xdr:row>
      <xdr:rowOff>50760</xdr:rowOff>
    </xdr:to>
    <xdr:cxnSp>
      <xdr:nvCxnSpPr>
        <xdr:cNvPr id="432" name="直線コネクタ 431"/>
        <xdr:cNvCxnSpPr/>
      </xdr:nvCxnSpPr>
      <xdr:spPr>
        <a:xfrm>
          <a:off x="11781000" y="2451240"/>
          <a:ext cx="4668840" cy="360"/>
        </a:xfrm>
        <a:prstGeom prst="straightConnector1">
          <a:avLst/>
        </a:prstGeom>
        <a:ln>
          <a:solidFill>
            <a:srgbClr val="d8d8d8"/>
          </a:solidFill>
        </a:ln>
      </xdr:spPr>
    </xdr:cxnSp>
    <xdr:clientData/>
  </xdr:twoCellAnchor>
  <xdr:twoCellAnchor editAs="oneCell">
    <xdr:from>
      <xdr:col>57</xdr:col>
      <xdr:colOff>120600</xdr:colOff>
      <xdr:row>13</xdr:row>
      <xdr:rowOff>101160</xdr:rowOff>
    </xdr:from>
    <xdr:to>
      <xdr:col>61</xdr:col>
      <xdr:colOff>112680</xdr:colOff>
      <xdr:row>14</xdr:row>
      <xdr:rowOff>145800</xdr:rowOff>
    </xdr:to>
    <xdr:sp>
      <xdr:nvSpPr>
        <xdr:cNvPr id="433" name="テキスト ボックス 432"/>
        <xdr:cNvSpPr/>
      </xdr:nvSpPr>
      <xdr:spPr>
        <a:xfrm>
          <a:off x="11087640" y="2329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61</xdr:col>
      <xdr:colOff>44280</xdr:colOff>
      <xdr:row>11</xdr:row>
      <xdr:rowOff>82440</xdr:rowOff>
    </xdr:from>
    <xdr:to>
      <xdr:col>85</xdr:col>
      <xdr:colOff>95040</xdr:colOff>
      <xdr:row>11</xdr:row>
      <xdr:rowOff>82440</xdr:rowOff>
    </xdr:to>
    <xdr:cxnSp>
      <xdr:nvCxnSpPr>
        <xdr:cNvPr id="434" name="直線コネクタ 433"/>
        <xdr:cNvCxnSpPr/>
      </xdr:nvCxnSpPr>
      <xdr:spPr>
        <a:xfrm>
          <a:off x="11781000" y="1968480"/>
          <a:ext cx="4668840" cy="360"/>
        </a:xfrm>
        <a:prstGeom prst="straightConnector1">
          <a:avLst/>
        </a:prstGeom>
        <a:ln>
          <a:solidFill>
            <a:srgbClr val="d8d8d8"/>
          </a:solidFill>
        </a:ln>
      </xdr:spPr>
    </xdr:cxnSp>
    <xdr:clientData/>
  </xdr:twoCellAnchor>
  <xdr:twoCellAnchor editAs="twoCell">
    <xdr:from>
      <xdr:col>61</xdr:col>
      <xdr:colOff>44280</xdr:colOff>
      <xdr:row>11</xdr:row>
      <xdr:rowOff>82440</xdr:rowOff>
    </xdr:from>
    <xdr:to>
      <xdr:col>85</xdr:col>
      <xdr:colOff>94680</xdr:colOff>
      <xdr:row>25</xdr:row>
      <xdr:rowOff>94680</xdr:rowOff>
    </xdr:to>
    <xdr:sp>
      <xdr:nvSpPr>
        <xdr:cNvPr id="435" name="将来負担の状況グラフ枠"/>
        <xdr:cNvSpPr/>
      </xdr:nvSpPr>
      <xdr:spPr>
        <a:xfrm>
          <a:off x="11781000" y="1968480"/>
          <a:ext cx="4668120" cy="24123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44280</xdr:colOff>
      <xdr:row>14</xdr:row>
      <xdr:rowOff>50760</xdr:rowOff>
    </xdr:from>
    <xdr:to>
      <xdr:col>81</xdr:col>
      <xdr:colOff>44280</xdr:colOff>
      <xdr:row>22</xdr:row>
      <xdr:rowOff>1440</xdr:rowOff>
    </xdr:to>
    <xdr:cxnSp>
      <xdr:nvCxnSpPr>
        <xdr:cNvPr id="436" name="直線コネクタ 435"/>
        <xdr:cNvCxnSpPr/>
      </xdr:nvCxnSpPr>
      <xdr:spPr>
        <a:xfrm flipV="1">
          <a:off x="15629040" y="2451240"/>
          <a:ext cx="360" cy="1322640"/>
        </a:xfrm>
        <a:prstGeom prst="straightConnector1">
          <a:avLst/>
        </a:prstGeom>
        <a:ln w="63500">
          <a:solidFill>
            <a:srgbClr val="808080"/>
          </a:solidFill>
        </a:ln>
      </xdr:spPr>
    </xdr:cxnSp>
    <xdr:clientData/>
  </xdr:twoCellAnchor>
  <xdr:twoCellAnchor editAs="oneCell">
    <xdr:from>
      <xdr:col>81</xdr:col>
      <xdr:colOff>133200</xdr:colOff>
      <xdr:row>21</xdr:row>
      <xdr:rowOff>166320</xdr:rowOff>
    </xdr:from>
    <xdr:to>
      <xdr:col>85</xdr:col>
      <xdr:colOff>125280</xdr:colOff>
      <xdr:row>23</xdr:row>
      <xdr:rowOff>39600</xdr:rowOff>
    </xdr:to>
    <xdr:sp>
      <xdr:nvSpPr>
        <xdr:cNvPr id="437" name="将来負担の状況最小値テキスト"/>
        <xdr:cNvSpPr/>
      </xdr:nvSpPr>
      <xdr:spPr>
        <a:xfrm>
          <a:off x="15717960" y="37666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274.0</a:t>
          </a:r>
          <a:endParaRPr b="0" lang="en-US" sz="1000" spc="-1" strike="noStrike">
            <a:latin typeface="游明朝"/>
          </a:endParaRPr>
        </a:p>
      </xdr:txBody>
    </xdr:sp>
    <xdr:clientData/>
  </xdr:twoCellAnchor>
  <xdr:twoCellAnchor editAs="twoCell">
    <xdr:from>
      <xdr:col>80</xdr:col>
      <xdr:colOff>164880</xdr:colOff>
      <xdr:row>22</xdr:row>
      <xdr:rowOff>1440</xdr:rowOff>
    </xdr:from>
    <xdr:to>
      <xdr:col>81</xdr:col>
      <xdr:colOff>133200</xdr:colOff>
      <xdr:row>22</xdr:row>
      <xdr:rowOff>1440</xdr:rowOff>
    </xdr:to>
    <xdr:cxnSp>
      <xdr:nvCxnSpPr>
        <xdr:cNvPr id="438" name="直線コネクタ 437"/>
        <xdr:cNvCxnSpPr/>
      </xdr:nvCxnSpPr>
      <xdr:spPr>
        <a:xfrm>
          <a:off x="15557400" y="3773520"/>
          <a:ext cx="160920" cy="360"/>
        </a:xfrm>
        <a:prstGeom prst="straightConnector1">
          <a:avLst/>
        </a:prstGeom>
        <a:ln w="19050">
          <a:solidFill>
            <a:srgbClr val="000000"/>
          </a:solidFill>
        </a:ln>
      </xdr:spPr>
    </xdr:cxnSp>
    <xdr:clientData/>
  </xdr:twoCellAnchor>
  <xdr:twoCellAnchor editAs="oneCell">
    <xdr:from>
      <xdr:col>81</xdr:col>
      <xdr:colOff>133200</xdr:colOff>
      <xdr:row>12</xdr:row>
      <xdr:rowOff>158400</xdr:rowOff>
    </xdr:from>
    <xdr:to>
      <xdr:col>85</xdr:col>
      <xdr:colOff>125280</xdr:colOff>
      <xdr:row>14</xdr:row>
      <xdr:rowOff>31680</xdr:rowOff>
    </xdr:to>
    <xdr:sp>
      <xdr:nvSpPr>
        <xdr:cNvPr id="439" name="将来負担の状況最大値テキスト"/>
        <xdr:cNvSpPr/>
      </xdr:nvSpPr>
      <xdr:spPr>
        <a:xfrm>
          <a:off x="15717960" y="2215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80</xdr:col>
      <xdr:colOff>164880</xdr:colOff>
      <xdr:row>14</xdr:row>
      <xdr:rowOff>50760</xdr:rowOff>
    </xdr:from>
    <xdr:to>
      <xdr:col>81</xdr:col>
      <xdr:colOff>133200</xdr:colOff>
      <xdr:row>14</xdr:row>
      <xdr:rowOff>50760</xdr:rowOff>
    </xdr:to>
    <xdr:cxnSp>
      <xdr:nvCxnSpPr>
        <xdr:cNvPr id="440" name="直線コネクタ 439"/>
        <xdr:cNvCxnSpPr/>
      </xdr:nvCxnSpPr>
      <xdr:spPr>
        <a:xfrm>
          <a:off x="15557400" y="2451240"/>
          <a:ext cx="160920" cy="360"/>
        </a:xfrm>
        <a:prstGeom prst="straightConnector1">
          <a:avLst/>
        </a:prstGeom>
        <a:ln w="19050">
          <a:solidFill>
            <a:srgbClr val="000000"/>
          </a:solidFill>
        </a:ln>
      </xdr:spPr>
    </xdr:cxnSp>
    <xdr:clientData/>
  </xdr:twoCellAnchor>
  <xdr:twoCellAnchor editAs="twoCell">
    <xdr:from>
      <xdr:col>77</xdr:col>
      <xdr:colOff>44280</xdr:colOff>
      <xdr:row>16</xdr:row>
      <xdr:rowOff>50040</xdr:rowOff>
    </xdr:from>
    <xdr:to>
      <xdr:col>81</xdr:col>
      <xdr:colOff>44280</xdr:colOff>
      <xdr:row>16</xdr:row>
      <xdr:rowOff>77040</xdr:rowOff>
    </xdr:to>
    <xdr:cxnSp>
      <xdr:nvCxnSpPr>
        <xdr:cNvPr id="441" name="直線コネクタ 440"/>
        <xdr:cNvCxnSpPr/>
      </xdr:nvCxnSpPr>
      <xdr:spPr>
        <a:xfrm flipV="1">
          <a:off x="14859360" y="2793240"/>
          <a:ext cx="770040" cy="27360"/>
        </a:xfrm>
        <a:prstGeom prst="straightConnector1">
          <a:avLst/>
        </a:prstGeom>
        <a:ln>
          <a:solidFill>
            <a:srgbClr val="ff0000"/>
          </a:solidFill>
        </a:ln>
      </xdr:spPr>
    </xdr:cxnSp>
    <xdr:clientData/>
  </xdr:twoCellAnchor>
  <xdr:twoCellAnchor editAs="oneCell">
    <xdr:from>
      <xdr:col>81</xdr:col>
      <xdr:colOff>133200</xdr:colOff>
      <xdr:row>13</xdr:row>
      <xdr:rowOff>159480</xdr:rowOff>
    </xdr:from>
    <xdr:to>
      <xdr:col>85</xdr:col>
      <xdr:colOff>125280</xdr:colOff>
      <xdr:row>15</xdr:row>
      <xdr:rowOff>32760</xdr:rowOff>
    </xdr:to>
    <xdr:sp>
      <xdr:nvSpPr>
        <xdr:cNvPr id="442" name="将来負担の状況平均値テキスト"/>
        <xdr:cNvSpPr/>
      </xdr:nvSpPr>
      <xdr:spPr>
        <a:xfrm>
          <a:off x="15717960" y="2388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25.2</a:t>
          </a:r>
          <a:endParaRPr b="0" lang="en-US" sz="1000" spc="-1" strike="noStrike">
            <a:latin typeface="游明朝"/>
          </a:endParaRPr>
        </a:p>
      </xdr:txBody>
    </xdr:sp>
    <xdr:clientData/>
  </xdr:twoCellAnchor>
  <xdr:twoCellAnchor editAs="twoCell">
    <xdr:from>
      <xdr:col>81</xdr:col>
      <xdr:colOff>10800</xdr:colOff>
      <xdr:row>14</xdr:row>
      <xdr:rowOff>121680</xdr:rowOff>
    </xdr:from>
    <xdr:to>
      <xdr:col>81</xdr:col>
      <xdr:colOff>94680</xdr:colOff>
      <xdr:row>15</xdr:row>
      <xdr:rowOff>51480</xdr:rowOff>
    </xdr:to>
    <xdr:sp>
      <xdr:nvSpPr>
        <xdr:cNvPr id="443" name="フローチャート: 判断 442"/>
        <xdr:cNvSpPr/>
      </xdr:nvSpPr>
      <xdr:spPr>
        <a:xfrm>
          <a:off x="15595560" y="25221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10800</xdr:colOff>
      <xdr:row>16</xdr:row>
      <xdr:rowOff>77040</xdr:rowOff>
    </xdr:from>
    <xdr:to>
      <xdr:col>77</xdr:col>
      <xdr:colOff>44280</xdr:colOff>
      <xdr:row>16</xdr:row>
      <xdr:rowOff>97560</xdr:rowOff>
    </xdr:to>
    <xdr:cxnSp>
      <xdr:nvCxnSpPr>
        <xdr:cNvPr id="444" name="直線コネクタ 443"/>
        <xdr:cNvCxnSpPr/>
      </xdr:nvCxnSpPr>
      <xdr:spPr>
        <a:xfrm flipV="1">
          <a:off x="14056200" y="2820240"/>
          <a:ext cx="803520" cy="20880"/>
        </a:xfrm>
        <a:prstGeom prst="straightConnector1">
          <a:avLst/>
        </a:prstGeom>
        <a:ln>
          <a:solidFill>
            <a:srgbClr val="ff0000"/>
          </a:solidFill>
        </a:ln>
      </xdr:spPr>
    </xdr:cxnSp>
    <xdr:clientData/>
  </xdr:twoCellAnchor>
  <xdr:twoCellAnchor editAs="twoCell">
    <xdr:from>
      <xdr:col>77</xdr:col>
      <xdr:colOff>10800</xdr:colOff>
      <xdr:row>15</xdr:row>
      <xdr:rowOff>28800</xdr:rowOff>
    </xdr:from>
    <xdr:to>
      <xdr:col>77</xdr:col>
      <xdr:colOff>94680</xdr:colOff>
      <xdr:row>15</xdr:row>
      <xdr:rowOff>129960</xdr:rowOff>
    </xdr:to>
    <xdr:sp>
      <xdr:nvSpPr>
        <xdr:cNvPr id="445" name="フローチャート: 判断 444"/>
        <xdr:cNvSpPr/>
      </xdr:nvSpPr>
      <xdr:spPr>
        <a:xfrm>
          <a:off x="14825880" y="260064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13</xdr:row>
      <xdr:rowOff>162000</xdr:rowOff>
    </xdr:from>
    <xdr:to>
      <xdr:col>79</xdr:col>
      <xdr:colOff>48960</xdr:colOff>
      <xdr:row>15</xdr:row>
      <xdr:rowOff>35280</xdr:rowOff>
    </xdr:to>
    <xdr:sp>
      <xdr:nvSpPr>
        <xdr:cNvPr id="446" name="テキスト ボックス 445"/>
        <xdr:cNvSpPr/>
      </xdr:nvSpPr>
      <xdr:spPr>
        <a:xfrm>
          <a:off x="14512680" y="23907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41.5</a:t>
          </a:r>
          <a:endParaRPr b="0" lang="en-US" sz="1000" spc="-1" strike="noStrike">
            <a:latin typeface="游明朝"/>
          </a:endParaRPr>
        </a:p>
      </xdr:txBody>
    </xdr:sp>
    <xdr:clientData/>
  </xdr:twoCellAnchor>
  <xdr:twoCellAnchor editAs="twoCell">
    <xdr:from>
      <xdr:col>68</xdr:col>
      <xdr:colOff>152280</xdr:colOff>
      <xdr:row>16</xdr:row>
      <xdr:rowOff>97560</xdr:rowOff>
    </xdr:from>
    <xdr:to>
      <xdr:col>73</xdr:col>
      <xdr:colOff>10800</xdr:colOff>
      <xdr:row>16</xdr:row>
      <xdr:rowOff>162720</xdr:rowOff>
    </xdr:to>
    <xdr:cxnSp>
      <xdr:nvCxnSpPr>
        <xdr:cNvPr id="447" name="直線コネクタ 446"/>
        <xdr:cNvCxnSpPr/>
      </xdr:nvCxnSpPr>
      <xdr:spPr>
        <a:xfrm flipV="1">
          <a:off x="13235760" y="2840760"/>
          <a:ext cx="820800" cy="65520"/>
        </a:xfrm>
        <a:prstGeom prst="straightConnector1">
          <a:avLst/>
        </a:prstGeom>
        <a:ln>
          <a:solidFill>
            <a:srgbClr val="ff0000"/>
          </a:solidFill>
        </a:ln>
      </xdr:spPr>
    </xdr:cxnSp>
    <xdr:clientData/>
  </xdr:twoCellAnchor>
  <xdr:twoCellAnchor editAs="twoCell">
    <xdr:from>
      <xdr:col>72</xdr:col>
      <xdr:colOff>152280</xdr:colOff>
      <xdr:row>15</xdr:row>
      <xdr:rowOff>65520</xdr:rowOff>
    </xdr:from>
    <xdr:to>
      <xdr:col>73</xdr:col>
      <xdr:colOff>43920</xdr:colOff>
      <xdr:row>15</xdr:row>
      <xdr:rowOff>166680</xdr:rowOff>
    </xdr:to>
    <xdr:sp>
      <xdr:nvSpPr>
        <xdr:cNvPr id="448" name="フローチャート: 判断 447"/>
        <xdr:cNvSpPr/>
      </xdr:nvSpPr>
      <xdr:spPr>
        <a:xfrm>
          <a:off x="14005440" y="2637360"/>
          <a:ext cx="8388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14</xdr:row>
      <xdr:rowOff>27000</xdr:rowOff>
    </xdr:from>
    <xdr:to>
      <xdr:col>75</xdr:col>
      <xdr:colOff>24120</xdr:colOff>
      <xdr:row>15</xdr:row>
      <xdr:rowOff>72000</xdr:rowOff>
    </xdr:to>
    <xdr:sp>
      <xdr:nvSpPr>
        <xdr:cNvPr id="449" name="テキスト ボックス 448"/>
        <xdr:cNvSpPr/>
      </xdr:nvSpPr>
      <xdr:spPr>
        <a:xfrm>
          <a:off x="13692600" y="2427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49.1</a:t>
          </a:r>
          <a:endParaRPr b="0" lang="en-US" sz="1000" spc="-1" strike="noStrike">
            <a:latin typeface="游明朝"/>
          </a:endParaRPr>
        </a:p>
      </xdr:txBody>
    </xdr:sp>
    <xdr:clientData/>
  </xdr:twoCellAnchor>
  <xdr:twoCellAnchor editAs="twoCell">
    <xdr:from>
      <xdr:col>64</xdr:col>
      <xdr:colOff>101520</xdr:colOff>
      <xdr:row>16</xdr:row>
      <xdr:rowOff>133920</xdr:rowOff>
    </xdr:from>
    <xdr:to>
      <xdr:col>68</xdr:col>
      <xdr:colOff>152280</xdr:colOff>
      <xdr:row>16</xdr:row>
      <xdr:rowOff>162720</xdr:rowOff>
    </xdr:to>
    <xdr:cxnSp>
      <xdr:nvCxnSpPr>
        <xdr:cNvPr id="450" name="直線コネクタ 449"/>
        <xdr:cNvCxnSpPr/>
      </xdr:nvCxnSpPr>
      <xdr:spPr>
        <a:xfrm>
          <a:off x="12415320" y="2877120"/>
          <a:ext cx="820800" cy="29160"/>
        </a:xfrm>
        <a:prstGeom prst="straightConnector1">
          <a:avLst/>
        </a:prstGeom>
        <a:ln>
          <a:solidFill>
            <a:srgbClr val="ff0000"/>
          </a:solidFill>
        </a:ln>
      </xdr:spPr>
    </xdr:cxnSp>
    <xdr:clientData/>
  </xdr:twoCellAnchor>
  <xdr:twoCellAnchor editAs="twoCell">
    <xdr:from>
      <xdr:col>68</xdr:col>
      <xdr:colOff>101520</xdr:colOff>
      <xdr:row>15</xdr:row>
      <xdr:rowOff>60120</xdr:rowOff>
    </xdr:from>
    <xdr:to>
      <xdr:col>69</xdr:col>
      <xdr:colOff>10080</xdr:colOff>
      <xdr:row>15</xdr:row>
      <xdr:rowOff>161280</xdr:rowOff>
    </xdr:to>
    <xdr:sp>
      <xdr:nvSpPr>
        <xdr:cNvPr id="451" name="フローチャート: 判断 450"/>
        <xdr:cNvSpPr/>
      </xdr:nvSpPr>
      <xdr:spPr>
        <a:xfrm>
          <a:off x="13185000" y="2631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14</xdr:row>
      <xdr:rowOff>21600</xdr:rowOff>
    </xdr:from>
    <xdr:to>
      <xdr:col>70</xdr:col>
      <xdr:colOff>182520</xdr:colOff>
      <xdr:row>15</xdr:row>
      <xdr:rowOff>66600</xdr:rowOff>
    </xdr:to>
    <xdr:sp>
      <xdr:nvSpPr>
        <xdr:cNvPr id="452" name="テキスト ボックス 451"/>
        <xdr:cNvSpPr/>
      </xdr:nvSpPr>
      <xdr:spPr>
        <a:xfrm>
          <a:off x="12889080" y="2422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48.0</a:t>
          </a:r>
          <a:endParaRPr b="0" lang="en-US" sz="1000" spc="-1" strike="noStrike">
            <a:latin typeface="游明朝"/>
          </a:endParaRPr>
        </a:p>
      </xdr:txBody>
    </xdr:sp>
    <xdr:clientData/>
  </xdr:twoCellAnchor>
  <xdr:twoCellAnchor editAs="twoCell">
    <xdr:from>
      <xdr:col>64</xdr:col>
      <xdr:colOff>50760</xdr:colOff>
      <xdr:row>15</xdr:row>
      <xdr:rowOff>86400</xdr:rowOff>
    </xdr:from>
    <xdr:to>
      <xdr:col>64</xdr:col>
      <xdr:colOff>151920</xdr:colOff>
      <xdr:row>16</xdr:row>
      <xdr:rowOff>16200</xdr:rowOff>
    </xdr:to>
    <xdr:sp>
      <xdr:nvSpPr>
        <xdr:cNvPr id="453" name="フローチャート: 判断 452"/>
        <xdr:cNvSpPr/>
      </xdr:nvSpPr>
      <xdr:spPr>
        <a:xfrm>
          <a:off x="12364560" y="2658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14</xdr:row>
      <xdr:rowOff>47880</xdr:rowOff>
    </xdr:from>
    <xdr:to>
      <xdr:col>66</xdr:col>
      <xdr:colOff>131760</xdr:colOff>
      <xdr:row>15</xdr:row>
      <xdr:rowOff>92880</xdr:rowOff>
    </xdr:to>
    <xdr:sp>
      <xdr:nvSpPr>
        <xdr:cNvPr id="454" name="テキスト ボックス 453"/>
        <xdr:cNvSpPr/>
      </xdr:nvSpPr>
      <xdr:spPr>
        <a:xfrm>
          <a:off x="12068640" y="2448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53.4</a:t>
          </a:r>
          <a:endParaRPr b="0" lang="en-US" sz="1000" spc="-1" strike="noStrike">
            <a:latin typeface="游明朝"/>
          </a:endParaRPr>
        </a:p>
      </xdr:txBody>
    </xdr:sp>
    <xdr:clientData/>
  </xdr:twoCellAnchor>
  <xdr:twoCellAnchor editAs="oneCell">
    <xdr:from>
      <xdr:col>80</xdr:col>
      <xdr:colOff>38160</xdr:colOff>
      <xdr:row>25</xdr:row>
      <xdr:rowOff>114120</xdr:rowOff>
    </xdr:from>
    <xdr:to>
      <xdr:col>84</xdr:col>
      <xdr:colOff>30240</xdr:colOff>
      <xdr:row>26</xdr:row>
      <xdr:rowOff>158760</xdr:rowOff>
    </xdr:to>
    <xdr:sp>
      <xdr:nvSpPr>
        <xdr:cNvPr id="455" name="テキスト ボックス 454"/>
        <xdr:cNvSpPr/>
      </xdr:nvSpPr>
      <xdr:spPr>
        <a:xfrm>
          <a:off x="1543068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76</xdr:col>
      <xdr:colOff>38160</xdr:colOff>
      <xdr:row>25</xdr:row>
      <xdr:rowOff>114120</xdr:rowOff>
    </xdr:from>
    <xdr:to>
      <xdr:col>80</xdr:col>
      <xdr:colOff>30240</xdr:colOff>
      <xdr:row>26</xdr:row>
      <xdr:rowOff>158760</xdr:rowOff>
    </xdr:to>
    <xdr:sp>
      <xdr:nvSpPr>
        <xdr:cNvPr id="456" name="テキスト ボックス 455"/>
        <xdr:cNvSpPr/>
      </xdr:nvSpPr>
      <xdr:spPr>
        <a:xfrm>
          <a:off x="1466100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4680</xdr:colOff>
      <xdr:row>25</xdr:row>
      <xdr:rowOff>114120</xdr:rowOff>
    </xdr:from>
    <xdr:to>
      <xdr:col>75</xdr:col>
      <xdr:colOff>189360</xdr:colOff>
      <xdr:row>26</xdr:row>
      <xdr:rowOff>158760</xdr:rowOff>
    </xdr:to>
    <xdr:sp>
      <xdr:nvSpPr>
        <xdr:cNvPr id="457" name="テキスト ボックス 456"/>
        <xdr:cNvSpPr/>
      </xdr:nvSpPr>
      <xdr:spPr>
        <a:xfrm>
          <a:off x="1385784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67</xdr:col>
      <xdr:colOff>146160</xdr:colOff>
      <xdr:row>25</xdr:row>
      <xdr:rowOff>114120</xdr:rowOff>
    </xdr:from>
    <xdr:to>
      <xdr:col>71</xdr:col>
      <xdr:colOff>138240</xdr:colOff>
      <xdr:row>26</xdr:row>
      <xdr:rowOff>158760</xdr:rowOff>
    </xdr:to>
    <xdr:sp>
      <xdr:nvSpPr>
        <xdr:cNvPr id="458" name="テキスト ボックス 457"/>
        <xdr:cNvSpPr/>
      </xdr:nvSpPr>
      <xdr:spPr>
        <a:xfrm>
          <a:off x="1303740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63</xdr:col>
      <xdr:colOff>95400</xdr:colOff>
      <xdr:row>25</xdr:row>
      <xdr:rowOff>114120</xdr:rowOff>
    </xdr:from>
    <xdr:to>
      <xdr:col>67</xdr:col>
      <xdr:colOff>87480</xdr:colOff>
      <xdr:row>26</xdr:row>
      <xdr:rowOff>158760</xdr:rowOff>
    </xdr:to>
    <xdr:sp>
      <xdr:nvSpPr>
        <xdr:cNvPr id="459" name="テキスト ボックス 458"/>
        <xdr:cNvSpPr/>
      </xdr:nvSpPr>
      <xdr:spPr>
        <a:xfrm>
          <a:off x="12216960" y="4400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81</xdr:col>
      <xdr:colOff>10800</xdr:colOff>
      <xdr:row>16</xdr:row>
      <xdr:rowOff>-720</xdr:rowOff>
    </xdr:from>
    <xdr:to>
      <xdr:col>81</xdr:col>
      <xdr:colOff>94680</xdr:colOff>
      <xdr:row>16</xdr:row>
      <xdr:rowOff>100440</xdr:rowOff>
    </xdr:to>
    <xdr:sp>
      <xdr:nvSpPr>
        <xdr:cNvPr id="460" name="楕円 459"/>
        <xdr:cNvSpPr/>
      </xdr:nvSpPr>
      <xdr:spPr>
        <a:xfrm>
          <a:off x="15595560" y="274248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81</xdr:col>
      <xdr:colOff>133200</xdr:colOff>
      <xdr:row>15</xdr:row>
      <xdr:rowOff>164160</xdr:rowOff>
    </xdr:from>
    <xdr:to>
      <xdr:col>85</xdr:col>
      <xdr:colOff>125280</xdr:colOff>
      <xdr:row>17</xdr:row>
      <xdr:rowOff>37800</xdr:rowOff>
    </xdr:to>
    <xdr:sp>
      <xdr:nvSpPr>
        <xdr:cNvPr id="461" name="将来負担の状況該当値テキスト"/>
        <xdr:cNvSpPr/>
      </xdr:nvSpPr>
      <xdr:spPr>
        <a:xfrm>
          <a:off x="15717960" y="2736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70.9</a:t>
          </a:r>
          <a:endParaRPr b="0" lang="en-US" sz="1000" spc="-1" strike="noStrike">
            <a:latin typeface="游明朝"/>
          </a:endParaRPr>
        </a:p>
      </xdr:txBody>
    </xdr:sp>
    <xdr:clientData/>
  </xdr:twoCellAnchor>
  <xdr:twoCellAnchor editAs="twoCell">
    <xdr:from>
      <xdr:col>77</xdr:col>
      <xdr:colOff>10800</xdr:colOff>
      <xdr:row>16</xdr:row>
      <xdr:rowOff>26280</xdr:rowOff>
    </xdr:from>
    <xdr:to>
      <xdr:col>77</xdr:col>
      <xdr:colOff>94680</xdr:colOff>
      <xdr:row>16</xdr:row>
      <xdr:rowOff>127440</xdr:rowOff>
    </xdr:to>
    <xdr:sp>
      <xdr:nvSpPr>
        <xdr:cNvPr id="462" name="楕円 461"/>
        <xdr:cNvSpPr/>
      </xdr:nvSpPr>
      <xdr:spPr>
        <a:xfrm>
          <a:off x="14825880" y="276948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82440</xdr:colOff>
      <xdr:row>16</xdr:row>
      <xdr:rowOff>133920</xdr:rowOff>
    </xdr:from>
    <xdr:to>
      <xdr:col>79</xdr:col>
      <xdr:colOff>48960</xdr:colOff>
      <xdr:row>18</xdr:row>
      <xdr:rowOff>7200</xdr:rowOff>
    </xdr:to>
    <xdr:sp>
      <xdr:nvSpPr>
        <xdr:cNvPr id="463" name="テキスト ボックス 462"/>
        <xdr:cNvSpPr/>
      </xdr:nvSpPr>
      <xdr:spPr>
        <a:xfrm>
          <a:off x="14512680" y="2877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76.5</a:t>
          </a:r>
          <a:endParaRPr b="0" lang="en-US" sz="1000" spc="-1" strike="noStrike">
            <a:latin typeface="游明朝"/>
          </a:endParaRPr>
        </a:p>
      </xdr:txBody>
    </xdr:sp>
    <xdr:clientData/>
  </xdr:twoCellAnchor>
  <xdr:twoCellAnchor editAs="twoCell">
    <xdr:from>
      <xdr:col>72</xdr:col>
      <xdr:colOff>152280</xdr:colOff>
      <xdr:row>16</xdr:row>
      <xdr:rowOff>47160</xdr:rowOff>
    </xdr:from>
    <xdr:to>
      <xdr:col>73</xdr:col>
      <xdr:colOff>43920</xdr:colOff>
      <xdr:row>16</xdr:row>
      <xdr:rowOff>148320</xdr:rowOff>
    </xdr:to>
    <xdr:sp>
      <xdr:nvSpPr>
        <xdr:cNvPr id="464" name="楕円 463"/>
        <xdr:cNvSpPr/>
      </xdr:nvSpPr>
      <xdr:spPr>
        <a:xfrm>
          <a:off x="14005440" y="2790360"/>
          <a:ext cx="8388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31680</xdr:colOff>
      <xdr:row>16</xdr:row>
      <xdr:rowOff>154800</xdr:rowOff>
    </xdr:from>
    <xdr:to>
      <xdr:col>75</xdr:col>
      <xdr:colOff>24120</xdr:colOff>
      <xdr:row>18</xdr:row>
      <xdr:rowOff>28080</xdr:rowOff>
    </xdr:to>
    <xdr:sp>
      <xdr:nvSpPr>
        <xdr:cNvPr id="465" name="テキスト ボックス 464"/>
        <xdr:cNvSpPr/>
      </xdr:nvSpPr>
      <xdr:spPr>
        <a:xfrm>
          <a:off x="13692600" y="2898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80.8</a:t>
          </a:r>
          <a:endParaRPr b="0" lang="en-US" sz="1000" spc="-1" strike="noStrike">
            <a:latin typeface="游明朝"/>
          </a:endParaRPr>
        </a:p>
      </xdr:txBody>
    </xdr:sp>
    <xdr:clientData/>
  </xdr:twoCellAnchor>
  <xdr:twoCellAnchor editAs="twoCell">
    <xdr:from>
      <xdr:col>68</xdr:col>
      <xdr:colOff>101520</xdr:colOff>
      <xdr:row>16</xdr:row>
      <xdr:rowOff>112320</xdr:rowOff>
    </xdr:from>
    <xdr:to>
      <xdr:col>69</xdr:col>
      <xdr:colOff>10080</xdr:colOff>
      <xdr:row>17</xdr:row>
      <xdr:rowOff>42120</xdr:rowOff>
    </xdr:to>
    <xdr:sp>
      <xdr:nvSpPr>
        <xdr:cNvPr id="466" name="楕円 465"/>
        <xdr:cNvSpPr/>
      </xdr:nvSpPr>
      <xdr:spPr>
        <a:xfrm>
          <a:off x="13185000" y="2855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190440</xdr:colOff>
      <xdr:row>17</xdr:row>
      <xdr:rowOff>48240</xdr:rowOff>
    </xdr:from>
    <xdr:to>
      <xdr:col>70</xdr:col>
      <xdr:colOff>182520</xdr:colOff>
      <xdr:row>18</xdr:row>
      <xdr:rowOff>92880</xdr:rowOff>
    </xdr:to>
    <xdr:sp>
      <xdr:nvSpPr>
        <xdr:cNvPr id="467" name="テキスト ボックス 466"/>
        <xdr:cNvSpPr/>
      </xdr:nvSpPr>
      <xdr:spPr>
        <a:xfrm>
          <a:off x="12889080" y="296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94.3</a:t>
          </a:r>
          <a:endParaRPr b="0" lang="en-US" sz="1000" spc="-1" strike="noStrike">
            <a:latin typeface="游明朝"/>
          </a:endParaRPr>
        </a:p>
      </xdr:txBody>
    </xdr:sp>
    <xdr:clientData/>
  </xdr:twoCellAnchor>
  <xdr:twoCellAnchor editAs="twoCell">
    <xdr:from>
      <xdr:col>64</xdr:col>
      <xdr:colOff>50760</xdr:colOff>
      <xdr:row>16</xdr:row>
      <xdr:rowOff>83160</xdr:rowOff>
    </xdr:from>
    <xdr:to>
      <xdr:col>64</xdr:col>
      <xdr:colOff>151920</xdr:colOff>
      <xdr:row>17</xdr:row>
      <xdr:rowOff>12960</xdr:rowOff>
    </xdr:to>
    <xdr:sp>
      <xdr:nvSpPr>
        <xdr:cNvPr id="468" name="楕円 467"/>
        <xdr:cNvSpPr/>
      </xdr:nvSpPr>
      <xdr:spPr>
        <a:xfrm>
          <a:off x="12364560" y="2826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62</xdr:col>
      <xdr:colOff>139680</xdr:colOff>
      <xdr:row>17</xdr:row>
      <xdr:rowOff>19440</xdr:rowOff>
    </xdr:from>
    <xdr:to>
      <xdr:col>66</xdr:col>
      <xdr:colOff>131760</xdr:colOff>
      <xdr:row>18</xdr:row>
      <xdr:rowOff>64080</xdr:rowOff>
    </xdr:to>
    <xdr:sp>
      <xdr:nvSpPr>
        <xdr:cNvPr id="469" name="テキスト ボックス 468"/>
        <xdr:cNvSpPr/>
      </xdr:nvSpPr>
      <xdr:spPr>
        <a:xfrm>
          <a:off x="12068640" y="2934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88.3</a:t>
          </a:r>
          <a:endParaRPr b="0" lang="en-US" sz="10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0</xdr:row>
      <xdr:rowOff>127080</xdr:rowOff>
    </xdr:from>
    <xdr:to>
      <xdr:col>63</xdr:col>
      <xdr:colOff>97920</xdr:colOff>
      <xdr:row>3</xdr:row>
      <xdr:rowOff>120240</xdr:rowOff>
    </xdr:to>
    <xdr:sp>
      <xdr:nvSpPr>
        <xdr:cNvPr id="470" name="正方形/長方形 1"/>
        <xdr:cNvSpPr/>
      </xdr:nvSpPr>
      <xdr:spPr>
        <a:xfrm>
          <a:off x="0" y="127080"/>
          <a:ext cx="11659320" cy="507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4</a:t>
          </a: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-1 </a:t>
          </a:r>
          <a:r>
            <a:rPr b="1" lang="ja-JP" sz="3200" spc="-1" strike="noStrike">
              <a:solidFill>
                <a:srgbClr val="000000"/>
              </a:solidFill>
              <a:latin typeface="ＭＳ Ｐゴシック"/>
              <a:ea typeface="ＭＳ Ｐゴシック"/>
            </a:rPr>
            <a:t>市町村経常経費分析表</a:t>
          </a:r>
          <a:r>
            <a:rPr b="1" lang="en-US" sz="3200" spc="-1" strike="noStrike">
              <a:solidFill>
                <a:srgbClr val="000000"/>
              </a:solidFill>
              <a:latin typeface="ＭＳ Ｐゴシック"/>
              <a:ea typeface="ＭＳ Ｐゴシック"/>
            </a:rPr>
            <a:t>(</a:t>
          </a:r>
          <a:r>
            <a:rPr b="1" lang="ja-JP" sz="3200" spc="-1" strike="noStrike">
              <a:solidFill>
                <a:srgbClr val="000000"/>
              </a:solidFill>
              <a:latin typeface="ＭＳ Ｐゴシック"/>
              <a:ea typeface="ＭＳ Ｐゴシック"/>
            </a:rPr>
            <a:t>普通会計決算</a:t>
          </a:r>
          <a:r>
            <a:rPr b="1" lang="en-US" sz="3200" spc="-1" strike="noStrike">
              <a:solidFill>
                <a:srgbClr val="000000"/>
              </a:solidFill>
              <a:latin typeface="ＭＳ Ｐゴシック"/>
              <a:ea typeface="ＭＳ Ｐゴシック"/>
            </a:rPr>
            <a:t>)</a:t>
          </a:r>
          <a:endParaRPr b="0" lang="en-US" sz="3200" spc="-1" strike="noStrike">
            <a:latin typeface="游明朝"/>
          </a:endParaRPr>
        </a:p>
      </xdr:txBody>
    </xdr:sp>
    <xdr:clientData/>
  </xdr:twoCellAnchor>
  <xdr:twoCellAnchor editAs="twoCell">
    <xdr:from>
      <xdr:col>95</xdr:col>
      <xdr:colOff>111240</xdr:colOff>
      <xdr:row>1</xdr:row>
      <xdr:rowOff>19080</xdr:rowOff>
    </xdr:from>
    <xdr:to>
      <xdr:col>115</xdr:col>
      <xdr:colOff>41040</xdr:colOff>
      <xdr:row>4</xdr:row>
      <xdr:rowOff>63000</xdr:rowOff>
    </xdr:to>
    <xdr:sp>
      <xdr:nvSpPr>
        <xdr:cNvPr id="471" name="正方形/長方形 2"/>
        <xdr:cNvSpPr/>
      </xdr:nvSpPr>
      <xdr:spPr>
        <a:xfrm>
          <a:off x="17545320" y="190440"/>
          <a:ext cx="360000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136440</xdr:colOff>
      <xdr:row>1</xdr:row>
      <xdr:rowOff>44280</xdr:rowOff>
    </xdr:from>
    <xdr:to>
      <xdr:col>115</xdr:col>
      <xdr:colOff>21960</xdr:colOff>
      <xdr:row>4</xdr:row>
      <xdr:rowOff>37440</xdr:rowOff>
    </xdr:to>
    <xdr:sp>
      <xdr:nvSpPr>
        <xdr:cNvPr id="472" name="正方形/長方形 3"/>
        <xdr:cNvSpPr/>
      </xdr:nvSpPr>
      <xdr:spPr>
        <a:xfrm>
          <a:off x="17570520" y="215640"/>
          <a:ext cx="355572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95</xdr:col>
      <xdr:colOff>162000</xdr:colOff>
      <xdr:row>1</xdr:row>
      <xdr:rowOff>69840</xdr:rowOff>
    </xdr:from>
    <xdr:to>
      <xdr:col>115</xdr:col>
      <xdr:colOff>6480</xdr:colOff>
      <xdr:row>3</xdr:row>
      <xdr:rowOff>171000</xdr:rowOff>
    </xdr:to>
    <xdr:sp>
      <xdr:nvSpPr>
        <xdr:cNvPr id="473" name="正方形/長方形 4"/>
        <xdr:cNvSpPr/>
      </xdr:nvSpPr>
      <xdr:spPr>
        <a:xfrm>
          <a:off x="17596080" y="241200"/>
          <a:ext cx="351468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岡山県高梁市</a:t>
          </a:r>
          <a:endParaRPr b="0" lang="en-US" sz="2000" spc="-1" strike="noStrike">
            <a:latin typeface="游明朝"/>
          </a:endParaRPr>
        </a:p>
      </xdr:txBody>
    </xdr:sp>
    <xdr:clientData/>
  </xdr:twoCellAnchor>
  <xdr:twoCellAnchor editAs="twoCell">
    <xdr:from>
      <xdr:col>81</xdr:col>
      <xdr:colOff>117360</xdr:colOff>
      <xdr:row>1</xdr:row>
      <xdr:rowOff>19080</xdr:rowOff>
    </xdr:from>
    <xdr:to>
      <xdr:col>94</xdr:col>
      <xdr:colOff>177480</xdr:colOff>
      <xdr:row>4</xdr:row>
      <xdr:rowOff>63000</xdr:rowOff>
    </xdr:to>
    <xdr:sp>
      <xdr:nvSpPr>
        <xdr:cNvPr id="474" name="正方形/長方形 5"/>
        <xdr:cNvSpPr/>
      </xdr:nvSpPr>
      <xdr:spPr>
        <a:xfrm>
          <a:off x="14982120" y="190440"/>
          <a:ext cx="244584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142920</xdr:colOff>
      <xdr:row>1</xdr:row>
      <xdr:rowOff>44280</xdr:rowOff>
    </xdr:from>
    <xdr:to>
      <xdr:col>94</xdr:col>
      <xdr:colOff>158400</xdr:colOff>
      <xdr:row>4</xdr:row>
      <xdr:rowOff>37440</xdr:rowOff>
    </xdr:to>
    <xdr:sp>
      <xdr:nvSpPr>
        <xdr:cNvPr id="475" name="正方形/長方形 6"/>
        <xdr:cNvSpPr/>
      </xdr:nvSpPr>
      <xdr:spPr>
        <a:xfrm>
          <a:off x="15007680" y="215640"/>
          <a:ext cx="240120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81</xdr:col>
      <xdr:colOff>168120</xdr:colOff>
      <xdr:row>1</xdr:row>
      <xdr:rowOff>69840</xdr:rowOff>
    </xdr:from>
    <xdr:to>
      <xdr:col>94</xdr:col>
      <xdr:colOff>126360</xdr:colOff>
      <xdr:row>4</xdr:row>
      <xdr:rowOff>12240</xdr:rowOff>
    </xdr:to>
    <xdr:sp>
      <xdr:nvSpPr>
        <xdr:cNvPr id="476" name="正方形/長方形 7"/>
        <xdr:cNvSpPr/>
      </xdr:nvSpPr>
      <xdr:spPr>
        <a:xfrm>
          <a:off x="15032880" y="241200"/>
          <a:ext cx="234396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0</xdr:col>
      <xdr:colOff>0</xdr:colOff>
      <xdr:row>5</xdr:row>
      <xdr:rowOff>31680</xdr:rowOff>
    </xdr:from>
    <xdr:to>
      <xdr:col>115</xdr:col>
      <xdr:colOff>47160</xdr:colOff>
      <xdr:row>87</xdr:row>
      <xdr:rowOff>145800</xdr:rowOff>
    </xdr:to>
    <xdr:sp>
      <xdr:nvSpPr>
        <xdr:cNvPr id="477" name="正方形/長方形 8"/>
        <xdr:cNvSpPr/>
      </xdr:nvSpPr>
      <xdr:spPr>
        <a:xfrm>
          <a:off x="0" y="888840"/>
          <a:ext cx="2115144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2400" spc="-1" strike="noStrike">
              <a:solidFill>
                <a:srgbClr val="000000"/>
              </a:solidFill>
              <a:latin typeface="Calibri"/>
              <a:ea typeface="ＭＳ ゴシック"/>
            </a:rPr>
            <a:t>経常収支比率の分析</a:t>
          </a:r>
          <a:endParaRPr b="0" lang="en-US" sz="2400" spc="-1" strike="noStrike">
            <a:latin typeface="游明朝"/>
          </a:endParaRPr>
        </a:p>
      </xdr:txBody>
    </xdr:sp>
    <xdr:clientData/>
  </xdr:twoCellAnchor>
  <xdr:twoCellAnchor editAs="twoCell">
    <xdr:from>
      <xdr:col>3</xdr:col>
      <xdr:colOff>162000</xdr:colOff>
      <xdr:row>8</xdr:row>
      <xdr:rowOff>152280</xdr:rowOff>
    </xdr:from>
    <xdr:to>
      <xdr:col>52</xdr:col>
      <xdr:colOff>12240</xdr:colOff>
      <xdr:row>19</xdr:row>
      <xdr:rowOff>24840</xdr:rowOff>
    </xdr:to>
    <xdr:sp>
      <xdr:nvSpPr>
        <xdr:cNvPr id="478" name="正方形/長方形 9"/>
        <xdr:cNvSpPr/>
      </xdr:nvSpPr>
      <xdr:spPr>
        <a:xfrm>
          <a:off x="712440" y="1523880"/>
          <a:ext cx="8842680" cy="17586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88920</xdr:colOff>
      <xdr:row>9</xdr:row>
      <xdr:rowOff>12600</xdr:rowOff>
    </xdr:from>
    <xdr:to>
      <xdr:col>11</xdr:col>
      <xdr:colOff>85320</xdr:colOff>
      <xdr:row>19</xdr:row>
      <xdr:rowOff>12240</xdr:rowOff>
    </xdr:to>
    <xdr:sp>
      <xdr:nvSpPr>
        <xdr:cNvPr id="479" name="正方形/長方形 10"/>
        <xdr:cNvSpPr/>
      </xdr:nvSpPr>
      <xdr:spPr>
        <a:xfrm>
          <a:off x="822960" y="1555560"/>
          <a:ext cx="128088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22320</xdr:colOff>
      <xdr:row>9</xdr:row>
      <xdr:rowOff>12600</xdr:rowOff>
    </xdr:from>
    <xdr:to>
      <xdr:col>17</xdr:col>
      <xdr:colOff>91800</xdr:colOff>
      <xdr:row>19</xdr:row>
      <xdr:rowOff>12240</xdr:rowOff>
    </xdr:to>
    <xdr:sp>
      <xdr:nvSpPr>
        <xdr:cNvPr id="480" name="正方形/長方形 11"/>
        <xdr:cNvSpPr/>
      </xdr:nvSpPr>
      <xdr:spPr>
        <a:xfrm>
          <a:off x="2040840" y="1555560"/>
          <a:ext cx="1170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28,466</a:t>
          </a:r>
          <a:endParaRPr b="0" lang="en-US" sz="1100" spc="-1" strike="noStrike">
            <a:latin typeface="游明朝"/>
          </a:endParaRPr>
        </a:p>
        <a:p>
          <a:r>
            <a:rPr b="1" lang="en-US" sz="1100" spc="-1" strike="noStrike">
              <a:solidFill>
                <a:srgbClr val="000000"/>
              </a:solidFill>
              <a:latin typeface="ＭＳ ゴシック"/>
              <a:ea typeface="ＭＳ ゴシック"/>
            </a:rPr>
            <a:t>27,553</a:t>
          </a:r>
          <a:endParaRPr b="0" lang="en-US" sz="1100" spc="-1" strike="noStrike">
            <a:latin typeface="游明朝"/>
          </a:endParaRPr>
        </a:p>
        <a:p>
          <a:r>
            <a:rPr b="1" lang="en-US" sz="1100" spc="-1" strike="noStrike">
              <a:solidFill>
                <a:srgbClr val="000000"/>
              </a:solidFill>
              <a:latin typeface="ＭＳ ゴシック"/>
              <a:ea typeface="ＭＳ ゴシック"/>
            </a:rPr>
            <a:t>546.99</a:t>
          </a:r>
          <a:endParaRPr b="0" lang="en-US" sz="1100" spc="-1" strike="noStrike">
            <a:latin typeface="游明朝"/>
          </a:endParaRPr>
        </a:p>
        <a:p>
          <a:r>
            <a:rPr b="1" lang="en-US" sz="1100" spc="-1" strike="noStrike">
              <a:solidFill>
                <a:srgbClr val="000000"/>
              </a:solidFill>
              <a:latin typeface="ＭＳ ゴシック"/>
              <a:ea typeface="ＭＳ ゴシック"/>
            </a:rPr>
            <a:t>27,947,182</a:t>
          </a:r>
          <a:endParaRPr b="0" lang="en-US" sz="1100" spc="-1" strike="noStrike">
            <a:latin typeface="游明朝"/>
          </a:endParaRPr>
        </a:p>
        <a:p>
          <a:r>
            <a:rPr b="1" lang="en-US" sz="1100" spc="-1" strike="noStrike">
              <a:solidFill>
                <a:srgbClr val="000000"/>
              </a:solidFill>
              <a:latin typeface="ＭＳ ゴシック"/>
              <a:ea typeface="ＭＳ ゴシック"/>
            </a:rPr>
            <a:t>26,937,125</a:t>
          </a:r>
          <a:endParaRPr b="0" lang="en-US" sz="1100" spc="-1" strike="noStrike">
            <a:latin typeface="游明朝"/>
          </a:endParaRPr>
        </a:p>
        <a:p>
          <a:r>
            <a:rPr b="1" lang="en-US" sz="1100" spc="-1" strike="noStrike">
              <a:solidFill>
                <a:srgbClr val="000000"/>
              </a:solidFill>
              <a:latin typeface="ＭＳ ゴシック"/>
              <a:ea typeface="ＭＳ ゴシック"/>
            </a:rPr>
            <a:t>859,193</a:t>
          </a:r>
          <a:endParaRPr b="0" lang="en-US" sz="1100" spc="-1" strike="noStrike">
            <a:latin typeface="游明朝"/>
          </a:endParaRPr>
        </a:p>
        <a:p>
          <a:r>
            <a:rPr b="1" lang="en-US" sz="1100" spc="-1" strike="noStrike">
              <a:solidFill>
                <a:srgbClr val="000000"/>
              </a:solidFill>
              <a:latin typeface="ＭＳ ゴシック"/>
              <a:ea typeface="ＭＳ ゴシック"/>
            </a:rPr>
            <a:t>14,324,144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32,310,054</a:t>
          </a:r>
          <a:endParaRPr b="0" lang="en-US" sz="1100" spc="-1" strike="noStrike">
            <a:latin typeface="游明朝"/>
          </a:endParaRPr>
        </a:p>
      </xdr:txBody>
    </xdr:sp>
    <xdr:clientData/>
  </xdr:twoCellAnchor>
  <xdr:twoCellAnchor editAs="twoCell">
    <xdr:from>
      <xdr:col>17</xdr:col>
      <xdr:colOff>155520</xdr:colOff>
      <xdr:row>9</xdr:row>
      <xdr:rowOff>12600</xdr:rowOff>
    </xdr:from>
    <xdr:to>
      <xdr:col>25</xdr:col>
      <xdr:colOff>78840</xdr:colOff>
      <xdr:row>19</xdr:row>
      <xdr:rowOff>12240</xdr:rowOff>
    </xdr:to>
    <xdr:sp>
      <xdr:nvSpPr>
        <xdr:cNvPr id="481" name="正方形/長方形 12"/>
        <xdr:cNvSpPr/>
      </xdr:nvSpPr>
      <xdr:spPr>
        <a:xfrm>
          <a:off x="3275280" y="1555560"/>
          <a:ext cx="13914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25</xdr:col>
      <xdr:colOff>79200</xdr:colOff>
      <xdr:row>9</xdr:row>
      <xdr:rowOff>6480</xdr:rowOff>
    </xdr:from>
    <xdr:to>
      <xdr:col>35</xdr:col>
      <xdr:colOff>110520</xdr:colOff>
      <xdr:row>14</xdr:row>
      <xdr:rowOff>164880</xdr:rowOff>
    </xdr:to>
    <xdr:sp>
      <xdr:nvSpPr>
        <xdr:cNvPr id="482" name="正方形/長方形 13"/>
        <xdr:cNvSpPr/>
      </xdr:nvSpPr>
      <xdr:spPr>
        <a:xfrm>
          <a:off x="4667040" y="1549440"/>
          <a:ext cx="18666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35</xdr:col>
      <xdr:colOff>111240</xdr:colOff>
      <xdr:row>9</xdr:row>
      <xdr:rowOff>6480</xdr:rowOff>
    </xdr:from>
    <xdr:to>
      <xdr:col>41</xdr:col>
      <xdr:colOff>180720</xdr:colOff>
      <xdr:row>14</xdr:row>
      <xdr:rowOff>164880</xdr:rowOff>
    </xdr:to>
    <xdr:sp>
      <xdr:nvSpPr>
        <xdr:cNvPr id="483" name="正方形/長方形 14"/>
        <xdr:cNvSpPr/>
      </xdr:nvSpPr>
      <xdr:spPr>
        <a:xfrm>
          <a:off x="6534360" y="1549440"/>
          <a:ext cx="117036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11.9</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70.9</a:t>
          </a:r>
          <a:endParaRPr b="0" lang="en-US" sz="1100" spc="-1" strike="noStrike">
            <a:latin typeface="游明朝"/>
          </a:endParaRPr>
        </a:p>
      </xdr:txBody>
    </xdr:sp>
    <xdr:clientData/>
  </xdr:twoCellAnchor>
  <xdr:twoCellAnchor editAs="twoCell">
    <xdr:from>
      <xdr:col>42</xdr:col>
      <xdr:colOff>44280</xdr:colOff>
      <xdr:row>9</xdr:row>
      <xdr:rowOff>6480</xdr:rowOff>
    </xdr:from>
    <xdr:to>
      <xdr:col>45</xdr:col>
      <xdr:colOff>78840</xdr:colOff>
      <xdr:row>14</xdr:row>
      <xdr:rowOff>164880</xdr:rowOff>
    </xdr:to>
    <xdr:sp>
      <xdr:nvSpPr>
        <xdr:cNvPr id="484" name="正方形/長方形 15"/>
        <xdr:cNvSpPr/>
      </xdr:nvSpPr>
      <xdr:spPr>
        <a:xfrm>
          <a:off x="7751880" y="1549440"/>
          <a:ext cx="585000" cy="10159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25</xdr:col>
      <xdr:colOff>79200</xdr:colOff>
      <xdr:row>14</xdr:row>
      <xdr:rowOff>12600</xdr:rowOff>
    </xdr:from>
    <xdr:to>
      <xdr:col>35</xdr:col>
      <xdr:colOff>110520</xdr:colOff>
      <xdr:row>18</xdr:row>
      <xdr:rowOff>24840</xdr:rowOff>
    </xdr:to>
    <xdr:sp>
      <xdr:nvSpPr>
        <xdr:cNvPr id="485" name="正方形/長方形 16"/>
        <xdr:cNvSpPr/>
      </xdr:nvSpPr>
      <xdr:spPr>
        <a:xfrm>
          <a:off x="4667040" y="2413080"/>
          <a:ext cx="186660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35</xdr:col>
      <xdr:colOff>174600</xdr:colOff>
      <xdr:row>14</xdr:row>
      <xdr:rowOff>12600</xdr:rowOff>
    </xdr:from>
    <xdr:to>
      <xdr:col>53</xdr:col>
      <xdr:colOff>2880</xdr:colOff>
      <xdr:row>18</xdr:row>
      <xdr:rowOff>24840</xdr:rowOff>
    </xdr:to>
    <xdr:sp>
      <xdr:nvSpPr>
        <xdr:cNvPr id="486" name="正方形/長方形 17"/>
        <xdr:cNvSpPr/>
      </xdr:nvSpPr>
      <xdr:spPr>
        <a:xfrm>
          <a:off x="6597720" y="2413080"/>
          <a:ext cx="3131280" cy="6980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Ⅰ</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52</xdr:col>
      <xdr:colOff>165240</xdr:colOff>
      <xdr:row>8</xdr:row>
      <xdr:rowOff>152280</xdr:rowOff>
    </xdr:from>
    <xdr:to>
      <xdr:col>59</xdr:col>
      <xdr:colOff>183240</xdr:colOff>
      <xdr:row>15</xdr:row>
      <xdr:rowOff>94680</xdr:rowOff>
    </xdr:to>
    <xdr:sp>
      <xdr:nvSpPr>
        <xdr:cNvPr id="487" name="角丸四角形 18"/>
        <xdr:cNvSpPr/>
      </xdr:nvSpPr>
      <xdr:spPr>
        <a:xfrm>
          <a:off x="9708120" y="1523880"/>
          <a:ext cx="1302480" cy="114264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54</xdr:col>
      <xdr:colOff>25560</xdr:colOff>
      <xdr:row>9</xdr:row>
      <xdr:rowOff>44280</xdr:rowOff>
    </xdr:from>
    <xdr:to>
      <xdr:col>60</xdr:col>
      <xdr:colOff>95040</xdr:colOff>
      <xdr:row>10</xdr:row>
      <xdr:rowOff>126360</xdr:rowOff>
    </xdr:to>
    <xdr:sp>
      <xdr:nvSpPr>
        <xdr:cNvPr id="488" name="正方形/長方形 19"/>
        <xdr:cNvSpPr/>
      </xdr:nvSpPr>
      <xdr:spPr>
        <a:xfrm>
          <a:off x="9935280" y="1587240"/>
          <a:ext cx="117072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54</xdr:col>
      <xdr:colOff>25560</xdr:colOff>
      <xdr:row>10</xdr:row>
      <xdr:rowOff>139680</xdr:rowOff>
    </xdr:from>
    <xdr:to>
      <xdr:col>60</xdr:col>
      <xdr:colOff>95040</xdr:colOff>
      <xdr:row>12</xdr:row>
      <xdr:rowOff>50400</xdr:rowOff>
    </xdr:to>
    <xdr:sp>
      <xdr:nvSpPr>
        <xdr:cNvPr id="489" name="正方形/長方形 20"/>
        <xdr:cNvSpPr/>
      </xdr:nvSpPr>
      <xdr:spPr>
        <a:xfrm>
          <a:off x="9935280" y="1854360"/>
          <a:ext cx="11707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54</xdr:col>
      <xdr:colOff>25560</xdr:colOff>
      <xdr:row>12</xdr:row>
      <xdr:rowOff>127080</xdr:rowOff>
    </xdr:from>
    <xdr:to>
      <xdr:col>60</xdr:col>
      <xdr:colOff>95040</xdr:colOff>
      <xdr:row>16</xdr:row>
      <xdr:rowOff>75960</xdr:rowOff>
    </xdr:to>
    <xdr:sp>
      <xdr:nvSpPr>
        <xdr:cNvPr id="490" name="正方形/長方形 21"/>
        <xdr:cNvSpPr/>
      </xdr:nvSpPr>
      <xdr:spPr>
        <a:xfrm>
          <a:off x="9935280" y="2184480"/>
          <a:ext cx="117072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53</xdr:col>
      <xdr:colOff>66600</xdr:colOff>
      <xdr:row>9</xdr:row>
      <xdr:rowOff>133200</xdr:rowOff>
    </xdr:from>
    <xdr:to>
      <xdr:col>54</xdr:col>
      <xdr:colOff>37800</xdr:colOff>
      <xdr:row>9</xdr:row>
      <xdr:rowOff>133200</xdr:rowOff>
    </xdr:to>
    <xdr:cxnSp>
      <xdr:nvCxnSpPr>
        <xdr:cNvPr id="491" name="直線コネクタ 22"/>
        <xdr:cNvCxnSpPr/>
      </xdr:nvCxnSpPr>
      <xdr:spPr>
        <a:xfrm>
          <a:off x="9792720" y="1676160"/>
          <a:ext cx="155160" cy="360"/>
        </a:xfrm>
        <a:prstGeom prst="straightConnector1">
          <a:avLst/>
        </a:prstGeom>
        <a:ln>
          <a:solidFill>
            <a:srgbClr val="ff0000"/>
          </a:solidFill>
        </a:ln>
      </xdr:spPr>
    </xdr:cxnSp>
    <xdr:clientData/>
  </xdr:twoCellAnchor>
  <xdr:twoCellAnchor editAs="twoCell">
    <xdr:from>
      <xdr:col>53</xdr:col>
      <xdr:colOff>101520</xdr:colOff>
      <xdr:row>9</xdr:row>
      <xdr:rowOff>82440</xdr:rowOff>
    </xdr:from>
    <xdr:to>
      <xdr:col>54</xdr:col>
      <xdr:colOff>2880</xdr:colOff>
      <xdr:row>10</xdr:row>
      <xdr:rowOff>12240</xdr:rowOff>
    </xdr:to>
    <xdr:sp>
      <xdr:nvSpPr>
        <xdr:cNvPr id="492" name="楕円 23"/>
        <xdr:cNvSpPr/>
      </xdr:nvSpPr>
      <xdr:spPr>
        <a:xfrm>
          <a:off x="9827640" y="1625400"/>
          <a:ext cx="849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101520</xdr:colOff>
      <xdr:row>11</xdr:row>
      <xdr:rowOff>6480</xdr:rowOff>
    </xdr:from>
    <xdr:to>
      <xdr:col>54</xdr:col>
      <xdr:colOff>2880</xdr:colOff>
      <xdr:row>11</xdr:row>
      <xdr:rowOff>107640</xdr:rowOff>
    </xdr:to>
    <xdr:sp>
      <xdr:nvSpPr>
        <xdr:cNvPr id="493" name="フローチャート: 判断 24"/>
        <xdr:cNvSpPr/>
      </xdr:nvSpPr>
      <xdr:spPr>
        <a:xfrm>
          <a:off x="9827640" y="189252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53</xdr:col>
      <xdr:colOff>145800</xdr:colOff>
      <xdr:row>12</xdr:row>
      <xdr:rowOff>101520</xdr:rowOff>
    </xdr:from>
    <xdr:to>
      <xdr:col>53</xdr:col>
      <xdr:colOff>145800</xdr:colOff>
      <xdr:row>13</xdr:row>
      <xdr:rowOff>69840</xdr:rowOff>
    </xdr:to>
    <xdr:cxnSp>
      <xdr:nvCxnSpPr>
        <xdr:cNvPr id="494" name="直線コネクタ 25"/>
        <xdr:cNvCxnSpPr/>
      </xdr:nvCxnSpPr>
      <xdr:spPr>
        <a:xfrm>
          <a:off x="9871920" y="2158920"/>
          <a:ext cx="360" cy="140040"/>
        </a:xfrm>
        <a:prstGeom prst="straightConnector1">
          <a:avLst/>
        </a:prstGeom>
        <a:ln w="31750">
          <a:solidFill>
            <a:srgbClr val="808080"/>
          </a:solidFill>
        </a:ln>
      </xdr:spPr>
    </xdr:cxnSp>
    <xdr:clientData/>
  </xdr:twoCellAnchor>
  <xdr:twoCellAnchor editAs="twoCell">
    <xdr:from>
      <xdr:col>53</xdr:col>
      <xdr:colOff>66600</xdr:colOff>
      <xdr:row>12</xdr:row>
      <xdr:rowOff>101520</xdr:rowOff>
    </xdr:from>
    <xdr:to>
      <xdr:col>54</xdr:col>
      <xdr:colOff>37800</xdr:colOff>
      <xdr:row>12</xdr:row>
      <xdr:rowOff>101520</xdr:rowOff>
    </xdr:to>
    <xdr:cxnSp>
      <xdr:nvCxnSpPr>
        <xdr:cNvPr id="495" name="直線コネクタ 26"/>
        <xdr:cNvCxnSpPr/>
      </xdr:nvCxnSpPr>
      <xdr:spPr>
        <a:xfrm>
          <a:off x="9792720" y="2158920"/>
          <a:ext cx="155160" cy="360"/>
        </a:xfrm>
        <a:prstGeom prst="straightConnector1">
          <a:avLst/>
        </a:prstGeom>
        <a:ln w="15875">
          <a:solidFill>
            <a:srgbClr val="000000"/>
          </a:solidFill>
        </a:ln>
      </xdr:spPr>
    </xdr:cxnSp>
    <xdr:clientData/>
  </xdr:twoCellAnchor>
  <xdr:twoCellAnchor editAs="twoCell">
    <xdr:from>
      <xdr:col>53</xdr:col>
      <xdr:colOff>145800</xdr:colOff>
      <xdr:row>13</xdr:row>
      <xdr:rowOff>168120</xdr:rowOff>
    </xdr:from>
    <xdr:to>
      <xdr:col>53</xdr:col>
      <xdr:colOff>145800</xdr:colOff>
      <xdr:row>14</xdr:row>
      <xdr:rowOff>136440</xdr:rowOff>
    </xdr:to>
    <xdr:cxnSp>
      <xdr:nvCxnSpPr>
        <xdr:cNvPr id="496" name="直線コネクタ 27"/>
        <xdr:cNvCxnSpPr/>
      </xdr:nvCxnSpPr>
      <xdr:spPr>
        <a:xfrm flipV="1">
          <a:off x="9871920" y="2396880"/>
          <a:ext cx="360" cy="140400"/>
        </a:xfrm>
        <a:prstGeom prst="straightConnector1">
          <a:avLst/>
        </a:prstGeom>
        <a:ln w="31750">
          <a:solidFill>
            <a:srgbClr val="808080"/>
          </a:solidFill>
        </a:ln>
      </xdr:spPr>
    </xdr:cxnSp>
    <xdr:clientData/>
  </xdr:twoCellAnchor>
  <xdr:twoCellAnchor editAs="twoCell">
    <xdr:from>
      <xdr:col>53</xdr:col>
      <xdr:colOff>66600</xdr:colOff>
      <xdr:row>14</xdr:row>
      <xdr:rowOff>139680</xdr:rowOff>
    </xdr:from>
    <xdr:to>
      <xdr:col>54</xdr:col>
      <xdr:colOff>37800</xdr:colOff>
      <xdr:row>14</xdr:row>
      <xdr:rowOff>139680</xdr:rowOff>
    </xdr:to>
    <xdr:cxnSp>
      <xdr:nvCxnSpPr>
        <xdr:cNvPr id="497" name="直線コネクタ 28"/>
        <xdr:cNvCxnSpPr/>
      </xdr:nvCxnSpPr>
      <xdr:spPr>
        <a:xfrm>
          <a:off x="9792720" y="2540160"/>
          <a:ext cx="155160" cy="360"/>
        </a:xfrm>
        <a:prstGeom prst="straightConnector1">
          <a:avLst/>
        </a:prstGeom>
        <a:ln w="15875">
          <a:solidFill>
            <a:srgbClr val="000000"/>
          </a:solidFill>
        </a:ln>
      </xdr:spPr>
    </xdr:cxnSp>
    <xdr:clientData/>
  </xdr:twoCellAnchor>
  <xdr:twoCellAnchor editAs="oneCell">
    <xdr:from>
      <xdr:col>3</xdr:col>
      <xdr:colOff>138240</xdr:colOff>
      <xdr:row>20</xdr:row>
      <xdr:rowOff>63360</xdr:rowOff>
    </xdr:from>
    <xdr:to>
      <xdr:col>51</xdr:col>
      <xdr:colOff>145440</xdr:colOff>
      <xdr:row>21</xdr:row>
      <xdr:rowOff>108720</xdr:rowOff>
    </xdr:to>
    <xdr:sp>
      <xdr:nvSpPr>
        <xdr:cNvPr id="498" name="テキスト ボックス 29"/>
        <xdr:cNvSpPr/>
      </xdr:nvSpPr>
      <xdr:spPr>
        <a:xfrm>
          <a:off x="688680" y="349236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125640</xdr:colOff>
      <xdr:row>21</xdr:row>
      <xdr:rowOff>146160</xdr:rowOff>
    </xdr:from>
    <xdr:to>
      <xdr:col>36</xdr:col>
      <xdr:colOff>60480</xdr:colOff>
      <xdr:row>23</xdr:row>
      <xdr:rowOff>19800</xdr:rowOff>
    </xdr:to>
    <xdr:sp>
      <xdr:nvSpPr>
        <xdr:cNvPr id="499" name="テキスト ボックス 30"/>
        <xdr:cNvSpPr/>
      </xdr:nvSpPr>
      <xdr:spPr>
        <a:xfrm>
          <a:off x="676080" y="374652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135000</xdr:colOff>
      <xdr:row>23</xdr:row>
      <xdr:rowOff>57240</xdr:rowOff>
    </xdr:from>
    <xdr:to>
      <xdr:col>48</xdr:col>
      <xdr:colOff>34200</xdr:colOff>
      <xdr:row>24</xdr:row>
      <xdr:rowOff>102600</xdr:rowOff>
    </xdr:to>
    <xdr:sp>
      <xdr:nvSpPr>
        <xdr:cNvPr id="500" name="テキスト ボックス 31"/>
        <xdr:cNvSpPr/>
      </xdr:nvSpPr>
      <xdr:spPr>
        <a:xfrm>
          <a:off x="685440" y="400068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oneCell">
    <xdr:from>
      <xdr:col>3</xdr:col>
      <xdr:colOff>98280</xdr:colOff>
      <xdr:row>24</xdr:row>
      <xdr:rowOff>139680</xdr:rowOff>
    </xdr:from>
    <xdr:to>
      <xdr:col>4</xdr:col>
      <xdr:colOff>99000</xdr:colOff>
      <xdr:row>26</xdr:row>
      <xdr:rowOff>55440</xdr:rowOff>
    </xdr:to>
    <xdr:sp>
      <xdr:nvSpPr>
        <xdr:cNvPr id="501" name="テキスト ボックス 32"/>
        <xdr:cNvSpPr/>
      </xdr:nvSpPr>
      <xdr:spPr>
        <a:xfrm>
          <a:off x="648720" y="4254480"/>
          <a:ext cx="184320" cy="258840"/>
        </a:xfrm>
        <a:prstGeom prst="rect">
          <a:avLst/>
        </a:prstGeom>
        <a:noFill/>
        <a:ln w="0">
          <a:noFill/>
        </a:ln>
      </xdr:spPr>
      <xdr:style>
        <a:lnRef idx="0"/>
        <a:fillRef idx="0"/>
        <a:effectRef idx="0"/>
        <a:fontRef idx="minor"/>
      </xdr:style>
    </xdr:sp>
    <xdr:clientData/>
  </xdr:twoCellAnchor>
  <xdr:twoCellAnchor editAs="twoCell">
    <xdr:from>
      <xdr:col>3</xdr:col>
      <xdr:colOff>162000</xdr:colOff>
      <xdr:row>27</xdr:row>
      <xdr:rowOff>69840</xdr:rowOff>
    </xdr:from>
    <xdr:to>
      <xdr:col>27</xdr:col>
      <xdr:colOff>360</xdr:colOff>
      <xdr:row>29</xdr:row>
      <xdr:rowOff>43920</xdr:rowOff>
    </xdr:to>
    <xdr:sp>
      <xdr:nvSpPr>
        <xdr:cNvPr id="502" name="正方形/長方形 33"/>
        <xdr:cNvSpPr/>
      </xdr:nvSpPr>
      <xdr:spPr>
        <a:xfrm>
          <a:off x="712440" y="4699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27</xdr:col>
      <xdr:colOff>13320</xdr:colOff>
      <xdr:row>27</xdr:row>
      <xdr:rowOff>133200</xdr:rowOff>
    </xdr:from>
    <xdr:to>
      <xdr:col>34</xdr:col>
      <xdr:colOff>120240</xdr:colOff>
      <xdr:row>29</xdr:row>
      <xdr:rowOff>43920</xdr:rowOff>
    </xdr:to>
    <xdr:sp>
      <xdr:nvSpPr>
        <xdr:cNvPr id="503" name="正方形/長方形 34"/>
        <xdr:cNvSpPr/>
      </xdr:nvSpPr>
      <xdr:spPr>
        <a:xfrm>
          <a:off x="496836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28</xdr:row>
      <xdr:rowOff>152280</xdr:rowOff>
    </xdr:from>
    <xdr:to>
      <xdr:col>34</xdr:col>
      <xdr:colOff>120240</xdr:colOff>
      <xdr:row>30</xdr:row>
      <xdr:rowOff>63000</xdr:rowOff>
    </xdr:to>
    <xdr:sp>
      <xdr:nvSpPr>
        <xdr:cNvPr id="504" name="正方形/長方形 35"/>
        <xdr:cNvSpPr/>
      </xdr:nvSpPr>
      <xdr:spPr>
        <a:xfrm>
          <a:off x="496836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99/132</a:t>
          </a:r>
          <a:endParaRPr b="0" lang="en-US" sz="1200" spc="-1" strike="noStrike">
            <a:latin typeface="游明朝"/>
          </a:endParaRPr>
        </a:p>
      </xdr:txBody>
    </xdr:sp>
    <xdr:clientData/>
  </xdr:twoCellAnchor>
  <xdr:twoCellAnchor editAs="twoCell">
    <xdr:from>
      <xdr:col>35</xdr:col>
      <xdr:colOff>85680</xdr:colOff>
      <xdr:row>27</xdr:row>
      <xdr:rowOff>133200</xdr:rowOff>
    </xdr:from>
    <xdr:to>
      <xdr:col>42</xdr:col>
      <xdr:colOff>82080</xdr:colOff>
      <xdr:row>29</xdr:row>
      <xdr:rowOff>43920</xdr:rowOff>
    </xdr:to>
    <xdr:sp>
      <xdr:nvSpPr>
        <xdr:cNvPr id="505" name="正方形/長方形 36"/>
        <xdr:cNvSpPr/>
      </xdr:nvSpPr>
      <xdr:spPr>
        <a:xfrm>
          <a:off x="65088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28</xdr:row>
      <xdr:rowOff>152280</xdr:rowOff>
    </xdr:from>
    <xdr:to>
      <xdr:col>42</xdr:col>
      <xdr:colOff>82080</xdr:colOff>
      <xdr:row>30</xdr:row>
      <xdr:rowOff>63000</xdr:rowOff>
    </xdr:to>
    <xdr:sp>
      <xdr:nvSpPr>
        <xdr:cNvPr id="506" name="正方形/長方形 37"/>
        <xdr:cNvSpPr/>
      </xdr:nvSpPr>
      <xdr:spPr>
        <a:xfrm>
          <a:off x="65088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25.2</a:t>
          </a:r>
          <a:endParaRPr b="0" lang="en-US" sz="1200" spc="-1" strike="noStrike">
            <a:latin typeface="游明朝"/>
          </a:endParaRPr>
        </a:p>
      </xdr:txBody>
    </xdr:sp>
    <xdr:clientData/>
  </xdr:twoCellAnchor>
  <xdr:twoCellAnchor editAs="twoCell">
    <xdr:from>
      <xdr:col>43</xdr:col>
      <xdr:colOff>98280</xdr:colOff>
      <xdr:row>27</xdr:row>
      <xdr:rowOff>133200</xdr:rowOff>
    </xdr:from>
    <xdr:to>
      <xdr:col>51</xdr:col>
      <xdr:colOff>21600</xdr:colOff>
      <xdr:row>29</xdr:row>
      <xdr:rowOff>43920</xdr:rowOff>
    </xdr:to>
    <xdr:sp>
      <xdr:nvSpPr>
        <xdr:cNvPr id="507" name="正方形/長方形 38"/>
        <xdr:cNvSpPr/>
      </xdr:nvSpPr>
      <xdr:spPr>
        <a:xfrm>
          <a:off x="798948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43</xdr:col>
      <xdr:colOff>98280</xdr:colOff>
      <xdr:row>28</xdr:row>
      <xdr:rowOff>152280</xdr:rowOff>
    </xdr:from>
    <xdr:to>
      <xdr:col>51</xdr:col>
      <xdr:colOff>21600</xdr:colOff>
      <xdr:row>30</xdr:row>
      <xdr:rowOff>63000</xdr:rowOff>
    </xdr:to>
    <xdr:sp>
      <xdr:nvSpPr>
        <xdr:cNvPr id="508" name="正方形/長方形 39"/>
        <xdr:cNvSpPr/>
      </xdr:nvSpPr>
      <xdr:spPr>
        <a:xfrm>
          <a:off x="798948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26.8</a:t>
          </a:r>
          <a:endParaRPr b="0" lang="en-US" sz="1200" spc="-1" strike="noStrike">
            <a:latin typeface="游明朝"/>
          </a:endParaRPr>
        </a:p>
      </xdr:txBody>
    </xdr:sp>
    <xdr:clientData/>
  </xdr:twoCellAnchor>
  <xdr:twoCellAnchor editAs="twoCell">
    <xdr:from>
      <xdr:col>3</xdr:col>
      <xdr:colOff>162000</xdr:colOff>
      <xdr:row>30</xdr:row>
      <xdr:rowOff>127080</xdr:rowOff>
    </xdr:from>
    <xdr:to>
      <xdr:col>27</xdr:col>
      <xdr:colOff>360</xdr:colOff>
      <xdr:row>44</xdr:row>
      <xdr:rowOff>12600</xdr:rowOff>
    </xdr:to>
    <xdr:sp>
      <xdr:nvSpPr>
        <xdr:cNvPr id="509" name="正方形/長方形 40"/>
        <xdr:cNvSpPr/>
      </xdr:nvSpPr>
      <xdr:spPr>
        <a:xfrm>
          <a:off x="71244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30</xdr:row>
      <xdr:rowOff>127080</xdr:rowOff>
    </xdr:from>
    <xdr:to>
      <xdr:col>55</xdr:col>
      <xdr:colOff>47520</xdr:colOff>
      <xdr:row>44</xdr:row>
      <xdr:rowOff>12600</xdr:rowOff>
    </xdr:to>
    <xdr:sp>
      <xdr:nvSpPr>
        <xdr:cNvPr id="510" name="正方形/長方形 41"/>
        <xdr:cNvSpPr/>
      </xdr:nvSpPr>
      <xdr:spPr>
        <a:xfrm>
          <a:off x="5252760" y="5270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30</xdr:row>
      <xdr:rowOff>127080</xdr:rowOff>
    </xdr:from>
    <xdr:to>
      <xdr:col>48</xdr:col>
      <xdr:colOff>3240</xdr:colOff>
      <xdr:row>32</xdr:row>
      <xdr:rowOff>37800</xdr:rowOff>
    </xdr:to>
    <xdr:sp>
      <xdr:nvSpPr>
        <xdr:cNvPr id="511" name="正方形/長方形 42"/>
        <xdr:cNvSpPr/>
      </xdr:nvSpPr>
      <xdr:spPr>
        <a:xfrm>
          <a:off x="531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人件費の分析欄</a:t>
          </a:r>
          <a:endParaRPr b="0" lang="en-US" sz="1100" spc="-1" strike="noStrike">
            <a:latin typeface="游明朝"/>
          </a:endParaRPr>
        </a:p>
      </xdr:txBody>
    </xdr:sp>
    <xdr:clientData/>
  </xdr:twoCellAnchor>
  <xdr:twoCellAnchor editAs="twoCell">
    <xdr:from>
      <xdr:col>29</xdr:col>
      <xdr:colOff>15840</xdr:colOff>
      <xdr:row>32</xdr:row>
      <xdr:rowOff>101520</xdr:rowOff>
    </xdr:from>
    <xdr:to>
      <xdr:col>54</xdr:col>
      <xdr:colOff>94680</xdr:colOff>
      <xdr:row>43</xdr:row>
      <xdr:rowOff>120240</xdr:rowOff>
    </xdr:to>
    <xdr:sp>
      <xdr:nvSpPr>
        <xdr:cNvPr id="512" name="テキスト ボックス 43"/>
        <xdr:cNvSpPr/>
      </xdr:nvSpPr>
      <xdr:spPr>
        <a:xfrm>
          <a:off x="5337720" y="5587920"/>
          <a:ext cx="466668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全国平均、岡山県平均、類似団体平均を上回っている。職員数が類似団体と比較して多いために、経常収支比率の人件費分も平均を上回ることとなっている。退職者分全補充を行っている現状も含めて、人件費関係経費全体について、抑制していく必要がある。</a:t>
          </a:r>
          <a:endParaRPr b="0" lang="en-US" sz="1300" spc="-1" strike="noStrike">
            <a:latin typeface="游明朝"/>
          </a:endParaRPr>
        </a:p>
      </xdr:txBody>
    </xdr:sp>
    <xdr:clientData/>
  </xdr:twoCellAnchor>
  <xdr:twoCellAnchor editAs="oneCell">
    <xdr:from>
      <xdr:col>3</xdr:col>
      <xdr:colOff>126000</xdr:colOff>
      <xdr:row>29</xdr:row>
      <xdr:rowOff>108000</xdr:rowOff>
    </xdr:from>
    <xdr:to>
      <xdr:col>5</xdr:col>
      <xdr:colOff>52560</xdr:colOff>
      <xdr:row>30</xdr:row>
      <xdr:rowOff>127440</xdr:rowOff>
    </xdr:to>
    <xdr:sp>
      <xdr:nvSpPr>
        <xdr:cNvPr id="513" name="テキスト ボックス 44"/>
        <xdr:cNvSpPr/>
      </xdr:nvSpPr>
      <xdr:spPr>
        <a:xfrm>
          <a:off x="67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44</xdr:row>
      <xdr:rowOff>12600</xdr:rowOff>
    </xdr:from>
    <xdr:to>
      <xdr:col>27</xdr:col>
      <xdr:colOff>360</xdr:colOff>
      <xdr:row>44</xdr:row>
      <xdr:rowOff>12600</xdr:rowOff>
    </xdr:to>
    <xdr:cxnSp>
      <xdr:nvCxnSpPr>
        <xdr:cNvPr id="514" name="直線コネクタ 45"/>
        <xdr:cNvCxnSpPr/>
      </xdr:nvCxnSpPr>
      <xdr:spPr>
        <a:xfrm>
          <a:off x="712080" y="7556400"/>
          <a:ext cx="4243680" cy="360"/>
        </a:xfrm>
        <a:prstGeom prst="straightConnector1">
          <a:avLst/>
        </a:prstGeom>
        <a:ln>
          <a:solidFill>
            <a:srgbClr val="c0c0c0"/>
          </a:solidFill>
        </a:ln>
      </xdr:spPr>
    </xdr:cxnSp>
    <xdr:clientData/>
  </xdr:twoCellAnchor>
  <xdr:twoCellAnchor editAs="oneCell">
    <xdr:from>
      <xdr:col>1</xdr:col>
      <xdr:colOff>54000</xdr:colOff>
      <xdr:row>43</xdr:row>
      <xdr:rowOff>63000</xdr:rowOff>
    </xdr:from>
    <xdr:to>
      <xdr:col>4</xdr:col>
      <xdr:colOff>11160</xdr:colOff>
      <xdr:row>44</xdr:row>
      <xdr:rowOff>108000</xdr:rowOff>
    </xdr:to>
    <xdr:sp>
      <xdr:nvSpPr>
        <xdr:cNvPr id="515" name="テキスト ボックス 46"/>
        <xdr:cNvSpPr/>
      </xdr:nvSpPr>
      <xdr:spPr>
        <a:xfrm>
          <a:off x="237600" y="7435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3</xdr:col>
      <xdr:colOff>161640</xdr:colOff>
      <xdr:row>41</xdr:row>
      <xdr:rowOff>145800</xdr:rowOff>
    </xdr:from>
    <xdr:to>
      <xdr:col>27</xdr:col>
      <xdr:colOff>360</xdr:colOff>
      <xdr:row>41</xdr:row>
      <xdr:rowOff>145800</xdr:rowOff>
    </xdr:to>
    <xdr:cxnSp>
      <xdr:nvCxnSpPr>
        <xdr:cNvPr id="516" name="直線コネクタ 47"/>
        <xdr:cNvCxnSpPr/>
      </xdr:nvCxnSpPr>
      <xdr:spPr>
        <a:xfrm>
          <a:off x="712080" y="7175160"/>
          <a:ext cx="4243680" cy="360"/>
        </a:xfrm>
        <a:prstGeom prst="straightConnector1">
          <a:avLst/>
        </a:prstGeom>
        <a:ln>
          <a:solidFill>
            <a:srgbClr val="c0c0c0"/>
          </a:solidFill>
        </a:ln>
      </xdr:spPr>
    </xdr:cxnSp>
    <xdr:clientData/>
  </xdr:twoCellAnchor>
  <xdr:twoCellAnchor editAs="oneCell">
    <xdr:from>
      <xdr:col>1</xdr:col>
      <xdr:colOff>54000</xdr:colOff>
      <xdr:row>41</xdr:row>
      <xdr:rowOff>25200</xdr:rowOff>
    </xdr:from>
    <xdr:to>
      <xdr:col>4</xdr:col>
      <xdr:colOff>11160</xdr:colOff>
      <xdr:row>42</xdr:row>
      <xdr:rowOff>69840</xdr:rowOff>
    </xdr:to>
    <xdr:sp>
      <xdr:nvSpPr>
        <xdr:cNvPr id="517" name="テキスト ボックス 48"/>
        <xdr:cNvSpPr/>
      </xdr:nvSpPr>
      <xdr:spPr>
        <a:xfrm>
          <a:off x="237600" y="7054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a:t>
          </a:r>
          <a:endParaRPr b="0" lang="en-US" sz="1000" spc="-1" strike="noStrike">
            <a:latin typeface="游明朝"/>
          </a:endParaRPr>
        </a:p>
      </xdr:txBody>
    </xdr:sp>
    <xdr:clientData/>
  </xdr:twoCellAnchor>
  <xdr:twoCellAnchor editAs="twoCell">
    <xdr:from>
      <xdr:col>3</xdr:col>
      <xdr:colOff>161640</xdr:colOff>
      <xdr:row>39</xdr:row>
      <xdr:rowOff>107640</xdr:rowOff>
    </xdr:from>
    <xdr:to>
      <xdr:col>27</xdr:col>
      <xdr:colOff>360</xdr:colOff>
      <xdr:row>39</xdr:row>
      <xdr:rowOff>107640</xdr:rowOff>
    </xdr:to>
    <xdr:cxnSp>
      <xdr:nvCxnSpPr>
        <xdr:cNvPr id="518" name="直線コネクタ 49"/>
        <xdr:cNvCxnSpPr/>
      </xdr:nvCxnSpPr>
      <xdr:spPr>
        <a:xfrm>
          <a:off x="712080" y="6794280"/>
          <a:ext cx="4243680" cy="360"/>
        </a:xfrm>
        <a:prstGeom prst="straightConnector1">
          <a:avLst/>
        </a:prstGeom>
        <a:ln>
          <a:solidFill>
            <a:srgbClr val="c0c0c0"/>
          </a:solidFill>
        </a:ln>
      </xdr:spPr>
    </xdr:cxnSp>
    <xdr:clientData/>
  </xdr:twoCellAnchor>
  <xdr:twoCellAnchor editAs="oneCell">
    <xdr:from>
      <xdr:col>1</xdr:col>
      <xdr:colOff>54000</xdr:colOff>
      <xdr:row>38</xdr:row>
      <xdr:rowOff>158400</xdr:rowOff>
    </xdr:from>
    <xdr:to>
      <xdr:col>4</xdr:col>
      <xdr:colOff>11160</xdr:colOff>
      <xdr:row>40</xdr:row>
      <xdr:rowOff>32040</xdr:rowOff>
    </xdr:to>
    <xdr:sp>
      <xdr:nvSpPr>
        <xdr:cNvPr id="519" name="テキスト ボックス 50"/>
        <xdr:cNvSpPr/>
      </xdr:nvSpPr>
      <xdr:spPr>
        <a:xfrm>
          <a:off x="237600" y="6673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3</xdr:col>
      <xdr:colOff>161640</xdr:colOff>
      <xdr:row>37</xdr:row>
      <xdr:rowOff>69840</xdr:rowOff>
    </xdr:from>
    <xdr:to>
      <xdr:col>27</xdr:col>
      <xdr:colOff>360</xdr:colOff>
      <xdr:row>37</xdr:row>
      <xdr:rowOff>69840</xdr:rowOff>
    </xdr:to>
    <xdr:cxnSp>
      <xdr:nvCxnSpPr>
        <xdr:cNvPr id="520" name="直線コネクタ 51"/>
        <xdr:cNvCxnSpPr/>
      </xdr:nvCxnSpPr>
      <xdr:spPr>
        <a:xfrm>
          <a:off x="712080" y="6413400"/>
          <a:ext cx="4243680" cy="360"/>
        </a:xfrm>
        <a:prstGeom prst="straightConnector1">
          <a:avLst/>
        </a:prstGeom>
        <a:ln>
          <a:solidFill>
            <a:srgbClr val="c0c0c0"/>
          </a:solidFill>
        </a:ln>
      </xdr:spPr>
    </xdr:cxnSp>
    <xdr:clientData/>
  </xdr:twoCellAnchor>
  <xdr:twoCellAnchor editAs="oneCell">
    <xdr:from>
      <xdr:col>1</xdr:col>
      <xdr:colOff>54000</xdr:colOff>
      <xdr:row>36</xdr:row>
      <xdr:rowOff>120240</xdr:rowOff>
    </xdr:from>
    <xdr:to>
      <xdr:col>4</xdr:col>
      <xdr:colOff>11160</xdr:colOff>
      <xdr:row>37</xdr:row>
      <xdr:rowOff>165240</xdr:rowOff>
    </xdr:to>
    <xdr:sp>
      <xdr:nvSpPr>
        <xdr:cNvPr id="521" name="テキスト ボックス 52"/>
        <xdr:cNvSpPr/>
      </xdr:nvSpPr>
      <xdr:spPr>
        <a:xfrm>
          <a:off x="237600" y="6292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3</xdr:col>
      <xdr:colOff>161640</xdr:colOff>
      <xdr:row>35</xdr:row>
      <xdr:rowOff>31680</xdr:rowOff>
    </xdr:from>
    <xdr:to>
      <xdr:col>27</xdr:col>
      <xdr:colOff>360</xdr:colOff>
      <xdr:row>35</xdr:row>
      <xdr:rowOff>31680</xdr:rowOff>
    </xdr:to>
    <xdr:cxnSp>
      <xdr:nvCxnSpPr>
        <xdr:cNvPr id="522" name="直線コネクタ 53"/>
        <xdr:cNvCxnSpPr/>
      </xdr:nvCxnSpPr>
      <xdr:spPr>
        <a:xfrm>
          <a:off x="712080" y="6032520"/>
          <a:ext cx="4243680" cy="360"/>
        </a:xfrm>
        <a:prstGeom prst="straightConnector1">
          <a:avLst/>
        </a:prstGeom>
        <a:ln>
          <a:solidFill>
            <a:srgbClr val="c0c0c0"/>
          </a:solidFill>
        </a:ln>
      </xdr:spPr>
    </xdr:cxnSp>
    <xdr:clientData/>
  </xdr:twoCellAnchor>
  <xdr:twoCellAnchor editAs="oneCell">
    <xdr:from>
      <xdr:col>1</xdr:col>
      <xdr:colOff>54000</xdr:colOff>
      <xdr:row>34</xdr:row>
      <xdr:rowOff>82080</xdr:rowOff>
    </xdr:from>
    <xdr:to>
      <xdr:col>4</xdr:col>
      <xdr:colOff>11160</xdr:colOff>
      <xdr:row>35</xdr:row>
      <xdr:rowOff>127080</xdr:rowOff>
    </xdr:to>
    <xdr:sp>
      <xdr:nvSpPr>
        <xdr:cNvPr id="523" name="テキスト ボックス 54"/>
        <xdr:cNvSpPr/>
      </xdr:nvSpPr>
      <xdr:spPr>
        <a:xfrm>
          <a:off x="237600" y="5911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32</xdr:row>
      <xdr:rowOff>164880</xdr:rowOff>
    </xdr:from>
    <xdr:to>
      <xdr:col>27</xdr:col>
      <xdr:colOff>360</xdr:colOff>
      <xdr:row>32</xdr:row>
      <xdr:rowOff>164880</xdr:rowOff>
    </xdr:to>
    <xdr:cxnSp>
      <xdr:nvCxnSpPr>
        <xdr:cNvPr id="524" name="直線コネクタ 55"/>
        <xdr:cNvCxnSpPr/>
      </xdr:nvCxnSpPr>
      <xdr:spPr>
        <a:xfrm>
          <a:off x="712080" y="5651280"/>
          <a:ext cx="4243680" cy="360"/>
        </a:xfrm>
        <a:prstGeom prst="straightConnector1">
          <a:avLst/>
        </a:prstGeom>
        <a:ln>
          <a:solidFill>
            <a:srgbClr val="c0c0c0"/>
          </a:solidFill>
        </a:ln>
      </xdr:spPr>
    </xdr:cxnSp>
    <xdr:clientData/>
  </xdr:twoCellAnchor>
  <xdr:twoCellAnchor editAs="oneCell">
    <xdr:from>
      <xdr:col>1</xdr:col>
      <xdr:colOff>54000</xdr:colOff>
      <xdr:row>32</xdr:row>
      <xdr:rowOff>44280</xdr:rowOff>
    </xdr:from>
    <xdr:to>
      <xdr:col>4</xdr:col>
      <xdr:colOff>11160</xdr:colOff>
      <xdr:row>33</xdr:row>
      <xdr:rowOff>89280</xdr:rowOff>
    </xdr:to>
    <xdr:sp>
      <xdr:nvSpPr>
        <xdr:cNvPr id="525" name="テキスト ボックス 56"/>
        <xdr:cNvSpPr/>
      </xdr:nvSpPr>
      <xdr:spPr>
        <a:xfrm>
          <a:off x="237600" y="5530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30</xdr:row>
      <xdr:rowOff>126720</xdr:rowOff>
    </xdr:from>
    <xdr:to>
      <xdr:col>27</xdr:col>
      <xdr:colOff>360</xdr:colOff>
      <xdr:row>30</xdr:row>
      <xdr:rowOff>126720</xdr:rowOff>
    </xdr:to>
    <xdr:cxnSp>
      <xdr:nvCxnSpPr>
        <xdr:cNvPr id="526" name="直線コネクタ 57"/>
        <xdr:cNvCxnSpPr/>
      </xdr:nvCxnSpPr>
      <xdr:spPr>
        <a:xfrm>
          <a:off x="712080" y="5270400"/>
          <a:ext cx="4243680" cy="360"/>
        </a:xfrm>
        <a:prstGeom prst="straightConnector1">
          <a:avLst/>
        </a:prstGeom>
        <a:ln>
          <a:solidFill>
            <a:srgbClr val="c0c0c0"/>
          </a:solidFill>
        </a:ln>
      </xdr:spPr>
    </xdr:cxnSp>
    <xdr:clientData/>
  </xdr:twoCellAnchor>
  <xdr:twoCellAnchor editAs="oneCell">
    <xdr:from>
      <xdr:col>1</xdr:col>
      <xdr:colOff>54000</xdr:colOff>
      <xdr:row>30</xdr:row>
      <xdr:rowOff>5760</xdr:rowOff>
    </xdr:from>
    <xdr:to>
      <xdr:col>4</xdr:col>
      <xdr:colOff>11160</xdr:colOff>
      <xdr:row>31</xdr:row>
      <xdr:rowOff>50760</xdr:rowOff>
    </xdr:to>
    <xdr:sp>
      <xdr:nvSpPr>
        <xdr:cNvPr id="527" name="テキスト ボックス 58"/>
        <xdr:cNvSpPr/>
      </xdr:nvSpPr>
      <xdr:spPr>
        <a:xfrm>
          <a:off x="237600" y="5149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3</xdr:col>
      <xdr:colOff>162000</xdr:colOff>
      <xdr:row>30</xdr:row>
      <xdr:rowOff>127080</xdr:rowOff>
    </xdr:from>
    <xdr:to>
      <xdr:col>27</xdr:col>
      <xdr:colOff>360</xdr:colOff>
      <xdr:row>44</xdr:row>
      <xdr:rowOff>12600</xdr:rowOff>
    </xdr:to>
    <xdr:sp>
      <xdr:nvSpPr>
        <xdr:cNvPr id="528" name="人件費グラフ枠"/>
        <xdr:cNvSpPr/>
      </xdr:nvSpPr>
      <xdr:spPr>
        <a:xfrm>
          <a:off x="712440" y="5270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33</xdr:row>
      <xdr:rowOff>145800</xdr:rowOff>
    </xdr:from>
    <xdr:to>
      <xdr:col>24</xdr:col>
      <xdr:colOff>25200</xdr:colOff>
      <xdr:row>40</xdr:row>
      <xdr:rowOff>157320</xdr:rowOff>
    </xdr:to>
    <xdr:cxnSp>
      <xdr:nvCxnSpPr>
        <xdr:cNvPr id="529" name="直線コネクタ 60"/>
        <xdr:cNvCxnSpPr/>
      </xdr:nvCxnSpPr>
      <xdr:spPr>
        <a:xfrm flipV="1">
          <a:off x="4429440" y="5803560"/>
          <a:ext cx="360" cy="1212120"/>
        </a:xfrm>
        <a:prstGeom prst="straightConnector1">
          <a:avLst/>
        </a:prstGeom>
        <a:ln w="31750">
          <a:solidFill>
            <a:srgbClr val="808080"/>
          </a:solidFill>
        </a:ln>
      </xdr:spPr>
    </xdr:cxnSp>
    <xdr:clientData/>
  </xdr:twoCellAnchor>
  <xdr:twoCellAnchor editAs="oneCell">
    <xdr:from>
      <xdr:col>24</xdr:col>
      <xdr:colOff>114480</xdr:colOff>
      <xdr:row>40</xdr:row>
      <xdr:rowOff>150840</xdr:rowOff>
    </xdr:from>
    <xdr:to>
      <xdr:col>28</xdr:col>
      <xdr:colOff>142200</xdr:colOff>
      <xdr:row>42</xdr:row>
      <xdr:rowOff>24120</xdr:rowOff>
    </xdr:to>
    <xdr:sp>
      <xdr:nvSpPr>
        <xdr:cNvPr id="530" name="人件費最小値テキスト"/>
        <xdr:cNvSpPr/>
      </xdr:nvSpPr>
      <xdr:spPr>
        <a:xfrm>
          <a:off x="4518720" y="700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32.9</a:t>
          </a:r>
          <a:endParaRPr b="0" lang="en-US" sz="1000" spc="-1" strike="noStrike">
            <a:latin typeface="游明朝"/>
          </a:endParaRPr>
        </a:p>
      </xdr:txBody>
    </xdr:sp>
    <xdr:clientData/>
  </xdr:twoCellAnchor>
  <xdr:twoCellAnchor editAs="twoCell">
    <xdr:from>
      <xdr:col>23</xdr:col>
      <xdr:colOff>136440</xdr:colOff>
      <xdr:row>40</xdr:row>
      <xdr:rowOff>157320</xdr:rowOff>
    </xdr:from>
    <xdr:to>
      <xdr:col>24</xdr:col>
      <xdr:colOff>114120</xdr:colOff>
      <xdr:row>40</xdr:row>
      <xdr:rowOff>157320</xdr:rowOff>
    </xdr:to>
    <xdr:cxnSp>
      <xdr:nvCxnSpPr>
        <xdr:cNvPr id="531" name="直線コネクタ 62"/>
        <xdr:cNvCxnSpPr/>
      </xdr:nvCxnSpPr>
      <xdr:spPr>
        <a:xfrm>
          <a:off x="4357440" y="7015320"/>
          <a:ext cx="161280" cy="360"/>
        </a:xfrm>
        <a:prstGeom prst="straightConnector1">
          <a:avLst/>
        </a:prstGeom>
        <a:ln w="19050">
          <a:solidFill>
            <a:srgbClr val="000000"/>
          </a:solidFill>
        </a:ln>
      </xdr:spPr>
    </xdr:cxnSp>
    <xdr:clientData/>
  </xdr:twoCellAnchor>
  <xdr:twoCellAnchor editAs="oneCell">
    <xdr:from>
      <xdr:col>24</xdr:col>
      <xdr:colOff>114480</xdr:colOff>
      <xdr:row>32</xdr:row>
      <xdr:rowOff>82080</xdr:rowOff>
    </xdr:from>
    <xdr:to>
      <xdr:col>28</xdr:col>
      <xdr:colOff>142200</xdr:colOff>
      <xdr:row>33</xdr:row>
      <xdr:rowOff>127080</xdr:rowOff>
    </xdr:to>
    <xdr:sp>
      <xdr:nvSpPr>
        <xdr:cNvPr id="532" name="人件費最大値テキスト"/>
        <xdr:cNvSpPr/>
      </xdr:nvSpPr>
      <xdr:spPr>
        <a:xfrm>
          <a:off x="4518720" y="5568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17.0</a:t>
          </a:r>
          <a:endParaRPr b="0" lang="en-US" sz="1000" spc="-1" strike="noStrike">
            <a:latin typeface="游明朝"/>
          </a:endParaRPr>
        </a:p>
      </xdr:txBody>
    </xdr:sp>
    <xdr:clientData/>
  </xdr:twoCellAnchor>
  <xdr:twoCellAnchor editAs="twoCell">
    <xdr:from>
      <xdr:col>23</xdr:col>
      <xdr:colOff>136440</xdr:colOff>
      <xdr:row>33</xdr:row>
      <xdr:rowOff>145800</xdr:rowOff>
    </xdr:from>
    <xdr:to>
      <xdr:col>24</xdr:col>
      <xdr:colOff>114120</xdr:colOff>
      <xdr:row>33</xdr:row>
      <xdr:rowOff>145800</xdr:rowOff>
    </xdr:to>
    <xdr:cxnSp>
      <xdr:nvCxnSpPr>
        <xdr:cNvPr id="533" name="直線コネクタ 64"/>
        <xdr:cNvCxnSpPr/>
      </xdr:nvCxnSpPr>
      <xdr:spPr>
        <a:xfrm>
          <a:off x="4357440" y="5803560"/>
          <a:ext cx="161280" cy="360"/>
        </a:xfrm>
        <a:prstGeom prst="straightConnector1">
          <a:avLst/>
        </a:prstGeom>
        <a:ln w="19050">
          <a:solidFill>
            <a:srgbClr val="000000"/>
          </a:solidFill>
        </a:ln>
      </xdr:spPr>
    </xdr:cxnSp>
    <xdr:clientData/>
  </xdr:twoCellAnchor>
  <xdr:twoCellAnchor editAs="twoCell">
    <xdr:from>
      <xdr:col>20</xdr:col>
      <xdr:colOff>3960</xdr:colOff>
      <xdr:row>38</xdr:row>
      <xdr:rowOff>65880</xdr:rowOff>
    </xdr:from>
    <xdr:to>
      <xdr:col>24</xdr:col>
      <xdr:colOff>25200</xdr:colOff>
      <xdr:row>39</xdr:row>
      <xdr:rowOff>69840</xdr:rowOff>
    </xdr:to>
    <xdr:cxnSp>
      <xdr:nvCxnSpPr>
        <xdr:cNvPr id="534" name="直線コネクタ 65"/>
        <xdr:cNvCxnSpPr/>
      </xdr:nvCxnSpPr>
      <xdr:spPr>
        <a:xfrm flipV="1">
          <a:off x="3674160" y="6581160"/>
          <a:ext cx="755640" cy="175680"/>
        </a:xfrm>
        <a:prstGeom prst="straightConnector1">
          <a:avLst/>
        </a:prstGeom>
        <a:ln>
          <a:solidFill>
            <a:srgbClr val="ff0000"/>
          </a:solidFill>
        </a:ln>
      </xdr:spPr>
    </xdr:cxnSp>
    <xdr:clientData/>
  </xdr:twoCellAnchor>
  <xdr:twoCellAnchor editAs="oneCell">
    <xdr:from>
      <xdr:col>24</xdr:col>
      <xdr:colOff>114480</xdr:colOff>
      <xdr:row>36</xdr:row>
      <xdr:rowOff>11160</xdr:rowOff>
    </xdr:from>
    <xdr:to>
      <xdr:col>28</xdr:col>
      <xdr:colOff>142200</xdr:colOff>
      <xdr:row>37</xdr:row>
      <xdr:rowOff>56160</xdr:rowOff>
    </xdr:to>
    <xdr:sp>
      <xdr:nvSpPr>
        <xdr:cNvPr id="535" name="人件費平均値テキスト"/>
        <xdr:cNvSpPr/>
      </xdr:nvSpPr>
      <xdr:spPr>
        <a:xfrm>
          <a:off x="4518720" y="618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24.4</a:t>
          </a:r>
          <a:endParaRPr b="0" lang="en-US" sz="1000" spc="-1" strike="noStrike">
            <a:latin typeface="游明朝"/>
          </a:endParaRPr>
        </a:p>
      </xdr:txBody>
    </xdr:sp>
    <xdr:clientData/>
  </xdr:twoCellAnchor>
  <xdr:twoCellAnchor editAs="twoCell">
    <xdr:from>
      <xdr:col>23</xdr:col>
      <xdr:colOff>174600</xdr:colOff>
      <xdr:row>36</xdr:row>
      <xdr:rowOff>144720</xdr:rowOff>
    </xdr:from>
    <xdr:to>
      <xdr:col>24</xdr:col>
      <xdr:colOff>75960</xdr:colOff>
      <xdr:row>37</xdr:row>
      <xdr:rowOff>74520</xdr:rowOff>
    </xdr:to>
    <xdr:sp>
      <xdr:nvSpPr>
        <xdr:cNvPr id="536" name="フローチャート: 判断 67"/>
        <xdr:cNvSpPr/>
      </xdr:nvSpPr>
      <xdr:spPr>
        <a:xfrm>
          <a:off x="4395600" y="631692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38</xdr:row>
      <xdr:rowOff>12600</xdr:rowOff>
    </xdr:from>
    <xdr:to>
      <xdr:col>20</xdr:col>
      <xdr:colOff>3960</xdr:colOff>
      <xdr:row>39</xdr:row>
      <xdr:rowOff>69840</xdr:rowOff>
    </xdr:to>
    <xdr:cxnSp>
      <xdr:nvCxnSpPr>
        <xdr:cNvPr id="537" name="直線コネクタ 68"/>
        <xdr:cNvCxnSpPr/>
      </xdr:nvCxnSpPr>
      <xdr:spPr>
        <a:xfrm>
          <a:off x="2850840" y="6527880"/>
          <a:ext cx="823680" cy="228960"/>
        </a:xfrm>
        <a:prstGeom prst="straightConnector1">
          <a:avLst/>
        </a:prstGeom>
        <a:ln>
          <a:solidFill>
            <a:srgbClr val="ff0000"/>
          </a:solidFill>
        </a:ln>
      </xdr:spPr>
    </xdr:cxnSp>
    <xdr:clientData/>
  </xdr:twoCellAnchor>
  <xdr:twoCellAnchor editAs="twoCell">
    <xdr:from>
      <xdr:col>19</xdr:col>
      <xdr:colOff>136440</xdr:colOff>
      <xdr:row>37</xdr:row>
      <xdr:rowOff>72360</xdr:rowOff>
    </xdr:from>
    <xdr:to>
      <xdr:col>20</xdr:col>
      <xdr:colOff>37800</xdr:colOff>
      <xdr:row>38</xdr:row>
      <xdr:rowOff>2160</xdr:rowOff>
    </xdr:to>
    <xdr:sp>
      <xdr:nvSpPr>
        <xdr:cNvPr id="538" name="フローチャート: 判断 69"/>
        <xdr:cNvSpPr/>
      </xdr:nvSpPr>
      <xdr:spPr>
        <a:xfrm>
          <a:off x="3623400" y="6415920"/>
          <a:ext cx="8460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36</xdr:row>
      <xdr:rowOff>33840</xdr:rowOff>
    </xdr:from>
    <xdr:to>
      <xdr:col>22</xdr:col>
      <xdr:colOff>8640</xdr:colOff>
      <xdr:row>37</xdr:row>
      <xdr:rowOff>78840</xdr:rowOff>
    </xdr:to>
    <xdr:sp>
      <xdr:nvSpPr>
        <xdr:cNvPr id="539" name="テキスト ボックス 70"/>
        <xdr:cNvSpPr/>
      </xdr:nvSpPr>
      <xdr:spPr>
        <a:xfrm>
          <a:off x="3309840" y="62060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25.7</a:t>
          </a:r>
          <a:endParaRPr b="0" lang="en-US" sz="1000" spc="-1" strike="noStrike">
            <a:latin typeface="游明朝"/>
          </a:endParaRPr>
        </a:p>
      </xdr:txBody>
    </xdr:sp>
    <xdr:clientData/>
  </xdr:twoCellAnchor>
  <xdr:twoCellAnchor editAs="twoCell">
    <xdr:from>
      <xdr:col>11</xdr:col>
      <xdr:colOff>9360</xdr:colOff>
      <xdr:row>37</xdr:row>
      <xdr:rowOff>123120</xdr:rowOff>
    </xdr:from>
    <xdr:to>
      <xdr:col>15</xdr:col>
      <xdr:colOff>98280</xdr:colOff>
      <xdr:row>38</xdr:row>
      <xdr:rowOff>12600</xdr:rowOff>
    </xdr:to>
    <xdr:cxnSp>
      <xdr:nvCxnSpPr>
        <xdr:cNvPr id="540" name="直線コネクタ 71"/>
        <xdr:cNvCxnSpPr/>
      </xdr:nvCxnSpPr>
      <xdr:spPr>
        <a:xfrm>
          <a:off x="2027880" y="6466680"/>
          <a:ext cx="823320" cy="61560"/>
        </a:xfrm>
        <a:prstGeom prst="straightConnector1">
          <a:avLst/>
        </a:prstGeom>
        <a:ln>
          <a:solidFill>
            <a:srgbClr val="ff0000"/>
          </a:solidFill>
        </a:ln>
      </xdr:spPr>
    </xdr:cxnSp>
    <xdr:clientData/>
  </xdr:twoCellAnchor>
  <xdr:twoCellAnchor editAs="twoCell">
    <xdr:from>
      <xdr:col>15</xdr:col>
      <xdr:colOff>47520</xdr:colOff>
      <xdr:row>36</xdr:row>
      <xdr:rowOff>137160</xdr:rowOff>
    </xdr:from>
    <xdr:to>
      <xdr:col>15</xdr:col>
      <xdr:colOff>148680</xdr:colOff>
      <xdr:row>37</xdr:row>
      <xdr:rowOff>66960</xdr:rowOff>
    </xdr:to>
    <xdr:sp>
      <xdr:nvSpPr>
        <xdr:cNvPr id="541" name="フローチャート: 判断 72"/>
        <xdr:cNvSpPr/>
      </xdr:nvSpPr>
      <xdr:spPr>
        <a:xfrm>
          <a:off x="2800080" y="6309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35</xdr:row>
      <xdr:rowOff>98640</xdr:rowOff>
    </xdr:from>
    <xdr:to>
      <xdr:col>17</xdr:col>
      <xdr:colOff>145080</xdr:colOff>
      <xdr:row>36</xdr:row>
      <xdr:rowOff>143640</xdr:rowOff>
    </xdr:to>
    <xdr:sp>
      <xdr:nvSpPr>
        <xdr:cNvPr id="542" name="テキスト ボックス 73"/>
        <xdr:cNvSpPr/>
      </xdr:nvSpPr>
      <xdr:spPr>
        <a:xfrm>
          <a:off x="2503080" y="6099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24.3</a:t>
          </a:r>
          <a:endParaRPr b="0" lang="en-US" sz="1000" spc="-1" strike="noStrike">
            <a:latin typeface="游明朝"/>
          </a:endParaRPr>
        </a:p>
      </xdr:txBody>
    </xdr:sp>
    <xdr:clientData/>
  </xdr:twoCellAnchor>
  <xdr:twoCellAnchor editAs="twoCell">
    <xdr:from>
      <xdr:col>6</xdr:col>
      <xdr:colOff>120600</xdr:colOff>
      <xdr:row>37</xdr:row>
      <xdr:rowOff>123120</xdr:rowOff>
    </xdr:from>
    <xdr:to>
      <xdr:col>11</xdr:col>
      <xdr:colOff>9360</xdr:colOff>
      <xdr:row>37</xdr:row>
      <xdr:rowOff>153360</xdr:rowOff>
    </xdr:to>
    <xdr:cxnSp>
      <xdr:nvCxnSpPr>
        <xdr:cNvPr id="543" name="直線コネクタ 74"/>
        <xdr:cNvCxnSpPr/>
      </xdr:nvCxnSpPr>
      <xdr:spPr>
        <a:xfrm flipV="1">
          <a:off x="1221840" y="6466680"/>
          <a:ext cx="806400" cy="30600"/>
        </a:xfrm>
        <a:prstGeom prst="straightConnector1">
          <a:avLst/>
        </a:prstGeom>
        <a:ln>
          <a:solidFill>
            <a:srgbClr val="ff0000"/>
          </a:solidFill>
        </a:ln>
      </xdr:spPr>
    </xdr:cxnSp>
    <xdr:clientData/>
  </xdr:twoCellAnchor>
  <xdr:twoCellAnchor editAs="twoCell">
    <xdr:from>
      <xdr:col>10</xdr:col>
      <xdr:colOff>158760</xdr:colOff>
      <xdr:row>36</xdr:row>
      <xdr:rowOff>144720</xdr:rowOff>
    </xdr:from>
    <xdr:to>
      <xdr:col>11</xdr:col>
      <xdr:colOff>60120</xdr:colOff>
      <xdr:row>37</xdr:row>
      <xdr:rowOff>74520</xdr:rowOff>
    </xdr:to>
    <xdr:sp>
      <xdr:nvSpPr>
        <xdr:cNvPr id="544" name="フローチャート: 判断 75"/>
        <xdr:cNvSpPr/>
      </xdr:nvSpPr>
      <xdr:spPr>
        <a:xfrm>
          <a:off x="1994040" y="631692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35</xdr:row>
      <xdr:rowOff>106200</xdr:rowOff>
    </xdr:from>
    <xdr:to>
      <xdr:col>13</xdr:col>
      <xdr:colOff>56160</xdr:colOff>
      <xdr:row>36</xdr:row>
      <xdr:rowOff>151200</xdr:rowOff>
    </xdr:to>
    <xdr:sp>
      <xdr:nvSpPr>
        <xdr:cNvPr id="545" name="テキスト ボックス 76"/>
        <xdr:cNvSpPr/>
      </xdr:nvSpPr>
      <xdr:spPr>
        <a:xfrm>
          <a:off x="1680120" y="6107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24.4</a:t>
          </a:r>
          <a:endParaRPr b="0" lang="en-US" sz="1000" spc="-1" strike="noStrike">
            <a:latin typeface="游明朝"/>
          </a:endParaRPr>
        </a:p>
      </xdr:txBody>
    </xdr:sp>
    <xdr:clientData/>
  </xdr:twoCellAnchor>
  <xdr:twoCellAnchor editAs="twoCell">
    <xdr:from>
      <xdr:col>6</xdr:col>
      <xdr:colOff>69840</xdr:colOff>
      <xdr:row>36</xdr:row>
      <xdr:rowOff>129600</xdr:rowOff>
    </xdr:from>
    <xdr:to>
      <xdr:col>6</xdr:col>
      <xdr:colOff>171000</xdr:colOff>
      <xdr:row>37</xdr:row>
      <xdr:rowOff>59400</xdr:rowOff>
    </xdr:to>
    <xdr:sp>
      <xdr:nvSpPr>
        <xdr:cNvPr id="546" name="フローチャート: 判断 77"/>
        <xdr:cNvSpPr/>
      </xdr:nvSpPr>
      <xdr:spPr>
        <a:xfrm>
          <a:off x="1171080" y="6301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35</xdr:row>
      <xdr:rowOff>91080</xdr:rowOff>
    </xdr:from>
    <xdr:to>
      <xdr:col>8</xdr:col>
      <xdr:colOff>167400</xdr:colOff>
      <xdr:row>36</xdr:row>
      <xdr:rowOff>136080</xdr:rowOff>
    </xdr:to>
    <xdr:sp>
      <xdr:nvSpPr>
        <xdr:cNvPr id="547" name="テキスト ボックス 78"/>
        <xdr:cNvSpPr/>
      </xdr:nvSpPr>
      <xdr:spPr>
        <a:xfrm>
          <a:off x="873720" y="609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24.2</a:t>
          </a:r>
          <a:endParaRPr b="0" lang="en-US" sz="1000" spc="-1" strike="noStrike">
            <a:latin typeface="游明朝"/>
          </a:endParaRPr>
        </a:p>
      </xdr:txBody>
    </xdr:sp>
    <xdr:clientData/>
  </xdr:twoCellAnchor>
  <xdr:twoCellAnchor editAs="oneCell">
    <xdr:from>
      <xdr:col>23</xdr:col>
      <xdr:colOff>9360</xdr:colOff>
      <xdr:row>44</xdr:row>
      <xdr:rowOff>31320</xdr:rowOff>
    </xdr:from>
    <xdr:to>
      <xdr:col>27</xdr:col>
      <xdr:colOff>37080</xdr:colOff>
      <xdr:row>45</xdr:row>
      <xdr:rowOff>76320</xdr:rowOff>
    </xdr:to>
    <xdr:sp>
      <xdr:nvSpPr>
        <xdr:cNvPr id="548" name="テキスト ボックス 79"/>
        <xdr:cNvSpPr/>
      </xdr:nvSpPr>
      <xdr:spPr>
        <a:xfrm>
          <a:off x="4230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171360</xdr:colOff>
      <xdr:row>44</xdr:row>
      <xdr:rowOff>31320</xdr:rowOff>
    </xdr:from>
    <xdr:to>
      <xdr:col>23</xdr:col>
      <xdr:colOff>15480</xdr:colOff>
      <xdr:row>45</xdr:row>
      <xdr:rowOff>76320</xdr:rowOff>
    </xdr:to>
    <xdr:sp>
      <xdr:nvSpPr>
        <xdr:cNvPr id="549" name="テキスト ボックス 80"/>
        <xdr:cNvSpPr/>
      </xdr:nvSpPr>
      <xdr:spPr>
        <a:xfrm>
          <a:off x="34747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82440</xdr:colOff>
      <xdr:row>44</xdr:row>
      <xdr:rowOff>31320</xdr:rowOff>
    </xdr:from>
    <xdr:to>
      <xdr:col>18</xdr:col>
      <xdr:colOff>110160</xdr:colOff>
      <xdr:row>45</xdr:row>
      <xdr:rowOff>76320</xdr:rowOff>
    </xdr:to>
    <xdr:sp>
      <xdr:nvSpPr>
        <xdr:cNvPr id="550" name="テキスト ボックス 81"/>
        <xdr:cNvSpPr/>
      </xdr:nvSpPr>
      <xdr:spPr>
        <a:xfrm>
          <a:off x="26517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10080</xdr:colOff>
      <xdr:row>44</xdr:row>
      <xdr:rowOff>31320</xdr:rowOff>
    </xdr:from>
    <xdr:to>
      <xdr:col>14</xdr:col>
      <xdr:colOff>37800</xdr:colOff>
      <xdr:row>45</xdr:row>
      <xdr:rowOff>76320</xdr:rowOff>
    </xdr:to>
    <xdr:sp>
      <xdr:nvSpPr>
        <xdr:cNvPr id="551" name="テキスト ボックス 82"/>
        <xdr:cNvSpPr/>
      </xdr:nvSpPr>
      <xdr:spPr>
        <a:xfrm>
          <a:off x="1845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104760</xdr:colOff>
      <xdr:row>44</xdr:row>
      <xdr:rowOff>31320</xdr:rowOff>
    </xdr:from>
    <xdr:to>
      <xdr:col>9</xdr:col>
      <xdr:colOff>132480</xdr:colOff>
      <xdr:row>45</xdr:row>
      <xdr:rowOff>76320</xdr:rowOff>
    </xdr:to>
    <xdr:sp>
      <xdr:nvSpPr>
        <xdr:cNvPr id="552" name="テキスト ボックス 83"/>
        <xdr:cNvSpPr/>
      </xdr:nvSpPr>
      <xdr:spPr>
        <a:xfrm>
          <a:off x="102240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174600</xdr:colOff>
      <xdr:row>38</xdr:row>
      <xdr:rowOff>15120</xdr:rowOff>
    </xdr:from>
    <xdr:to>
      <xdr:col>24</xdr:col>
      <xdr:colOff>75960</xdr:colOff>
      <xdr:row>38</xdr:row>
      <xdr:rowOff>116280</xdr:rowOff>
    </xdr:to>
    <xdr:sp>
      <xdr:nvSpPr>
        <xdr:cNvPr id="553" name="楕円 84"/>
        <xdr:cNvSpPr/>
      </xdr:nvSpPr>
      <xdr:spPr>
        <a:xfrm>
          <a:off x="4395600" y="653040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38</xdr:row>
      <xdr:rowOff>8280</xdr:rowOff>
    </xdr:from>
    <xdr:to>
      <xdr:col>28</xdr:col>
      <xdr:colOff>142200</xdr:colOff>
      <xdr:row>39</xdr:row>
      <xdr:rowOff>53280</xdr:rowOff>
    </xdr:to>
    <xdr:sp>
      <xdr:nvSpPr>
        <xdr:cNvPr id="554" name="人件費該当値テキスト"/>
        <xdr:cNvSpPr/>
      </xdr:nvSpPr>
      <xdr:spPr>
        <a:xfrm>
          <a:off x="4518720" y="652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27.2</a:t>
          </a:r>
          <a:endParaRPr b="0" lang="en-US" sz="1000" spc="-1" strike="noStrike">
            <a:latin typeface="游明朝"/>
          </a:endParaRPr>
        </a:p>
      </xdr:txBody>
    </xdr:sp>
    <xdr:clientData/>
  </xdr:twoCellAnchor>
  <xdr:twoCellAnchor editAs="twoCell">
    <xdr:from>
      <xdr:col>19</xdr:col>
      <xdr:colOff>136440</xdr:colOff>
      <xdr:row>39</xdr:row>
      <xdr:rowOff>19080</xdr:rowOff>
    </xdr:from>
    <xdr:to>
      <xdr:col>20</xdr:col>
      <xdr:colOff>37800</xdr:colOff>
      <xdr:row>39</xdr:row>
      <xdr:rowOff>120240</xdr:rowOff>
    </xdr:to>
    <xdr:sp>
      <xdr:nvSpPr>
        <xdr:cNvPr id="555" name="楕円 86"/>
        <xdr:cNvSpPr/>
      </xdr:nvSpPr>
      <xdr:spPr>
        <a:xfrm>
          <a:off x="3623400" y="67057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39</xdr:row>
      <xdr:rowOff>126720</xdr:rowOff>
    </xdr:from>
    <xdr:to>
      <xdr:col>22</xdr:col>
      <xdr:colOff>8640</xdr:colOff>
      <xdr:row>40</xdr:row>
      <xdr:rowOff>171720</xdr:rowOff>
    </xdr:to>
    <xdr:sp>
      <xdr:nvSpPr>
        <xdr:cNvPr id="556" name="テキスト ボックス 87"/>
        <xdr:cNvSpPr/>
      </xdr:nvSpPr>
      <xdr:spPr>
        <a:xfrm>
          <a:off x="3309840" y="68133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29.5</a:t>
          </a:r>
          <a:endParaRPr b="0" lang="en-US" sz="1000" spc="-1" strike="noStrike">
            <a:latin typeface="游明朝"/>
          </a:endParaRPr>
        </a:p>
      </xdr:txBody>
    </xdr:sp>
    <xdr:clientData/>
  </xdr:twoCellAnchor>
  <xdr:twoCellAnchor editAs="twoCell">
    <xdr:from>
      <xdr:col>15</xdr:col>
      <xdr:colOff>47520</xdr:colOff>
      <xdr:row>37</xdr:row>
      <xdr:rowOff>133200</xdr:rowOff>
    </xdr:from>
    <xdr:to>
      <xdr:col>15</xdr:col>
      <xdr:colOff>148680</xdr:colOff>
      <xdr:row>38</xdr:row>
      <xdr:rowOff>63000</xdr:rowOff>
    </xdr:to>
    <xdr:sp>
      <xdr:nvSpPr>
        <xdr:cNvPr id="557" name="楕円 88"/>
        <xdr:cNvSpPr/>
      </xdr:nvSpPr>
      <xdr:spPr>
        <a:xfrm>
          <a:off x="2800080" y="64767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38</xdr:row>
      <xdr:rowOff>69480</xdr:rowOff>
    </xdr:from>
    <xdr:to>
      <xdr:col>17</xdr:col>
      <xdr:colOff>145080</xdr:colOff>
      <xdr:row>39</xdr:row>
      <xdr:rowOff>114480</xdr:rowOff>
    </xdr:to>
    <xdr:sp>
      <xdr:nvSpPr>
        <xdr:cNvPr id="558" name="テキスト ボックス 89"/>
        <xdr:cNvSpPr/>
      </xdr:nvSpPr>
      <xdr:spPr>
        <a:xfrm>
          <a:off x="2503080" y="6584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26.5</a:t>
          </a:r>
          <a:endParaRPr b="0" lang="en-US" sz="1000" spc="-1" strike="noStrike">
            <a:latin typeface="游明朝"/>
          </a:endParaRPr>
        </a:p>
      </xdr:txBody>
    </xdr:sp>
    <xdr:clientData/>
  </xdr:twoCellAnchor>
  <xdr:twoCellAnchor editAs="twoCell">
    <xdr:from>
      <xdr:col>10</xdr:col>
      <xdr:colOff>158760</xdr:colOff>
      <xdr:row>37</xdr:row>
      <xdr:rowOff>72360</xdr:rowOff>
    </xdr:from>
    <xdr:to>
      <xdr:col>11</xdr:col>
      <xdr:colOff>60120</xdr:colOff>
      <xdr:row>38</xdr:row>
      <xdr:rowOff>2160</xdr:rowOff>
    </xdr:to>
    <xdr:sp>
      <xdr:nvSpPr>
        <xdr:cNvPr id="559" name="楕円 90"/>
        <xdr:cNvSpPr/>
      </xdr:nvSpPr>
      <xdr:spPr>
        <a:xfrm>
          <a:off x="1994040" y="6415920"/>
          <a:ext cx="8460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38</xdr:row>
      <xdr:rowOff>8280</xdr:rowOff>
    </xdr:from>
    <xdr:to>
      <xdr:col>13</xdr:col>
      <xdr:colOff>56160</xdr:colOff>
      <xdr:row>39</xdr:row>
      <xdr:rowOff>53280</xdr:rowOff>
    </xdr:to>
    <xdr:sp>
      <xdr:nvSpPr>
        <xdr:cNvPr id="560" name="テキスト ボックス 91"/>
        <xdr:cNvSpPr/>
      </xdr:nvSpPr>
      <xdr:spPr>
        <a:xfrm>
          <a:off x="1680120" y="6523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25.7</a:t>
          </a:r>
          <a:endParaRPr b="0" lang="en-US" sz="1000" spc="-1" strike="noStrike">
            <a:latin typeface="游明朝"/>
          </a:endParaRPr>
        </a:p>
      </xdr:txBody>
    </xdr:sp>
    <xdr:clientData/>
  </xdr:twoCellAnchor>
  <xdr:twoCellAnchor editAs="twoCell">
    <xdr:from>
      <xdr:col>6</xdr:col>
      <xdr:colOff>69840</xdr:colOff>
      <xdr:row>37</xdr:row>
      <xdr:rowOff>102960</xdr:rowOff>
    </xdr:from>
    <xdr:to>
      <xdr:col>6</xdr:col>
      <xdr:colOff>171000</xdr:colOff>
      <xdr:row>38</xdr:row>
      <xdr:rowOff>32760</xdr:rowOff>
    </xdr:to>
    <xdr:sp>
      <xdr:nvSpPr>
        <xdr:cNvPr id="561" name="楕円 92"/>
        <xdr:cNvSpPr/>
      </xdr:nvSpPr>
      <xdr:spPr>
        <a:xfrm>
          <a:off x="1171080" y="64465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38</xdr:row>
      <xdr:rowOff>38880</xdr:rowOff>
    </xdr:from>
    <xdr:to>
      <xdr:col>8</xdr:col>
      <xdr:colOff>167400</xdr:colOff>
      <xdr:row>39</xdr:row>
      <xdr:rowOff>83880</xdr:rowOff>
    </xdr:to>
    <xdr:sp>
      <xdr:nvSpPr>
        <xdr:cNvPr id="562" name="テキスト ボックス 93"/>
        <xdr:cNvSpPr/>
      </xdr:nvSpPr>
      <xdr:spPr>
        <a:xfrm>
          <a:off x="873720" y="6554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26.1</a:t>
          </a:r>
          <a:endParaRPr b="0" lang="en-US" sz="1000" spc="-1" strike="noStrike">
            <a:latin typeface="游明朝"/>
          </a:endParaRPr>
        </a:p>
      </xdr:txBody>
    </xdr:sp>
    <xdr:clientData/>
  </xdr:twoCellAnchor>
  <xdr:twoCellAnchor editAs="twoCell">
    <xdr:from>
      <xdr:col>62</xdr:col>
      <xdr:colOff>44280</xdr:colOff>
      <xdr:row>7</xdr:row>
      <xdr:rowOff>69840</xdr:rowOff>
    </xdr:from>
    <xdr:to>
      <xdr:col>85</xdr:col>
      <xdr:colOff>66240</xdr:colOff>
      <xdr:row>9</xdr:row>
      <xdr:rowOff>43920</xdr:rowOff>
    </xdr:to>
    <xdr:sp>
      <xdr:nvSpPr>
        <xdr:cNvPr id="563" name="正方形/長方形 94"/>
        <xdr:cNvSpPr/>
      </xdr:nvSpPr>
      <xdr:spPr>
        <a:xfrm>
          <a:off x="11422080" y="1270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85</xdr:col>
      <xdr:colOff>79200</xdr:colOff>
      <xdr:row>7</xdr:row>
      <xdr:rowOff>133200</xdr:rowOff>
    </xdr:from>
    <xdr:to>
      <xdr:col>93</xdr:col>
      <xdr:colOff>2520</xdr:colOff>
      <xdr:row>9</xdr:row>
      <xdr:rowOff>43920</xdr:rowOff>
    </xdr:to>
    <xdr:sp>
      <xdr:nvSpPr>
        <xdr:cNvPr id="564" name="正方形/長方形 95"/>
        <xdr:cNvSpPr/>
      </xdr:nvSpPr>
      <xdr:spPr>
        <a:xfrm>
          <a:off x="1567800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8</xdr:row>
      <xdr:rowOff>152280</xdr:rowOff>
    </xdr:from>
    <xdr:to>
      <xdr:col>93</xdr:col>
      <xdr:colOff>2520</xdr:colOff>
      <xdr:row>10</xdr:row>
      <xdr:rowOff>63000</xdr:rowOff>
    </xdr:to>
    <xdr:sp>
      <xdr:nvSpPr>
        <xdr:cNvPr id="565" name="正方形/長方形 96"/>
        <xdr:cNvSpPr/>
      </xdr:nvSpPr>
      <xdr:spPr>
        <a:xfrm>
          <a:off x="1567800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66/132</a:t>
          </a:r>
          <a:endParaRPr b="0" lang="en-US" sz="1200" spc="-1" strike="noStrike">
            <a:latin typeface="游明朝"/>
          </a:endParaRPr>
        </a:p>
      </xdr:txBody>
    </xdr:sp>
    <xdr:clientData/>
  </xdr:twoCellAnchor>
  <xdr:twoCellAnchor editAs="twoCell">
    <xdr:from>
      <xdr:col>93</xdr:col>
      <xdr:colOff>168120</xdr:colOff>
      <xdr:row>7</xdr:row>
      <xdr:rowOff>133200</xdr:rowOff>
    </xdr:from>
    <xdr:to>
      <xdr:col>100</xdr:col>
      <xdr:colOff>164520</xdr:colOff>
      <xdr:row>9</xdr:row>
      <xdr:rowOff>43920</xdr:rowOff>
    </xdr:to>
    <xdr:sp>
      <xdr:nvSpPr>
        <xdr:cNvPr id="566" name="正方形/長方形 97"/>
        <xdr:cNvSpPr/>
      </xdr:nvSpPr>
      <xdr:spPr>
        <a:xfrm>
          <a:off x="17235000" y="1333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8</xdr:row>
      <xdr:rowOff>152280</xdr:rowOff>
    </xdr:from>
    <xdr:to>
      <xdr:col>100</xdr:col>
      <xdr:colOff>164520</xdr:colOff>
      <xdr:row>10</xdr:row>
      <xdr:rowOff>63000</xdr:rowOff>
    </xdr:to>
    <xdr:sp>
      <xdr:nvSpPr>
        <xdr:cNvPr id="567" name="正方形/長方形 98"/>
        <xdr:cNvSpPr/>
      </xdr:nvSpPr>
      <xdr:spPr>
        <a:xfrm>
          <a:off x="17235000" y="1523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13.8</a:t>
          </a:r>
          <a:endParaRPr b="0" lang="en-US" sz="1200" spc="-1" strike="noStrike">
            <a:latin typeface="游明朝"/>
          </a:endParaRPr>
        </a:p>
      </xdr:txBody>
    </xdr:sp>
    <xdr:clientData/>
  </xdr:twoCellAnchor>
  <xdr:twoCellAnchor editAs="twoCell">
    <xdr:from>
      <xdr:col>101</xdr:col>
      <xdr:colOff>181080</xdr:colOff>
      <xdr:row>7</xdr:row>
      <xdr:rowOff>133200</xdr:rowOff>
    </xdr:from>
    <xdr:to>
      <xdr:col>109</xdr:col>
      <xdr:colOff>104400</xdr:colOff>
      <xdr:row>9</xdr:row>
      <xdr:rowOff>43920</xdr:rowOff>
    </xdr:to>
    <xdr:sp>
      <xdr:nvSpPr>
        <xdr:cNvPr id="568" name="正方形/長方形 99"/>
        <xdr:cNvSpPr/>
      </xdr:nvSpPr>
      <xdr:spPr>
        <a:xfrm>
          <a:off x="18716040" y="1333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101</xdr:col>
      <xdr:colOff>181080</xdr:colOff>
      <xdr:row>8</xdr:row>
      <xdr:rowOff>152280</xdr:rowOff>
    </xdr:from>
    <xdr:to>
      <xdr:col>109</xdr:col>
      <xdr:colOff>104400</xdr:colOff>
      <xdr:row>10</xdr:row>
      <xdr:rowOff>63000</xdr:rowOff>
    </xdr:to>
    <xdr:sp>
      <xdr:nvSpPr>
        <xdr:cNvPr id="569" name="正方形/長方形 100"/>
        <xdr:cNvSpPr/>
      </xdr:nvSpPr>
      <xdr:spPr>
        <a:xfrm>
          <a:off x="18716040" y="1523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11.4</a:t>
          </a:r>
          <a:endParaRPr b="0" lang="en-US" sz="12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70" name="正方形/長方形 101"/>
        <xdr:cNvSpPr/>
      </xdr:nvSpPr>
      <xdr:spPr>
        <a:xfrm>
          <a:off x="11422080" y="1841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10</xdr:row>
      <xdr:rowOff>127080</xdr:rowOff>
    </xdr:from>
    <xdr:to>
      <xdr:col>113</xdr:col>
      <xdr:colOff>129960</xdr:colOff>
      <xdr:row>24</xdr:row>
      <xdr:rowOff>12600</xdr:rowOff>
    </xdr:to>
    <xdr:sp>
      <xdr:nvSpPr>
        <xdr:cNvPr id="571" name="正方形/長方形 102"/>
        <xdr:cNvSpPr/>
      </xdr:nvSpPr>
      <xdr:spPr>
        <a:xfrm>
          <a:off x="15979320" y="1841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10</xdr:row>
      <xdr:rowOff>127080</xdr:rowOff>
    </xdr:from>
    <xdr:to>
      <xdr:col>106</xdr:col>
      <xdr:colOff>69480</xdr:colOff>
      <xdr:row>12</xdr:row>
      <xdr:rowOff>37800</xdr:rowOff>
    </xdr:to>
    <xdr:sp>
      <xdr:nvSpPr>
        <xdr:cNvPr id="572" name="正方形/長方形 103"/>
        <xdr:cNvSpPr/>
      </xdr:nvSpPr>
      <xdr:spPr>
        <a:xfrm>
          <a:off x="16026120" y="1841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物件費の分析欄</a:t>
          </a:r>
          <a:endParaRPr b="0" lang="en-US" sz="1100" spc="-1" strike="noStrike">
            <a:latin typeface="游明朝"/>
          </a:endParaRPr>
        </a:p>
      </xdr:txBody>
    </xdr:sp>
    <xdr:clientData/>
  </xdr:twoCellAnchor>
  <xdr:twoCellAnchor editAs="twoCell">
    <xdr:from>
      <xdr:col>87</xdr:col>
      <xdr:colOff>98280</xdr:colOff>
      <xdr:row>12</xdr:row>
      <xdr:rowOff>101520</xdr:rowOff>
    </xdr:from>
    <xdr:to>
      <xdr:col>112</xdr:col>
      <xdr:colOff>177120</xdr:colOff>
      <xdr:row>23</xdr:row>
      <xdr:rowOff>120240</xdr:rowOff>
    </xdr:to>
    <xdr:sp>
      <xdr:nvSpPr>
        <xdr:cNvPr id="573" name="テキスト ボックス 104"/>
        <xdr:cNvSpPr/>
      </xdr:nvSpPr>
      <xdr:spPr>
        <a:xfrm>
          <a:off x="16063920" y="2158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18000" bIns="18000" anchor="t">
          <a:noAutofit/>
        </a:bodyPr>
        <a:p>
          <a:pPr>
            <a:lnSpc>
              <a:spcPct val="100000"/>
            </a:lnSpc>
          </a:pPr>
          <a:r>
            <a:rPr b="0" lang="ja-JP" sz="1300" spc="-1" strike="noStrike">
              <a:solidFill>
                <a:schemeClr val="dk1"/>
              </a:solidFill>
              <a:latin typeface="ＭＳ Ｐゴシック"/>
              <a:ea typeface="ＭＳ Ｐゴシック"/>
            </a:rPr>
            <a:t>　以前までは類似団体平均を上回っていたが、令和３年度は同じ比率となった。物件費の経費自体は、昨年度と同水準であるが、経常一般財源が増加したこともあり、物件費の比率が減少する形となっている。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本市は、市域が広大で保有する公共施設数も多く、施設の維持管理経費が増加していく懸念があるが、物件費が以前と比較して減少傾向にあるのは、会計年度任用職員制度の導入により物件費に計上していた賃金が人件費にシフトされたことによる。</a:t>
          </a:r>
          <a:endParaRPr b="0" lang="en-US" sz="1300" spc="-1" strike="noStrike">
            <a:latin typeface="游明朝"/>
          </a:endParaRPr>
        </a:p>
      </xdr:txBody>
    </xdr:sp>
    <xdr:clientData/>
  </xdr:twoCellAnchor>
  <xdr:twoCellAnchor editAs="oneCell">
    <xdr:from>
      <xdr:col>62</xdr:col>
      <xdr:colOff>8640</xdr:colOff>
      <xdr:row>9</xdr:row>
      <xdr:rowOff>108000</xdr:rowOff>
    </xdr:from>
    <xdr:to>
      <xdr:col>63</xdr:col>
      <xdr:colOff>118800</xdr:colOff>
      <xdr:row>10</xdr:row>
      <xdr:rowOff>127440</xdr:rowOff>
    </xdr:to>
    <xdr:sp>
      <xdr:nvSpPr>
        <xdr:cNvPr id="574" name="テキスト ボックス 105"/>
        <xdr:cNvSpPr/>
      </xdr:nvSpPr>
      <xdr:spPr>
        <a:xfrm>
          <a:off x="11386440" y="1650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24</xdr:row>
      <xdr:rowOff>12600</xdr:rowOff>
    </xdr:from>
    <xdr:to>
      <xdr:col>85</xdr:col>
      <xdr:colOff>66600</xdr:colOff>
      <xdr:row>24</xdr:row>
      <xdr:rowOff>12600</xdr:rowOff>
    </xdr:to>
    <xdr:cxnSp>
      <xdr:nvCxnSpPr>
        <xdr:cNvPr id="575" name="直線コネクタ 106"/>
        <xdr:cNvCxnSpPr/>
      </xdr:nvCxnSpPr>
      <xdr:spPr>
        <a:xfrm>
          <a:off x="11422080" y="4127400"/>
          <a:ext cx="4243680" cy="360"/>
        </a:xfrm>
        <a:prstGeom prst="straightConnector1">
          <a:avLst/>
        </a:prstGeom>
        <a:ln>
          <a:solidFill>
            <a:srgbClr val="c0c0c0"/>
          </a:solidFill>
        </a:ln>
      </xdr:spPr>
    </xdr:cxnSp>
    <xdr:clientData/>
  </xdr:twoCellAnchor>
  <xdr:twoCellAnchor editAs="oneCell">
    <xdr:from>
      <xdr:col>59</xdr:col>
      <xdr:colOff>136440</xdr:colOff>
      <xdr:row>23</xdr:row>
      <xdr:rowOff>63000</xdr:rowOff>
    </xdr:from>
    <xdr:to>
      <xdr:col>62</xdr:col>
      <xdr:colOff>93600</xdr:colOff>
      <xdr:row>24</xdr:row>
      <xdr:rowOff>108000</xdr:rowOff>
    </xdr:to>
    <xdr:sp>
      <xdr:nvSpPr>
        <xdr:cNvPr id="576" name="テキスト ボックス 107"/>
        <xdr:cNvSpPr/>
      </xdr:nvSpPr>
      <xdr:spPr>
        <a:xfrm>
          <a:off x="10963800" y="4006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a:t>
          </a:r>
          <a:endParaRPr b="0" lang="en-US" sz="1000" spc="-1" strike="noStrike">
            <a:latin typeface="游明朝"/>
          </a:endParaRPr>
        </a:p>
      </xdr:txBody>
    </xdr:sp>
    <xdr:clientData/>
  </xdr:twoCellAnchor>
  <xdr:twoCellAnchor editAs="twoCell">
    <xdr:from>
      <xdr:col>62</xdr:col>
      <xdr:colOff>44280</xdr:colOff>
      <xdr:row>21</xdr:row>
      <xdr:rowOff>145800</xdr:rowOff>
    </xdr:from>
    <xdr:to>
      <xdr:col>85</xdr:col>
      <xdr:colOff>66600</xdr:colOff>
      <xdr:row>21</xdr:row>
      <xdr:rowOff>145800</xdr:rowOff>
    </xdr:to>
    <xdr:cxnSp>
      <xdr:nvCxnSpPr>
        <xdr:cNvPr id="577" name="直線コネクタ 108"/>
        <xdr:cNvCxnSpPr/>
      </xdr:nvCxnSpPr>
      <xdr:spPr>
        <a:xfrm>
          <a:off x="11422080" y="3746160"/>
          <a:ext cx="4243680" cy="360"/>
        </a:xfrm>
        <a:prstGeom prst="straightConnector1">
          <a:avLst/>
        </a:prstGeom>
        <a:ln>
          <a:solidFill>
            <a:srgbClr val="c0c0c0"/>
          </a:solidFill>
        </a:ln>
      </xdr:spPr>
    </xdr:cxnSp>
    <xdr:clientData/>
  </xdr:twoCellAnchor>
  <xdr:twoCellAnchor editAs="oneCell">
    <xdr:from>
      <xdr:col>59</xdr:col>
      <xdr:colOff>136440</xdr:colOff>
      <xdr:row>21</xdr:row>
      <xdr:rowOff>25200</xdr:rowOff>
    </xdr:from>
    <xdr:to>
      <xdr:col>62</xdr:col>
      <xdr:colOff>93600</xdr:colOff>
      <xdr:row>22</xdr:row>
      <xdr:rowOff>69840</xdr:rowOff>
    </xdr:to>
    <xdr:sp>
      <xdr:nvSpPr>
        <xdr:cNvPr id="578" name="テキスト ボックス 109"/>
        <xdr:cNvSpPr/>
      </xdr:nvSpPr>
      <xdr:spPr>
        <a:xfrm>
          <a:off x="10963800" y="3625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62</xdr:col>
      <xdr:colOff>44280</xdr:colOff>
      <xdr:row>19</xdr:row>
      <xdr:rowOff>107640</xdr:rowOff>
    </xdr:from>
    <xdr:to>
      <xdr:col>85</xdr:col>
      <xdr:colOff>66600</xdr:colOff>
      <xdr:row>19</xdr:row>
      <xdr:rowOff>107640</xdr:rowOff>
    </xdr:to>
    <xdr:cxnSp>
      <xdr:nvCxnSpPr>
        <xdr:cNvPr id="579" name="直線コネクタ 110"/>
        <xdr:cNvCxnSpPr/>
      </xdr:nvCxnSpPr>
      <xdr:spPr>
        <a:xfrm>
          <a:off x="11422080" y="3365280"/>
          <a:ext cx="4243680" cy="360"/>
        </a:xfrm>
        <a:prstGeom prst="straightConnector1">
          <a:avLst/>
        </a:prstGeom>
        <a:ln>
          <a:solidFill>
            <a:srgbClr val="c0c0c0"/>
          </a:solidFill>
        </a:ln>
      </xdr:spPr>
    </xdr:cxnSp>
    <xdr:clientData/>
  </xdr:twoCellAnchor>
  <xdr:twoCellAnchor editAs="oneCell">
    <xdr:from>
      <xdr:col>59</xdr:col>
      <xdr:colOff>136440</xdr:colOff>
      <xdr:row>18</xdr:row>
      <xdr:rowOff>158400</xdr:rowOff>
    </xdr:from>
    <xdr:to>
      <xdr:col>62</xdr:col>
      <xdr:colOff>93600</xdr:colOff>
      <xdr:row>20</xdr:row>
      <xdr:rowOff>32040</xdr:rowOff>
    </xdr:to>
    <xdr:sp>
      <xdr:nvSpPr>
        <xdr:cNvPr id="580" name="テキスト ボックス 111"/>
        <xdr:cNvSpPr/>
      </xdr:nvSpPr>
      <xdr:spPr>
        <a:xfrm>
          <a:off x="10963800" y="3244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17</xdr:row>
      <xdr:rowOff>69840</xdr:rowOff>
    </xdr:from>
    <xdr:to>
      <xdr:col>85</xdr:col>
      <xdr:colOff>66600</xdr:colOff>
      <xdr:row>17</xdr:row>
      <xdr:rowOff>69840</xdr:rowOff>
    </xdr:to>
    <xdr:cxnSp>
      <xdr:nvCxnSpPr>
        <xdr:cNvPr id="581" name="直線コネクタ 112"/>
        <xdr:cNvCxnSpPr/>
      </xdr:nvCxnSpPr>
      <xdr:spPr>
        <a:xfrm>
          <a:off x="11422080" y="2984400"/>
          <a:ext cx="4243680" cy="360"/>
        </a:xfrm>
        <a:prstGeom prst="straightConnector1">
          <a:avLst/>
        </a:prstGeom>
        <a:ln>
          <a:solidFill>
            <a:srgbClr val="c0c0c0"/>
          </a:solidFill>
        </a:ln>
      </xdr:spPr>
    </xdr:cxnSp>
    <xdr:clientData/>
  </xdr:twoCellAnchor>
  <xdr:twoCellAnchor editAs="oneCell">
    <xdr:from>
      <xdr:col>59</xdr:col>
      <xdr:colOff>136440</xdr:colOff>
      <xdr:row>16</xdr:row>
      <xdr:rowOff>120240</xdr:rowOff>
    </xdr:from>
    <xdr:to>
      <xdr:col>62</xdr:col>
      <xdr:colOff>93600</xdr:colOff>
      <xdr:row>17</xdr:row>
      <xdr:rowOff>165240</xdr:rowOff>
    </xdr:to>
    <xdr:sp>
      <xdr:nvSpPr>
        <xdr:cNvPr id="582" name="テキスト ボックス 113"/>
        <xdr:cNvSpPr/>
      </xdr:nvSpPr>
      <xdr:spPr>
        <a:xfrm>
          <a:off x="10963800" y="286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62</xdr:col>
      <xdr:colOff>44280</xdr:colOff>
      <xdr:row>15</xdr:row>
      <xdr:rowOff>31680</xdr:rowOff>
    </xdr:from>
    <xdr:to>
      <xdr:col>85</xdr:col>
      <xdr:colOff>66600</xdr:colOff>
      <xdr:row>15</xdr:row>
      <xdr:rowOff>31680</xdr:rowOff>
    </xdr:to>
    <xdr:cxnSp>
      <xdr:nvCxnSpPr>
        <xdr:cNvPr id="583" name="直線コネクタ 114"/>
        <xdr:cNvCxnSpPr/>
      </xdr:nvCxnSpPr>
      <xdr:spPr>
        <a:xfrm>
          <a:off x="11422080" y="2603520"/>
          <a:ext cx="4243680" cy="360"/>
        </a:xfrm>
        <a:prstGeom prst="straightConnector1">
          <a:avLst/>
        </a:prstGeom>
        <a:ln>
          <a:solidFill>
            <a:srgbClr val="c0c0c0"/>
          </a:solidFill>
        </a:ln>
      </xdr:spPr>
    </xdr:cxnSp>
    <xdr:clientData/>
  </xdr:twoCellAnchor>
  <xdr:twoCellAnchor editAs="oneCell">
    <xdr:from>
      <xdr:col>59</xdr:col>
      <xdr:colOff>136440</xdr:colOff>
      <xdr:row>14</xdr:row>
      <xdr:rowOff>82080</xdr:rowOff>
    </xdr:from>
    <xdr:to>
      <xdr:col>62</xdr:col>
      <xdr:colOff>93600</xdr:colOff>
      <xdr:row>15</xdr:row>
      <xdr:rowOff>127080</xdr:rowOff>
    </xdr:to>
    <xdr:sp>
      <xdr:nvSpPr>
        <xdr:cNvPr id="584" name="テキスト ボックス 115"/>
        <xdr:cNvSpPr/>
      </xdr:nvSpPr>
      <xdr:spPr>
        <a:xfrm>
          <a:off x="10963800" y="2482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62</xdr:col>
      <xdr:colOff>44280</xdr:colOff>
      <xdr:row>12</xdr:row>
      <xdr:rowOff>164880</xdr:rowOff>
    </xdr:from>
    <xdr:to>
      <xdr:col>85</xdr:col>
      <xdr:colOff>66600</xdr:colOff>
      <xdr:row>12</xdr:row>
      <xdr:rowOff>164880</xdr:rowOff>
    </xdr:to>
    <xdr:cxnSp>
      <xdr:nvCxnSpPr>
        <xdr:cNvPr id="585" name="直線コネクタ 116"/>
        <xdr:cNvCxnSpPr/>
      </xdr:nvCxnSpPr>
      <xdr:spPr>
        <a:xfrm>
          <a:off x="11422080" y="2222280"/>
          <a:ext cx="4243680" cy="360"/>
        </a:xfrm>
        <a:prstGeom prst="straightConnector1">
          <a:avLst/>
        </a:prstGeom>
        <a:ln>
          <a:solidFill>
            <a:srgbClr val="c0c0c0"/>
          </a:solidFill>
        </a:ln>
      </xdr:spPr>
    </xdr:cxnSp>
    <xdr:clientData/>
  </xdr:twoCellAnchor>
  <xdr:twoCellAnchor editAs="oneCell">
    <xdr:from>
      <xdr:col>59</xdr:col>
      <xdr:colOff>136440</xdr:colOff>
      <xdr:row>12</xdr:row>
      <xdr:rowOff>44280</xdr:rowOff>
    </xdr:from>
    <xdr:to>
      <xdr:col>62</xdr:col>
      <xdr:colOff>93600</xdr:colOff>
      <xdr:row>13</xdr:row>
      <xdr:rowOff>89280</xdr:rowOff>
    </xdr:to>
    <xdr:sp>
      <xdr:nvSpPr>
        <xdr:cNvPr id="586" name="テキスト ボックス 117"/>
        <xdr:cNvSpPr/>
      </xdr:nvSpPr>
      <xdr:spPr>
        <a:xfrm>
          <a:off x="10963800" y="2101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62</xdr:col>
      <xdr:colOff>44280</xdr:colOff>
      <xdr:row>10</xdr:row>
      <xdr:rowOff>126720</xdr:rowOff>
    </xdr:from>
    <xdr:to>
      <xdr:col>85</xdr:col>
      <xdr:colOff>66600</xdr:colOff>
      <xdr:row>10</xdr:row>
      <xdr:rowOff>126720</xdr:rowOff>
    </xdr:to>
    <xdr:cxnSp>
      <xdr:nvCxnSpPr>
        <xdr:cNvPr id="587" name="直線コネクタ 118"/>
        <xdr:cNvCxnSpPr/>
      </xdr:nvCxnSpPr>
      <xdr:spPr>
        <a:xfrm>
          <a:off x="11422080" y="1841400"/>
          <a:ext cx="4243680" cy="360"/>
        </a:xfrm>
        <a:prstGeom prst="straightConnector1">
          <a:avLst/>
        </a:prstGeom>
        <a:ln>
          <a:solidFill>
            <a:srgbClr val="c0c0c0"/>
          </a:solidFill>
        </a:ln>
      </xdr:spPr>
    </xdr:cxnSp>
    <xdr:clientData/>
  </xdr:twoCellAnchor>
  <xdr:twoCellAnchor editAs="oneCell">
    <xdr:from>
      <xdr:col>59</xdr:col>
      <xdr:colOff>136440</xdr:colOff>
      <xdr:row>10</xdr:row>
      <xdr:rowOff>5760</xdr:rowOff>
    </xdr:from>
    <xdr:to>
      <xdr:col>62</xdr:col>
      <xdr:colOff>93600</xdr:colOff>
      <xdr:row>11</xdr:row>
      <xdr:rowOff>50760</xdr:rowOff>
    </xdr:to>
    <xdr:sp>
      <xdr:nvSpPr>
        <xdr:cNvPr id="588" name="テキスト ボックス 119"/>
        <xdr:cNvSpPr/>
      </xdr:nvSpPr>
      <xdr:spPr>
        <a:xfrm>
          <a:off x="10963800" y="1720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62</xdr:col>
      <xdr:colOff>44280</xdr:colOff>
      <xdr:row>10</xdr:row>
      <xdr:rowOff>127080</xdr:rowOff>
    </xdr:from>
    <xdr:to>
      <xdr:col>85</xdr:col>
      <xdr:colOff>66240</xdr:colOff>
      <xdr:row>24</xdr:row>
      <xdr:rowOff>12600</xdr:rowOff>
    </xdr:to>
    <xdr:sp>
      <xdr:nvSpPr>
        <xdr:cNvPr id="589" name="物件費グラフ枠"/>
        <xdr:cNvSpPr/>
      </xdr:nvSpPr>
      <xdr:spPr>
        <a:xfrm>
          <a:off x="11422080" y="1841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13</xdr:row>
      <xdr:rowOff>44280</xdr:rowOff>
    </xdr:from>
    <xdr:to>
      <xdr:col>82</xdr:col>
      <xdr:colOff>107640</xdr:colOff>
      <xdr:row>22</xdr:row>
      <xdr:rowOff>37800</xdr:rowOff>
    </xdr:to>
    <xdr:cxnSp>
      <xdr:nvCxnSpPr>
        <xdr:cNvPr id="590" name="直線コネクタ 121"/>
        <xdr:cNvCxnSpPr/>
      </xdr:nvCxnSpPr>
      <xdr:spPr>
        <a:xfrm flipV="1">
          <a:off x="15156000" y="2273040"/>
          <a:ext cx="360" cy="1537200"/>
        </a:xfrm>
        <a:prstGeom prst="straightConnector1">
          <a:avLst/>
        </a:prstGeom>
        <a:ln w="31750">
          <a:solidFill>
            <a:srgbClr val="808080"/>
          </a:solidFill>
        </a:ln>
      </xdr:spPr>
    </xdr:cxnSp>
    <xdr:clientData/>
  </xdr:twoCellAnchor>
  <xdr:twoCellAnchor editAs="oneCell">
    <xdr:from>
      <xdr:col>83</xdr:col>
      <xdr:colOff>13680</xdr:colOff>
      <xdr:row>22</xdr:row>
      <xdr:rowOff>31320</xdr:rowOff>
    </xdr:from>
    <xdr:to>
      <xdr:col>87</xdr:col>
      <xdr:colOff>41400</xdr:colOff>
      <xdr:row>23</xdr:row>
      <xdr:rowOff>76320</xdr:rowOff>
    </xdr:to>
    <xdr:sp>
      <xdr:nvSpPr>
        <xdr:cNvPr id="591" name="物件費最小値テキスト"/>
        <xdr:cNvSpPr/>
      </xdr:nvSpPr>
      <xdr:spPr>
        <a:xfrm>
          <a:off x="15245280" y="3803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18.5</a:t>
          </a:r>
          <a:endParaRPr b="0" lang="en-US" sz="1000" spc="-1" strike="noStrike">
            <a:latin typeface="游明朝"/>
          </a:endParaRPr>
        </a:p>
      </xdr:txBody>
    </xdr:sp>
    <xdr:clientData/>
  </xdr:twoCellAnchor>
  <xdr:twoCellAnchor editAs="twoCell">
    <xdr:from>
      <xdr:col>82</xdr:col>
      <xdr:colOff>18720</xdr:colOff>
      <xdr:row>22</xdr:row>
      <xdr:rowOff>37800</xdr:rowOff>
    </xdr:from>
    <xdr:to>
      <xdr:col>83</xdr:col>
      <xdr:colOff>13320</xdr:colOff>
      <xdr:row>22</xdr:row>
      <xdr:rowOff>37800</xdr:rowOff>
    </xdr:to>
    <xdr:cxnSp>
      <xdr:nvCxnSpPr>
        <xdr:cNvPr id="592" name="直線コネクタ 123"/>
        <xdr:cNvCxnSpPr/>
      </xdr:nvCxnSpPr>
      <xdr:spPr>
        <a:xfrm>
          <a:off x="15067080" y="3809880"/>
          <a:ext cx="178200" cy="360"/>
        </a:xfrm>
        <a:prstGeom prst="straightConnector1">
          <a:avLst/>
        </a:prstGeom>
        <a:ln w="19050">
          <a:solidFill>
            <a:srgbClr val="000000"/>
          </a:solidFill>
        </a:ln>
      </xdr:spPr>
    </xdr:cxnSp>
    <xdr:clientData/>
  </xdr:twoCellAnchor>
  <xdr:twoCellAnchor editAs="oneCell">
    <xdr:from>
      <xdr:col>83</xdr:col>
      <xdr:colOff>13680</xdr:colOff>
      <xdr:row>11</xdr:row>
      <xdr:rowOff>151920</xdr:rowOff>
    </xdr:from>
    <xdr:to>
      <xdr:col>87</xdr:col>
      <xdr:colOff>41400</xdr:colOff>
      <xdr:row>13</xdr:row>
      <xdr:rowOff>25560</xdr:rowOff>
    </xdr:to>
    <xdr:sp>
      <xdr:nvSpPr>
        <xdr:cNvPr id="593" name="物件費最大値テキスト"/>
        <xdr:cNvSpPr/>
      </xdr:nvSpPr>
      <xdr:spPr>
        <a:xfrm>
          <a:off x="15245280" y="2037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6.4</a:t>
          </a:r>
          <a:endParaRPr b="0" lang="en-US" sz="1000" spc="-1" strike="noStrike">
            <a:latin typeface="游明朝"/>
          </a:endParaRPr>
        </a:p>
      </xdr:txBody>
    </xdr:sp>
    <xdr:clientData/>
  </xdr:twoCellAnchor>
  <xdr:twoCellAnchor editAs="twoCell">
    <xdr:from>
      <xdr:col>82</xdr:col>
      <xdr:colOff>18720</xdr:colOff>
      <xdr:row>13</xdr:row>
      <xdr:rowOff>44280</xdr:rowOff>
    </xdr:from>
    <xdr:to>
      <xdr:col>83</xdr:col>
      <xdr:colOff>13320</xdr:colOff>
      <xdr:row>13</xdr:row>
      <xdr:rowOff>44280</xdr:rowOff>
    </xdr:to>
    <xdr:cxnSp>
      <xdr:nvCxnSpPr>
        <xdr:cNvPr id="594" name="直線コネクタ 125"/>
        <xdr:cNvCxnSpPr/>
      </xdr:nvCxnSpPr>
      <xdr:spPr>
        <a:xfrm>
          <a:off x="15067080" y="2273040"/>
          <a:ext cx="178200" cy="360"/>
        </a:xfrm>
        <a:prstGeom prst="straightConnector1">
          <a:avLst/>
        </a:prstGeom>
        <a:ln w="19050">
          <a:solidFill>
            <a:srgbClr val="000000"/>
          </a:solidFill>
        </a:ln>
      </xdr:spPr>
    </xdr:cxnSp>
    <xdr:clientData/>
  </xdr:twoCellAnchor>
  <xdr:twoCellAnchor editAs="twoCell">
    <xdr:from>
      <xdr:col>78</xdr:col>
      <xdr:colOff>69840</xdr:colOff>
      <xdr:row>17</xdr:row>
      <xdr:rowOff>95040</xdr:rowOff>
    </xdr:from>
    <xdr:to>
      <xdr:col>82</xdr:col>
      <xdr:colOff>107640</xdr:colOff>
      <xdr:row>18</xdr:row>
      <xdr:rowOff>75960</xdr:rowOff>
    </xdr:to>
    <xdr:cxnSp>
      <xdr:nvCxnSpPr>
        <xdr:cNvPr id="595" name="直線コネクタ 126"/>
        <xdr:cNvCxnSpPr/>
      </xdr:nvCxnSpPr>
      <xdr:spPr>
        <a:xfrm flipV="1">
          <a:off x="14384160" y="3009600"/>
          <a:ext cx="772200" cy="153000"/>
        </a:xfrm>
        <a:prstGeom prst="straightConnector1">
          <a:avLst/>
        </a:prstGeom>
        <a:ln>
          <a:solidFill>
            <a:srgbClr val="ff0000"/>
          </a:solidFill>
        </a:ln>
      </xdr:spPr>
    </xdr:cxnSp>
    <xdr:clientData/>
  </xdr:twoCellAnchor>
  <xdr:twoCellAnchor editAs="oneCell">
    <xdr:from>
      <xdr:col>83</xdr:col>
      <xdr:colOff>13680</xdr:colOff>
      <xdr:row>16</xdr:row>
      <xdr:rowOff>82080</xdr:rowOff>
    </xdr:from>
    <xdr:to>
      <xdr:col>87</xdr:col>
      <xdr:colOff>41400</xdr:colOff>
      <xdr:row>17</xdr:row>
      <xdr:rowOff>127080</xdr:rowOff>
    </xdr:to>
    <xdr:sp>
      <xdr:nvSpPr>
        <xdr:cNvPr id="596" name="物件費平均値テキスト"/>
        <xdr:cNvSpPr/>
      </xdr:nvSpPr>
      <xdr:spPr>
        <a:xfrm>
          <a:off x="15245280" y="2825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12.2</a:t>
          </a:r>
          <a:endParaRPr b="0" lang="en-US" sz="1000" spc="-1" strike="noStrike">
            <a:latin typeface="游明朝"/>
          </a:endParaRPr>
        </a:p>
      </xdr:txBody>
    </xdr:sp>
    <xdr:clientData/>
  </xdr:twoCellAnchor>
  <xdr:twoCellAnchor editAs="twoCell">
    <xdr:from>
      <xdr:col>82</xdr:col>
      <xdr:colOff>57240</xdr:colOff>
      <xdr:row>17</xdr:row>
      <xdr:rowOff>44280</xdr:rowOff>
    </xdr:from>
    <xdr:to>
      <xdr:col>82</xdr:col>
      <xdr:colOff>158400</xdr:colOff>
      <xdr:row>17</xdr:row>
      <xdr:rowOff>145440</xdr:rowOff>
    </xdr:to>
    <xdr:sp>
      <xdr:nvSpPr>
        <xdr:cNvPr id="597" name="フローチャート: 判断 128"/>
        <xdr:cNvSpPr/>
      </xdr:nvSpPr>
      <xdr:spPr>
        <a:xfrm>
          <a:off x="15105600" y="2958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18</xdr:row>
      <xdr:rowOff>75960</xdr:rowOff>
    </xdr:from>
    <xdr:to>
      <xdr:col>78</xdr:col>
      <xdr:colOff>69840</xdr:colOff>
      <xdr:row>19</xdr:row>
      <xdr:rowOff>107640</xdr:rowOff>
    </xdr:to>
    <xdr:cxnSp>
      <xdr:nvCxnSpPr>
        <xdr:cNvPr id="598" name="直線コネクタ 129"/>
        <xdr:cNvCxnSpPr/>
      </xdr:nvCxnSpPr>
      <xdr:spPr>
        <a:xfrm flipV="1">
          <a:off x="13577400" y="3162240"/>
          <a:ext cx="807120" cy="203400"/>
        </a:xfrm>
        <a:prstGeom prst="straightConnector1">
          <a:avLst/>
        </a:prstGeom>
        <a:ln>
          <a:solidFill>
            <a:srgbClr val="ff0000"/>
          </a:solidFill>
        </a:ln>
      </xdr:spPr>
    </xdr:cxnSp>
    <xdr:clientData/>
  </xdr:twoCellAnchor>
  <xdr:twoCellAnchor editAs="twoCell">
    <xdr:from>
      <xdr:col>78</xdr:col>
      <xdr:colOff>19080</xdr:colOff>
      <xdr:row>17</xdr:row>
      <xdr:rowOff>120600</xdr:rowOff>
    </xdr:from>
    <xdr:to>
      <xdr:col>78</xdr:col>
      <xdr:colOff>120240</xdr:colOff>
      <xdr:row>18</xdr:row>
      <xdr:rowOff>50400</xdr:rowOff>
    </xdr:to>
    <xdr:sp>
      <xdr:nvSpPr>
        <xdr:cNvPr id="599" name="フローチャート: 判断 130"/>
        <xdr:cNvSpPr/>
      </xdr:nvSpPr>
      <xdr:spPr>
        <a:xfrm>
          <a:off x="14333400" y="30351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16</xdr:row>
      <xdr:rowOff>82080</xdr:rowOff>
    </xdr:from>
    <xdr:to>
      <xdr:col>80</xdr:col>
      <xdr:colOff>91080</xdr:colOff>
      <xdr:row>17</xdr:row>
      <xdr:rowOff>127080</xdr:rowOff>
    </xdr:to>
    <xdr:sp>
      <xdr:nvSpPr>
        <xdr:cNvPr id="600" name="テキスト ボックス 131"/>
        <xdr:cNvSpPr/>
      </xdr:nvSpPr>
      <xdr:spPr>
        <a:xfrm>
          <a:off x="14036040" y="28252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12.8</a:t>
          </a:r>
          <a:endParaRPr b="0" lang="en-US" sz="1000" spc="-1" strike="noStrike">
            <a:latin typeface="游明朝"/>
          </a:endParaRPr>
        </a:p>
      </xdr:txBody>
    </xdr:sp>
    <xdr:clientData/>
  </xdr:twoCellAnchor>
  <xdr:twoCellAnchor editAs="twoCell">
    <xdr:from>
      <xdr:col>69</xdr:col>
      <xdr:colOff>91800</xdr:colOff>
      <xdr:row>19</xdr:row>
      <xdr:rowOff>44280</xdr:rowOff>
    </xdr:from>
    <xdr:to>
      <xdr:col>73</xdr:col>
      <xdr:colOff>180720</xdr:colOff>
      <xdr:row>19</xdr:row>
      <xdr:rowOff>107640</xdr:rowOff>
    </xdr:to>
    <xdr:cxnSp>
      <xdr:nvCxnSpPr>
        <xdr:cNvPr id="601" name="直線コネクタ 132"/>
        <xdr:cNvCxnSpPr/>
      </xdr:nvCxnSpPr>
      <xdr:spPr>
        <a:xfrm>
          <a:off x="12754440" y="3301920"/>
          <a:ext cx="823320" cy="63720"/>
        </a:xfrm>
        <a:prstGeom prst="straightConnector1">
          <a:avLst/>
        </a:prstGeom>
        <a:ln>
          <a:solidFill>
            <a:srgbClr val="ff0000"/>
          </a:solidFill>
        </a:ln>
      </xdr:spPr>
    </xdr:cxnSp>
    <xdr:clientData/>
  </xdr:twoCellAnchor>
  <xdr:twoCellAnchor editAs="twoCell">
    <xdr:from>
      <xdr:col>73</xdr:col>
      <xdr:colOff>130320</xdr:colOff>
      <xdr:row>18</xdr:row>
      <xdr:rowOff>88920</xdr:rowOff>
    </xdr:from>
    <xdr:to>
      <xdr:col>74</xdr:col>
      <xdr:colOff>31680</xdr:colOff>
      <xdr:row>19</xdr:row>
      <xdr:rowOff>18720</xdr:rowOff>
    </xdr:to>
    <xdr:sp>
      <xdr:nvSpPr>
        <xdr:cNvPr id="602" name="フローチャート: 判断 133"/>
        <xdr:cNvSpPr/>
      </xdr:nvSpPr>
      <xdr:spPr>
        <a:xfrm>
          <a:off x="13527000" y="31752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17</xdr:row>
      <xdr:rowOff>50400</xdr:rowOff>
    </xdr:from>
    <xdr:to>
      <xdr:col>76</xdr:col>
      <xdr:colOff>27720</xdr:colOff>
      <xdr:row>18</xdr:row>
      <xdr:rowOff>95040</xdr:rowOff>
    </xdr:to>
    <xdr:sp>
      <xdr:nvSpPr>
        <xdr:cNvPr id="603" name="テキスト ボックス 134"/>
        <xdr:cNvSpPr/>
      </xdr:nvSpPr>
      <xdr:spPr>
        <a:xfrm>
          <a:off x="13213080" y="2964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13.9</a:t>
          </a:r>
          <a:endParaRPr b="0" lang="en-US" sz="1000" spc="-1" strike="noStrike">
            <a:latin typeface="游明朝"/>
          </a:endParaRPr>
        </a:p>
      </xdr:txBody>
    </xdr:sp>
    <xdr:clientData/>
  </xdr:twoCellAnchor>
  <xdr:twoCellAnchor editAs="twoCell">
    <xdr:from>
      <xdr:col>65</xdr:col>
      <xdr:colOff>2880</xdr:colOff>
      <xdr:row>19</xdr:row>
      <xdr:rowOff>44280</xdr:rowOff>
    </xdr:from>
    <xdr:to>
      <xdr:col>69</xdr:col>
      <xdr:colOff>91800</xdr:colOff>
      <xdr:row>19</xdr:row>
      <xdr:rowOff>107640</xdr:rowOff>
    </xdr:to>
    <xdr:cxnSp>
      <xdr:nvCxnSpPr>
        <xdr:cNvPr id="604" name="直線コネクタ 135"/>
        <xdr:cNvCxnSpPr/>
      </xdr:nvCxnSpPr>
      <xdr:spPr>
        <a:xfrm flipV="1">
          <a:off x="11931480" y="3301920"/>
          <a:ext cx="823320" cy="63720"/>
        </a:xfrm>
        <a:prstGeom prst="straightConnector1">
          <a:avLst/>
        </a:prstGeom>
        <a:ln>
          <a:solidFill>
            <a:srgbClr val="ff0000"/>
          </a:solidFill>
        </a:ln>
      </xdr:spPr>
    </xdr:cxnSp>
    <xdr:clientData/>
  </xdr:twoCellAnchor>
  <xdr:twoCellAnchor editAs="twoCell">
    <xdr:from>
      <xdr:col>69</xdr:col>
      <xdr:colOff>41400</xdr:colOff>
      <xdr:row>18</xdr:row>
      <xdr:rowOff>50760</xdr:rowOff>
    </xdr:from>
    <xdr:to>
      <xdr:col>69</xdr:col>
      <xdr:colOff>142560</xdr:colOff>
      <xdr:row>18</xdr:row>
      <xdr:rowOff>151920</xdr:rowOff>
    </xdr:to>
    <xdr:sp>
      <xdr:nvSpPr>
        <xdr:cNvPr id="605" name="フローチャート: 判断 136"/>
        <xdr:cNvSpPr/>
      </xdr:nvSpPr>
      <xdr:spPr>
        <a:xfrm>
          <a:off x="12704040" y="3137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17</xdr:row>
      <xdr:rowOff>12600</xdr:rowOff>
    </xdr:from>
    <xdr:to>
      <xdr:col>71</xdr:col>
      <xdr:colOff>138960</xdr:colOff>
      <xdr:row>18</xdr:row>
      <xdr:rowOff>57240</xdr:rowOff>
    </xdr:to>
    <xdr:sp>
      <xdr:nvSpPr>
        <xdr:cNvPr id="606" name="テキスト ボックス 137"/>
        <xdr:cNvSpPr/>
      </xdr:nvSpPr>
      <xdr:spPr>
        <a:xfrm>
          <a:off x="12406680" y="2927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13.6</a:t>
          </a:r>
          <a:endParaRPr b="0" lang="en-US" sz="1000" spc="-1" strike="noStrike">
            <a:latin typeface="游明朝"/>
          </a:endParaRPr>
        </a:p>
      </xdr:txBody>
    </xdr:sp>
    <xdr:clientData/>
  </xdr:twoCellAnchor>
  <xdr:twoCellAnchor editAs="twoCell">
    <xdr:from>
      <xdr:col>64</xdr:col>
      <xdr:colOff>152280</xdr:colOff>
      <xdr:row>18</xdr:row>
      <xdr:rowOff>25560</xdr:rowOff>
    </xdr:from>
    <xdr:to>
      <xdr:col>65</xdr:col>
      <xdr:colOff>53640</xdr:colOff>
      <xdr:row>18</xdr:row>
      <xdr:rowOff>126720</xdr:rowOff>
    </xdr:to>
    <xdr:sp>
      <xdr:nvSpPr>
        <xdr:cNvPr id="607" name="フローチャート: 判断 138"/>
        <xdr:cNvSpPr/>
      </xdr:nvSpPr>
      <xdr:spPr>
        <a:xfrm>
          <a:off x="11897280" y="311184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16</xdr:row>
      <xdr:rowOff>158400</xdr:rowOff>
    </xdr:from>
    <xdr:to>
      <xdr:col>67</xdr:col>
      <xdr:colOff>50040</xdr:colOff>
      <xdr:row>18</xdr:row>
      <xdr:rowOff>31680</xdr:rowOff>
    </xdr:to>
    <xdr:sp>
      <xdr:nvSpPr>
        <xdr:cNvPr id="608" name="テキスト ボックス 139"/>
        <xdr:cNvSpPr/>
      </xdr:nvSpPr>
      <xdr:spPr>
        <a:xfrm>
          <a:off x="11583720" y="29016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13.4</a:t>
          </a:r>
          <a:endParaRPr b="0" lang="en-US" sz="1000" spc="-1" strike="noStrike">
            <a:latin typeface="游明朝"/>
          </a:endParaRPr>
        </a:p>
      </xdr:txBody>
    </xdr:sp>
    <xdr:clientData/>
  </xdr:twoCellAnchor>
  <xdr:twoCellAnchor editAs="oneCell">
    <xdr:from>
      <xdr:col>81</xdr:col>
      <xdr:colOff>92160</xdr:colOff>
      <xdr:row>24</xdr:row>
      <xdr:rowOff>31320</xdr:rowOff>
    </xdr:from>
    <xdr:to>
      <xdr:col>85</xdr:col>
      <xdr:colOff>119880</xdr:colOff>
      <xdr:row>25</xdr:row>
      <xdr:rowOff>76320</xdr:rowOff>
    </xdr:to>
    <xdr:sp>
      <xdr:nvSpPr>
        <xdr:cNvPr id="609" name="テキスト ボックス 140"/>
        <xdr:cNvSpPr/>
      </xdr:nvSpPr>
      <xdr:spPr>
        <a:xfrm>
          <a:off x="149569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24</xdr:row>
      <xdr:rowOff>31320</xdr:rowOff>
    </xdr:from>
    <xdr:to>
      <xdr:col>81</xdr:col>
      <xdr:colOff>81720</xdr:colOff>
      <xdr:row>25</xdr:row>
      <xdr:rowOff>76320</xdr:rowOff>
    </xdr:to>
    <xdr:sp>
      <xdr:nvSpPr>
        <xdr:cNvPr id="610" name="テキスト ボックス 141"/>
        <xdr:cNvSpPr/>
      </xdr:nvSpPr>
      <xdr:spPr>
        <a:xfrm>
          <a:off x="141847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24</xdr:row>
      <xdr:rowOff>31320</xdr:rowOff>
    </xdr:from>
    <xdr:to>
      <xdr:col>77</xdr:col>
      <xdr:colOff>9360</xdr:colOff>
      <xdr:row>25</xdr:row>
      <xdr:rowOff>76320</xdr:rowOff>
    </xdr:to>
    <xdr:sp>
      <xdr:nvSpPr>
        <xdr:cNvPr id="611" name="テキスト ボックス 142"/>
        <xdr:cNvSpPr/>
      </xdr:nvSpPr>
      <xdr:spPr>
        <a:xfrm>
          <a:off x="1337832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24</xdr:row>
      <xdr:rowOff>31320</xdr:rowOff>
    </xdr:from>
    <xdr:to>
      <xdr:col>72</xdr:col>
      <xdr:colOff>104040</xdr:colOff>
      <xdr:row>25</xdr:row>
      <xdr:rowOff>76320</xdr:rowOff>
    </xdr:to>
    <xdr:sp>
      <xdr:nvSpPr>
        <xdr:cNvPr id="612" name="テキスト ボックス 143"/>
        <xdr:cNvSpPr/>
      </xdr:nvSpPr>
      <xdr:spPr>
        <a:xfrm>
          <a:off x="1255536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24</xdr:row>
      <xdr:rowOff>31320</xdr:rowOff>
    </xdr:from>
    <xdr:to>
      <xdr:col>68</xdr:col>
      <xdr:colOff>31320</xdr:colOff>
      <xdr:row>25</xdr:row>
      <xdr:rowOff>76320</xdr:rowOff>
    </xdr:to>
    <xdr:sp>
      <xdr:nvSpPr>
        <xdr:cNvPr id="613" name="テキスト ボックス 144"/>
        <xdr:cNvSpPr/>
      </xdr:nvSpPr>
      <xdr:spPr>
        <a:xfrm>
          <a:off x="11748600" y="4146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17</xdr:row>
      <xdr:rowOff>44280</xdr:rowOff>
    </xdr:from>
    <xdr:to>
      <xdr:col>82</xdr:col>
      <xdr:colOff>158400</xdr:colOff>
      <xdr:row>17</xdr:row>
      <xdr:rowOff>145440</xdr:rowOff>
    </xdr:to>
    <xdr:sp>
      <xdr:nvSpPr>
        <xdr:cNvPr id="614" name="楕円 145"/>
        <xdr:cNvSpPr/>
      </xdr:nvSpPr>
      <xdr:spPr>
        <a:xfrm>
          <a:off x="15105600" y="2958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17</xdr:row>
      <xdr:rowOff>37800</xdr:rowOff>
    </xdr:from>
    <xdr:to>
      <xdr:col>87</xdr:col>
      <xdr:colOff>41400</xdr:colOff>
      <xdr:row>18</xdr:row>
      <xdr:rowOff>82440</xdr:rowOff>
    </xdr:to>
    <xdr:sp>
      <xdr:nvSpPr>
        <xdr:cNvPr id="615" name="物件費該当値テキスト"/>
        <xdr:cNvSpPr/>
      </xdr:nvSpPr>
      <xdr:spPr>
        <a:xfrm>
          <a:off x="15245280" y="2952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12.2</a:t>
          </a:r>
          <a:endParaRPr b="0" lang="en-US" sz="1000" spc="-1" strike="noStrike">
            <a:latin typeface="游明朝"/>
          </a:endParaRPr>
        </a:p>
      </xdr:txBody>
    </xdr:sp>
    <xdr:clientData/>
  </xdr:twoCellAnchor>
  <xdr:twoCellAnchor editAs="twoCell">
    <xdr:from>
      <xdr:col>78</xdr:col>
      <xdr:colOff>19080</xdr:colOff>
      <xdr:row>18</xdr:row>
      <xdr:rowOff>25560</xdr:rowOff>
    </xdr:from>
    <xdr:to>
      <xdr:col>78</xdr:col>
      <xdr:colOff>120240</xdr:colOff>
      <xdr:row>18</xdr:row>
      <xdr:rowOff>126720</xdr:rowOff>
    </xdr:to>
    <xdr:sp>
      <xdr:nvSpPr>
        <xdr:cNvPr id="616" name="楕円 147"/>
        <xdr:cNvSpPr/>
      </xdr:nvSpPr>
      <xdr:spPr>
        <a:xfrm>
          <a:off x="14333400" y="3111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18</xdr:row>
      <xdr:rowOff>132840</xdr:rowOff>
    </xdr:from>
    <xdr:to>
      <xdr:col>80</xdr:col>
      <xdr:colOff>91080</xdr:colOff>
      <xdr:row>20</xdr:row>
      <xdr:rowOff>6480</xdr:rowOff>
    </xdr:to>
    <xdr:sp>
      <xdr:nvSpPr>
        <xdr:cNvPr id="617" name="テキスト ボックス 148"/>
        <xdr:cNvSpPr/>
      </xdr:nvSpPr>
      <xdr:spPr>
        <a:xfrm>
          <a:off x="14036040" y="32191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13.4</a:t>
          </a:r>
          <a:endParaRPr b="0" lang="en-US" sz="1000" spc="-1" strike="noStrike">
            <a:latin typeface="游明朝"/>
          </a:endParaRPr>
        </a:p>
      </xdr:txBody>
    </xdr:sp>
    <xdr:clientData/>
  </xdr:twoCellAnchor>
  <xdr:twoCellAnchor editAs="twoCell">
    <xdr:from>
      <xdr:col>73</xdr:col>
      <xdr:colOff>130320</xdr:colOff>
      <xdr:row>19</xdr:row>
      <xdr:rowOff>57240</xdr:rowOff>
    </xdr:from>
    <xdr:to>
      <xdr:col>74</xdr:col>
      <xdr:colOff>31680</xdr:colOff>
      <xdr:row>19</xdr:row>
      <xdr:rowOff>158400</xdr:rowOff>
    </xdr:to>
    <xdr:sp>
      <xdr:nvSpPr>
        <xdr:cNvPr id="618" name="楕円 149"/>
        <xdr:cNvSpPr/>
      </xdr:nvSpPr>
      <xdr:spPr>
        <a:xfrm>
          <a:off x="13527000" y="33148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19</xdr:row>
      <xdr:rowOff>164880</xdr:rowOff>
    </xdr:from>
    <xdr:to>
      <xdr:col>76</xdr:col>
      <xdr:colOff>27720</xdr:colOff>
      <xdr:row>21</xdr:row>
      <xdr:rowOff>38520</xdr:rowOff>
    </xdr:to>
    <xdr:sp>
      <xdr:nvSpPr>
        <xdr:cNvPr id="619" name="テキスト ボックス 150"/>
        <xdr:cNvSpPr/>
      </xdr:nvSpPr>
      <xdr:spPr>
        <a:xfrm>
          <a:off x="13213080" y="3422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69</xdr:col>
      <xdr:colOff>41400</xdr:colOff>
      <xdr:row>18</xdr:row>
      <xdr:rowOff>165240</xdr:rowOff>
    </xdr:from>
    <xdr:to>
      <xdr:col>69</xdr:col>
      <xdr:colOff>142560</xdr:colOff>
      <xdr:row>19</xdr:row>
      <xdr:rowOff>95040</xdr:rowOff>
    </xdr:to>
    <xdr:sp>
      <xdr:nvSpPr>
        <xdr:cNvPr id="620" name="楕円 151"/>
        <xdr:cNvSpPr/>
      </xdr:nvSpPr>
      <xdr:spPr>
        <a:xfrm>
          <a:off x="12704040" y="3251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19</xdr:row>
      <xdr:rowOff>101160</xdr:rowOff>
    </xdr:from>
    <xdr:to>
      <xdr:col>71</xdr:col>
      <xdr:colOff>138960</xdr:colOff>
      <xdr:row>20</xdr:row>
      <xdr:rowOff>146160</xdr:rowOff>
    </xdr:to>
    <xdr:sp>
      <xdr:nvSpPr>
        <xdr:cNvPr id="621" name="テキスト ボックス 152"/>
        <xdr:cNvSpPr/>
      </xdr:nvSpPr>
      <xdr:spPr>
        <a:xfrm>
          <a:off x="12406680" y="3358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14.5</a:t>
          </a:r>
          <a:endParaRPr b="0" lang="en-US" sz="1000" spc="-1" strike="noStrike">
            <a:latin typeface="游明朝"/>
          </a:endParaRPr>
        </a:p>
      </xdr:txBody>
    </xdr:sp>
    <xdr:clientData/>
  </xdr:twoCellAnchor>
  <xdr:twoCellAnchor editAs="twoCell">
    <xdr:from>
      <xdr:col>64</xdr:col>
      <xdr:colOff>152280</xdr:colOff>
      <xdr:row>19</xdr:row>
      <xdr:rowOff>57240</xdr:rowOff>
    </xdr:from>
    <xdr:to>
      <xdr:col>65</xdr:col>
      <xdr:colOff>53640</xdr:colOff>
      <xdr:row>19</xdr:row>
      <xdr:rowOff>158400</xdr:rowOff>
    </xdr:to>
    <xdr:sp>
      <xdr:nvSpPr>
        <xdr:cNvPr id="622" name="楕円 153"/>
        <xdr:cNvSpPr/>
      </xdr:nvSpPr>
      <xdr:spPr>
        <a:xfrm>
          <a:off x="11897280" y="33148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19</xdr:row>
      <xdr:rowOff>164880</xdr:rowOff>
    </xdr:from>
    <xdr:to>
      <xdr:col>67</xdr:col>
      <xdr:colOff>50040</xdr:colOff>
      <xdr:row>21</xdr:row>
      <xdr:rowOff>38520</xdr:rowOff>
    </xdr:to>
    <xdr:sp>
      <xdr:nvSpPr>
        <xdr:cNvPr id="623" name="テキスト ボックス 154"/>
        <xdr:cNvSpPr/>
      </xdr:nvSpPr>
      <xdr:spPr>
        <a:xfrm>
          <a:off x="11583720" y="3422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162000</xdr:colOff>
      <xdr:row>47</xdr:row>
      <xdr:rowOff>69840</xdr:rowOff>
    </xdr:from>
    <xdr:to>
      <xdr:col>27</xdr:col>
      <xdr:colOff>360</xdr:colOff>
      <xdr:row>49</xdr:row>
      <xdr:rowOff>43920</xdr:rowOff>
    </xdr:to>
    <xdr:sp>
      <xdr:nvSpPr>
        <xdr:cNvPr id="624" name="正方形/長方形 155"/>
        <xdr:cNvSpPr/>
      </xdr:nvSpPr>
      <xdr:spPr>
        <a:xfrm>
          <a:off x="712440" y="8128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27</xdr:col>
      <xdr:colOff>13320</xdr:colOff>
      <xdr:row>47</xdr:row>
      <xdr:rowOff>133200</xdr:rowOff>
    </xdr:from>
    <xdr:to>
      <xdr:col>34</xdr:col>
      <xdr:colOff>120240</xdr:colOff>
      <xdr:row>49</xdr:row>
      <xdr:rowOff>43920</xdr:rowOff>
    </xdr:to>
    <xdr:sp>
      <xdr:nvSpPr>
        <xdr:cNvPr id="625" name="正方形/長方形 156"/>
        <xdr:cNvSpPr/>
      </xdr:nvSpPr>
      <xdr:spPr>
        <a:xfrm>
          <a:off x="496836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48</xdr:row>
      <xdr:rowOff>152280</xdr:rowOff>
    </xdr:from>
    <xdr:to>
      <xdr:col>34</xdr:col>
      <xdr:colOff>120240</xdr:colOff>
      <xdr:row>50</xdr:row>
      <xdr:rowOff>63000</xdr:rowOff>
    </xdr:to>
    <xdr:sp>
      <xdr:nvSpPr>
        <xdr:cNvPr id="626" name="正方形/長方形 157"/>
        <xdr:cNvSpPr/>
      </xdr:nvSpPr>
      <xdr:spPr>
        <a:xfrm>
          <a:off x="496836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4/132</a:t>
          </a:r>
          <a:endParaRPr b="0" lang="en-US" sz="1200" spc="-1" strike="noStrike">
            <a:latin typeface="游明朝"/>
          </a:endParaRPr>
        </a:p>
      </xdr:txBody>
    </xdr:sp>
    <xdr:clientData/>
  </xdr:twoCellAnchor>
  <xdr:twoCellAnchor editAs="twoCell">
    <xdr:from>
      <xdr:col>35</xdr:col>
      <xdr:colOff>85680</xdr:colOff>
      <xdr:row>47</xdr:row>
      <xdr:rowOff>133200</xdr:rowOff>
    </xdr:from>
    <xdr:to>
      <xdr:col>42</xdr:col>
      <xdr:colOff>82080</xdr:colOff>
      <xdr:row>49</xdr:row>
      <xdr:rowOff>43920</xdr:rowOff>
    </xdr:to>
    <xdr:sp>
      <xdr:nvSpPr>
        <xdr:cNvPr id="627" name="正方形/長方形 158"/>
        <xdr:cNvSpPr/>
      </xdr:nvSpPr>
      <xdr:spPr>
        <a:xfrm>
          <a:off x="65088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48</xdr:row>
      <xdr:rowOff>152280</xdr:rowOff>
    </xdr:from>
    <xdr:to>
      <xdr:col>42</xdr:col>
      <xdr:colOff>82080</xdr:colOff>
      <xdr:row>50</xdr:row>
      <xdr:rowOff>63000</xdr:rowOff>
    </xdr:to>
    <xdr:sp>
      <xdr:nvSpPr>
        <xdr:cNvPr id="628" name="正方形/長方形 159"/>
        <xdr:cNvSpPr/>
      </xdr:nvSpPr>
      <xdr:spPr>
        <a:xfrm>
          <a:off x="65088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a:t>
          </a:r>
          <a:endParaRPr b="0" lang="en-US" sz="1200" spc="-1" strike="noStrike">
            <a:latin typeface="游明朝"/>
          </a:endParaRPr>
        </a:p>
      </xdr:txBody>
    </xdr:sp>
    <xdr:clientData/>
  </xdr:twoCellAnchor>
  <xdr:twoCellAnchor editAs="twoCell">
    <xdr:from>
      <xdr:col>43</xdr:col>
      <xdr:colOff>98280</xdr:colOff>
      <xdr:row>47</xdr:row>
      <xdr:rowOff>133200</xdr:rowOff>
    </xdr:from>
    <xdr:to>
      <xdr:col>51</xdr:col>
      <xdr:colOff>21600</xdr:colOff>
      <xdr:row>49</xdr:row>
      <xdr:rowOff>43920</xdr:rowOff>
    </xdr:to>
    <xdr:sp>
      <xdr:nvSpPr>
        <xdr:cNvPr id="629" name="正方形/長方形 160"/>
        <xdr:cNvSpPr/>
      </xdr:nvSpPr>
      <xdr:spPr>
        <a:xfrm>
          <a:off x="798948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43</xdr:col>
      <xdr:colOff>98280</xdr:colOff>
      <xdr:row>48</xdr:row>
      <xdr:rowOff>152280</xdr:rowOff>
    </xdr:from>
    <xdr:to>
      <xdr:col>51</xdr:col>
      <xdr:colOff>21600</xdr:colOff>
      <xdr:row>50</xdr:row>
      <xdr:rowOff>63000</xdr:rowOff>
    </xdr:to>
    <xdr:sp>
      <xdr:nvSpPr>
        <xdr:cNvPr id="630" name="正方形/長方形 161"/>
        <xdr:cNvSpPr/>
      </xdr:nvSpPr>
      <xdr:spPr>
        <a:xfrm>
          <a:off x="798948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10.3</a:t>
          </a:r>
          <a:endParaRPr b="0" lang="en-US" sz="1200" spc="-1" strike="noStrike">
            <a:latin typeface="游明朝"/>
          </a:endParaRPr>
        </a:p>
      </xdr:txBody>
    </xdr:sp>
    <xdr:clientData/>
  </xdr:twoCellAnchor>
  <xdr:twoCellAnchor editAs="twoCell">
    <xdr:from>
      <xdr:col>3</xdr:col>
      <xdr:colOff>162000</xdr:colOff>
      <xdr:row>50</xdr:row>
      <xdr:rowOff>127080</xdr:rowOff>
    </xdr:from>
    <xdr:to>
      <xdr:col>27</xdr:col>
      <xdr:colOff>360</xdr:colOff>
      <xdr:row>64</xdr:row>
      <xdr:rowOff>12600</xdr:rowOff>
    </xdr:to>
    <xdr:sp>
      <xdr:nvSpPr>
        <xdr:cNvPr id="631" name="正方形/長方形 162"/>
        <xdr:cNvSpPr/>
      </xdr:nvSpPr>
      <xdr:spPr>
        <a:xfrm>
          <a:off x="71244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50</xdr:row>
      <xdr:rowOff>127080</xdr:rowOff>
    </xdr:from>
    <xdr:to>
      <xdr:col>55</xdr:col>
      <xdr:colOff>47520</xdr:colOff>
      <xdr:row>64</xdr:row>
      <xdr:rowOff>12600</xdr:rowOff>
    </xdr:to>
    <xdr:sp>
      <xdr:nvSpPr>
        <xdr:cNvPr id="632" name="正方形/長方形 163"/>
        <xdr:cNvSpPr/>
      </xdr:nvSpPr>
      <xdr:spPr>
        <a:xfrm>
          <a:off x="5252760" y="8699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50</xdr:row>
      <xdr:rowOff>127080</xdr:rowOff>
    </xdr:from>
    <xdr:to>
      <xdr:col>48</xdr:col>
      <xdr:colOff>3240</xdr:colOff>
      <xdr:row>52</xdr:row>
      <xdr:rowOff>37800</xdr:rowOff>
    </xdr:to>
    <xdr:sp>
      <xdr:nvSpPr>
        <xdr:cNvPr id="633" name="正方形/長方形 164"/>
        <xdr:cNvSpPr/>
      </xdr:nvSpPr>
      <xdr:spPr>
        <a:xfrm>
          <a:off x="531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扶助費の分析欄</a:t>
          </a:r>
          <a:endParaRPr b="0" lang="en-US" sz="1100" spc="-1" strike="noStrike">
            <a:latin typeface="游明朝"/>
          </a:endParaRPr>
        </a:p>
      </xdr:txBody>
    </xdr:sp>
    <xdr:clientData/>
  </xdr:twoCellAnchor>
  <xdr:twoCellAnchor editAs="twoCell">
    <xdr:from>
      <xdr:col>29</xdr:col>
      <xdr:colOff>15840</xdr:colOff>
      <xdr:row>52</xdr:row>
      <xdr:rowOff>101520</xdr:rowOff>
    </xdr:from>
    <xdr:to>
      <xdr:col>54</xdr:col>
      <xdr:colOff>94680</xdr:colOff>
      <xdr:row>63</xdr:row>
      <xdr:rowOff>120240</xdr:rowOff>
    </xdr:to>
    <xdr:sp>
      <xdr:nvSpPr>
        <xdr:cNvPr id="634" name="テキスト ボックス 165"/>
        <xdr:cNvSpPr/>
      </xdr:nvSpPr>
      <xdr:spPr>
        <a:xfrm>
          <a:off x="5337720" y="9016920"/>
          <a:ext cx="466668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障害福祉サービス給付費が年々増えてきているが、全体としては全国平均、岡山県平均、類似団体平均に比べ、大きく下回っている。障害福祉サービスについては制度改正により支出の抑制を行うことを検討していく。</a:t>
          </a:r>
          <a:endParaRPr b="0" lang="en-US" sz="1300" spc="-1" strike="noStrike">
            <a:latin typeface="游明朝"/>
          </a:endParaRPr>
        </a:p>
        <a:p>
          <a:pPr>
            <a:lnSpc>
              <a:spcPct val="100000"/>
            </a:lnSpc>
          </a:pPr>
          <a:endParaRPr b="0" lang="en-US" sz="1300" spc="-1" strike="noStrike">
            <a:latin typeface="游明朝"/>
          </a:endParaRPr>
        </a:p>
      </xdr:txBody>
    </xdr:sp>
    <xdr:clientData/>
  </xdr:twoCellAnchor>
  <xdr:twoCellAnchor editAs="oneCell">
    <xdr:from>
      <xdr:col>3</xdr:col>
      <xdr:colOff>126000</xdr:colOff>
      <xdr:row>49</xdr:row>
      <xdr:rowOff>108000</xdr:rowOff>
    </xdr:from>
    <xdr:to>
      <xdr:col>5</xdr:col>
      <xdr:colOff>52560</xdr:colOff>
      <xdr:row>50</xdr:row>
      <xdr:rowOff>127440</xdr:rowOff>
    </xdr:to>
    <xdr:sp>
      <xdr:nvSpPr>
        <xdr:cNvPr id="635" name="テキスト ボックス 166"/>
        <xdr:cNvSpPr/>
      </xdr:nvSpPr>
      <xdr:spPr>
        <a:xfrm>
          <a:off x="67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64</xdr:row>
      <xdr:rowOff>12600</xdr:rowOff>
    </xdr:from>
    <xdr:to>
      <xdr:col>27</xdr:col>
      <xdr:colOff>360</xdr:colOff>
      <xdr:row>64</xdr:row>
      <xdr:rowOff>12600</xdr:rowOff>
    </xdr:to>
    <xdr:cxnSp>
      <xdr:nvCxnSpPr>
        <xdr:cNvPr id="636" name="直線コネクタ 167"/>
        <xdr:cNvCxnSpPr/>
      </xdr:nvCxnSpPr>
      <xdr:spPr>
        <a:xfrm>
          <a:off x="712080" y="10985400"/>
          <a:ext cx="4243680" cy="360"/>
        </a:xfrm>
        <a:prstGeom prst="straightConnector1">
          <a:avLst/>
        </a:prstGeom>
        <a:ln>
          <a:solidFill>
            <a:srgbClr val="c0c0c0"/>
          </a:solidFill>
        </a:ln>
      </xdr:spPr>
    </xdr:cxnSp>
    <xdr:clientData/>
  </xdr:twoCellAnchor>
  <xdr:twoCellAnchor editAs="oneCell">
    <xdr:from>
      <xdr:col>1</xdr:col>
      <xdr:colOff>54000</xdr:colOff>
      <xdr:row>63</xdr:row>
      <xdr:rowOff>63000</xdr:rowOff>
    </xdr:from>
    <xdr:to>
      <xdr:col>4</xdr:col>
      <xdr:colOff>11160</xdr:colOff>
      <xdr:row>64</xdr:row>
      <xdr:rowOff>108000</xdr:rowOff>
    </xdr:to>
    <xdr:sp>
      <xdr:nvSpPr>
        <xdr:cNvPr id="637" name="テキスト ボックス 168"/>
        <xdr:cNvSpPr/>
      </xdr:nvSpPr>
      <xdr:spPr>
        <a:xfrm>
          <a:off x="237600" y="10864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a:t>
          </a:r>
          <a:endParaRPr b="0" lang="en-US" sz="1000" spc="-1" strike="noStrike">
            <a:latin typeface="游明朝"/>
          </a:endParaRPr>
        </a:p>
      </xdr:txBody>
    </xdr:sp>
    <xdr:clientData/>
  </xdr:twoCellAnchor>
  <xdr:twoCellAnchor editAs="twoCell">
    <xdr:from>
      <xdr:col>3</xdr:col>
      <xdr:colOff>161640</xdr:colOff>
      <xdr:row>61</xdr:row>
      <xdr:rowOff>145800</xdr:rowOff>
    </xdr:from>
    <xdr:to>
      <xdr:col>27</xdr:col>
      <xdr:colOff>360</xdr:colOff>
      <xdr:row>61</xdr:row>
      <xdr:rowOff>145800</xdr:rowOff>
    </xdr:to>
    <xdr:cxnSp>
      <xdr:nvCxnSpPr>
        <xdr:cNvPr id="638" name="直線コネクタ 169"/>
        <xdr:cNvCxnSpPr/>
      </xdr:nvCxnSpPr>
      <xdr:spPr>
        <a:xfrm>
          <a:off x="712080" y="10604160"/>
          <a:ext cx="4243680" cy="360"/>
        </a:xfrm>
        <a:prstGeom prst="straightConnector1">
          <a:avLst/>
        </a:prstGeom>
        <a:ln>
          <a:solidFill>
            <a:srgbClr val="c0c0c0"/>
          </a:solidFill>
        </a:ln>
      </xdr:spPr>
    </xdr:cxnSp>
    <xdr:clientData/>
  </xdr:twoCellAnchor>
  <xdr:twoCellAnchor editAs="oneCell">
    <xdr:from>
      <xdr:col>1</xdr:col>
      <xdr:colOff>54000</xdr:colOff>
      <xdr:row>61</xdr:row>
      <xdr:rowOff>25200</xdr:rowOff>
    </xdr:from>
    <xdr:to>
      <xdr:col>4</xdr:col>
      <xdr:colOff>11160</xdr:colOff>
      <xdr:row>62</xdr:row>
      <xdr:rowOff>69840</xdr:rowOff>
    </xdr:to>
    <xdr:sp>
      <xdr:nvSpPr>
        <xdr:cNvPr id="639" name="テキスト ボックス 170"/>
        <xdr:cNvSpPr/>
      </xdr:nvSpPr>
      <xdr:spPr>
        <a:xfrm>
          <a:off x="237600" y="10483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3</xdr:col>
      <xdr:colOff>161640</xdr:colOff>
      <xdr:row>59</xdr:row>
      <xdr:rowOff>107640</xdr:rowOff>
    </xdr:from>
    <xdr:to>
      <xdr:col>27</xdr:col>
      <xdr:colOff>360</xdr:colOff>
      <xdr:row>59</xdr:row>
      <xdr:rowOff>107640</xdr:rowOff>
    </xdr:to>
    <xdr:cxnSp>
      <xdr:nvCxnSpPr>
        <xdr:cNvPr id="640" name="直線コネクタ 171"/>
        <xdr:cNvCxnSpPr/>
      </xdr:nvCxnSpPr>
      <xdr:spPr>
        <a:xfrm>
          <a:off x="712080" y="10223280"/>
          <a:ext cx="4243680" cy="360"/>
        </a:xfrm>
        <a:prstGeom prst="straightConnector1">
          <a:avLst/>
        </a:prstGeom>
        <a:ln>
          <a:solidFill>
            <a:srgbClr val="c0c0c0"/>
          </a:solidFill>
        </a:ln>
      </xdr:spPr>
    </xdr:cxnSp>
    <xdr:clientData/>
  </xdr:twoCellAnchor>
  <xdr:twoCellAnchor editAs="oneCell">
    <xdr:from>
      <xdr:col>1</xdr:col>
      <xdr:colOff>54000</xdr:colOff>
      <xdr:row>58</xdr:row>
      <xdr:rowOff>158400</xdr:rowOff>
    </xdr:from>
    <xdr:to>
      <xdr:col>4</xdr:col>
      <xdr:colOff>11160</xdr:colOff>
      <xdr:row>60</xdr:row>
      <xdr:rowOff>32040</xdr:rowOff>
    </xdr:to>
    <xdr:sp>
      <xdr:nvSpPr>
        <xdr:cNvPr id="641" name="テキスト ボックス 172"/>
        <xdr:cNvSpPr/>
      </xdr:nvSpPr>
      <xdr:spPr>
        <a:xfrm>
          <a:off x="237600" y="10102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3</xdr:col>
      <xdr:colOff>161640</xdr:colOff>
      <xdr:row>57</xdr:row>
      <xdr:rowOff>69840</xdr:rowOff>
    </xdr:from>
    <xdr:to>
      <xdr:col>27</xdr:col>
      <xdr:colOff>360</xdr:colOff>
      <xdr:row>57</xdr:row>
      <xdr:rowOff>69840</xdr:rowOff>
    </xdr:to>
    <xdr:cxnSp>
      <xdr:nvCxnSpPr>
        <xdr:cNvPr id="642" name="直線コネクタ 173"/>
        <xdr:cNvCxnSpPr/>
      </xdr:nvCxnSpPr>
      <xdr:spPr>
        <a:xfrm>
          <a:off x="712080" y="9842400"/>
          <a:ext cx="4243680" cy="360"/>
        </a:xfrm>
        <a:prstGeom prst="straightConnector1">
          <a:avLst/>
        </a:prstGeom>
        <a:ln>
          <a:solidFill>
            <a:srgbClr val="c0c0c0"/>
          </a:solidFill>
        </a:ln>
      </xdr:spPr>
    </xdr:cxnSp>
    <xdr:clientData/>
  </xdr:twoCellAnchor>
  <xdr:twoCellAnchor editAs="oneCell">
    <xdr:from>
      <xdr:col>1</xdr:col>
      <xdr:colOff>54000</xdr:colOff>
      <xdr:row>56</xdr:row>
      <xdr:rowOff>120240</xdr:rowOff>
    </xdr:from>
    <xdr:to>
      <xdr:col>4</xdr:col>
      <xdr:colOff>11160</xdr:colOff>
      <xdr:row>57</xdr:row>
      <xdr:rowOff>165240</xdr:rowOff>
    </xdr:to>
    <xdr:sp>
      <xdr:nvSpPr>
        <xdr:cNvPr id="643" name="テキスト ボックス 174"/>
        <xdr:cNvSpPr/>
      </xdr:nvSpPr>
      <xdr:spPr>
        <a:xfrm>
          <a:off x="237600" y="9721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a:t>
          </a:r>
          <a:endParaRPr b="0" lang="en-US" sz="1000" spc="-1" strike="noStrike">
            <a:latin typeface="游明朝"/>
          </a:endParaRPr>
        </a:p>
      </xdr:txBody>
    </xdr:sp>
    <xdr:clientData/>
  </xdr:twoCellAnchor>
  <xdr:twoCellAnchor editAs="twoCell">
    <xdr:from>
      <xdr:col>3</xdr:col>
      <xdr:colOff>161640</xdr:colOff>
      <xdr:row>55</xdr:row>
      <xdr:rowOff>31680</xdr:rowOff>
    </xdr:from>
    <xdr:to>
      <xdr:col>27</xdr:col>
      <xdr:colOff>360</xdr:colOff>
      <xdr:row>55</xdr:row>
      <xdr:rowOff>31680</xdr:rowOff>
    </xdr:to>
    <xdr:cxnSp>
      <xdr:nvCxnSpPr>
        <xdr:cNvPr id="644" name="直線コネクタ 175"/>
        <xdr:cNvCxnSpPr/>
      </xdr:nvCxnSpPr>
      <xdr:spPr>
        <a:xfrm>
          <a:off x="712080" y="9461520"/>
          <a:ext cx="4243680" cy="360"/>
        </a:xfrm>
        <a:prstGeom prst="straightConnector1">
          <a:avLst/>
        </a:prstGeom>
        <a:ln>
          <a:solidFill>
            <a:srgbClr val="c0c0c0"/>
          </a:solidFill>
        </a:ln>
      </xdr:spPr>
    </xdr:cxnSp>
    <xdr:clientData/>
  </xdr:twoCellAnchor>
  <xdr:twoCellAnchor editAs="oneCell">
    <xdr:from>
      <xdr:col>1</xdr:col>
      <xdr:colOff>54000</xdr:colOff>
      <xdr:row>54</xdr:row>
      <xdr:rowOff>82080</xdr:rowOff>
    </xdr:from>
    <xdr:to>
      <xdr:col>4</xdr:col>
      <xdr:colOff>11160</xdr:colOff>
      <xdr:row>55</xdr:row>
      <xdr:rowOff>127080</xdr:rowOff>
    </xdr:to>
    <xdr:sp>
      <xdr:nvSpPr>
        <xdr:cNvPr id="645" name="テキスト ボックス 176"/>
        <xdr:cNvSpPr/>
      </xdr:nvSpPr>
      <xdr:spPr>
        <a:xfrm>
          <a:off x="237600" y="93405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a:t>
          </a:r>
          <a:endParaRPr b="0" lang="en-US" sz="1000" spc="-1" strike="noStrike">
            <a:latin typeface="游明朝"/>
          </a:endParaRPr>
        </a:p>
      </xdr:txBody>
    </xdr:sp>
    <xdr:clientData/>
  </xdr:twoCellAnchor>
  <xdr:twoCellAnchor editAs="twoCell">
    <xdr:from>
      <xdr:col>3</xdr:col>
      <xdr:colOff>161640</xdr:colOff>
      <xdr:row>52</xdr:row>
      <xdr:rowOff>164880</xdr:rowOff>
    </xdr:from>
    <xdr:to>
      <xdr:col>27</xdr:col>
      <xdr:colOff>360</xdr:colOff>
      <xdr:row>52</xdr:row>
      <xdr:rowOff>164880</xdr:rowOff>
    </xdr:to>
    <xdr:cxnSp>
      <xdr:nvCxnSpPr>
        <xdr:cNvPr id="646" name="直線コネクタ 177"/>
        <xdr:cNvCxnSpPr/>
      </xdr:nvCxnSpPr>
      <xdr:spPr>
        <a:xfrm>
          <a:off x="712080" y="9080280"/>
          <a:ext cx="4243680" cy="360"/>
        </a:xfrm>
        <a:prstGeom prst="straightConnector1">
          <a:avLst/>
        </a:prstGeom>
        <a:ln>
          <a:solidFill>
            <a:srgbClr val="c0c0c0"/>
          </a:solidFill>
        </a:ln>
      </xdr:spPr>
    </xdr:cxnSp>
    <xdr:clientData/>
  </xdr:twoCellAnchor>
  <xdr:twoCellAnchor editAs="oneCell">
    <xdr:from>
      <xdr:col>1</xdr:col>
      <xdr:colOff>54000</xdr:colOff>
      <xdr:row>52</xdr:row>
      <xdr:rowOff>44280</xdr:rowOff>
    </xdr:from>
    <xdr:to>
      <xdr:col>4</xdr:col>
      <xdr:colOff>11160</xdr:colOff>
      <xdr:row>53</xdr:row>
      <xdr:rowOff>89280</xdr:rowOff>
    </xdr:to>
    <xdr:sp>
      <xdr:nvSpPr>
        <xdr:cNvPr id="647" name="テキスト ボックス 178"/>
        <xdr:cNvSpPr/>
      </xdr:nvSpPr>
      <xdr:spPr>
        <a:xfrm>
          <a:off x="237600" y="89596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a:t>
          </a:r>
          <a:endParaRPr b="0" lang="en-US" sz="1000" spc="-1" strike="noStrike">
            <a:latin typeface="游明朝"/>
          </a:endParaRPr>
        </a:p>
      </xdr:txBody>
    </xdr:sp>
    <xdr:clientData/>
  </xdr:twoCellAnchor>
  <xdr:twoCellAnchor editAs="twoCell">
    <xdr:from>
      <xdr:col>3</xdr:col>
      <xdr:colOff>161640</xdr:colOff>
      <xdr:row>50</xdr:row>
      <xdr:rowOff>126720</xdr:rowOff>
    </xdr:from>
    <xdr:to>
      <xdr:col>27</xdr:col>
      <xdr:colOff>360</xdr:colOff>
      <xdr:row>50</xdr:row>
      <xdr:rowOff>126720</xdr:rowOff>
    </xdr:to>
    <xdr:cxnSp>
      <xdr:nvCxnSpPr>
        <xdr:cNvPr id="648" name="直線コネクタ 179"/>
        <xdr:cNvCxnSpPr/>
      </xdr:nvCxnSpPr>
      <xdr:spPr>
        <a:xfrm>
          <a:off x="712080" y="8699400"/>
          <a:ext cx="4243680" cy="360"/>
        </a:xfrm>
        <a:prstGeom prst="straightConnector1">
          <a:avLst/>
        </a:prstGeom>
        <a:ln>
          <a:solidFill>
            <a:srgbClr val="c0c0c0"/>
          </a:solidFill>
        </a:ln>
      </xdr:spPr>
    </xdr:cxnSp>
    <xdr:clientData/>
  </xdr:twoCellAnchor>
  <xdr:twoCellAnchor editAs="oneCell">
    <xdr:from>
      <xdr:col>1</xdr:col>
      <xdr:colOff>54000</xdr:colOff>
      <xdr:row>50</xdr:row>
      <xdr:rowOff>5760</xdr:rowOff>
    </xdr:from>
    <xdr:to>
      <xdr:col>4</xdr:col>
      <xdr:colOff>11160</xdr:colOff>
      <xdr:row>51</xdr:row>
      <xdr:rowOff>50760</xdr:rowOff>
    </xdr:to>
    <xdr:sp>
      <xdr:nvSpPr>
        <xdr:cNvPr id="649" name="テキスト ボックス 180"/>
        <xdr:cNvSpPr/>
      </xdr:nvSpPr>
      <xdr:spPr>
        <a:xfrm>
          <a:off x="237600" y="8578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162000</xdr:colOff>
      <xdr:row>50</xdr:row>
      <xdr:rowOff>127080</xdr:rowOff>
    </xdr:from>
    <xdr:to>
      <xdr:col>27</xdr:col>
      <xdr:colOff>360</xdr:colOff>
      <xdr:row>64</xdr:row>
      <xdr:rowOff>12600</xdr:rowOff>
    </xdr:to>
    <xdr:sp>
      <xdr:nvSpPr>
        <xdr:cNvPr id="650" name="扶助費グラフ枠"/>
        <xdr:cNvSpPr/>
      </xdr:nvSpPr>
      <xdr:spPr>
        <a:xfrm>
          <a:off x="712440" y="8699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53</xdr:row>
      <xdr:rowOff>18720</xdr:rowOff>
    </xdr:from>
    <xdr:to>
      <xdr:col>24</xdr:col>
      <xdr:colOff>25200</xdr:colOff>
      <xdr:row>61</xdr:row>
      <xdr:rowOff>95040</xdr:rowOff>
    </xdr:to>
    <xdr:cxnSp>
      <xdr:nvCxnSpPr>
        <xdr:cNvPr id="651" name="直線コネクタ 182"/>
        <xdr:cNvCxnSpPr/>
      </xdr:nvCxnSpPr>
      <xdr:spPr>
        <a:xfrm flipV="1">
          <a:off x="4429440" y="9105480"/>
          <a:ext cx="360" cy="1448280"/>
        </a:xfrm>
        <a:prstGeom prst="straightConnector1">
          <a:avLst/>
        </a:prstGeom>
        <a:ln w="31750">
          <a:solidFill>
            <a:srgbClr val="808080"/>
          </a:solidFill>
        </a:ln>
      </xdr:spPr>
    </xdr:cxnSp>
    <xdr:clientData/>
  </xdr:twoCellAnchor>
  <xdr:twoCellAnchor editAs="oneCell">
    <xdr:from>
      <xdr:col>24</xdr:col>
      <xdr:colOff>114480</xdr:colOff>
      <xdr:row>61</xdr:row>
      <xdr:rowOff>88560</xdr:rowOff>
    </xdr:from>
    <xdr:to>
      <xdr:col>28</xdr:col>
      <xdr:colOff>142200</xdr:colOff>
      <xdr:row>62</xdr:row>
      <xdr:rowOff>133200</xdr:rowOff>
    </xdr:to>
    <xdr:sp>
      <xdr:nvSpPr>
        <xdr:cNvPr id="652" name="扶助費最小値テキスト"/>
        <xdr:cNvSpPr/>
      </xdr:nvSpPr>
      <xdr:spPr>
        <a:xfrm>
          <a:off x="4518720" y="10546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14.6</a:t>
          </a:r>
          <a:endParaRPr b="0" lang="en-US" sz="1000" spc="-1" strike="noStrike">
            <a:latin typeface="游明朝"/>
          </a:endParaRPr>
        </a:p>
      </xdr:txBody>
    </xdr:sp>
    <xdr:clientData/>
  </xdr:twoCellAnchor>
  <xdr:twoCellAnchor editAs="twoCell">
    <xdr:from>
      <xdr:col>23</xdr:col>
      <xdr:colOff>136440</xdr:colOff>
      <xdr:row>61</xdr:row>
      <xdr:rowOff>95040</xdr:rowOff>
    </xdr:from>
    <xdr:to>
      <xdr:col>24</xdr:col>
      <xdr:colOff>114120</xdr:colOff>
      <xdr:row>61</xdr:row>
      <xdr:rowOff>95040</xdr:rowOff>
    </xdr:to>
    <xdr:cxnSp>
      <xdr:nvCxnSpPr>
        <xdr:cNvPr id="653" name="直線コネクタ 184"/>
        <xdr:cNvCxnSpPr/>
      </xdr:nvCxnSpPr>
      <xdr:spPr>
        <a:xfrm>
          <a:off x="4357440" y="10553400"/>
          <a:ext cx="161280" cy="360"/>
        </a:xfrm>
        <a:prstGeom prst="straightConnector1">
          <a:avLst/>
        </a:prstGeom>
        <a:ln w="19050">
          <a:solidFill>
            <a:srgbClr val="000000"/>
          </a:solidFill>
        </a:ln>
      </xdr:spPr>
    </xdr:cxnSp>
    <xdr:clientData/>
  </xdr:twoCellAnchor>
  <xdr:twoCellAnchor editAs="oneCell">
    <xdr:from>
      <xdr:col>24</xdr:col>
      <xdr:colOff>114480</xdr:colOff>
      <xdr:row>51</xdr:row>
      <xdr:rowOff>126720</xdr:rowOff>
    </xdr:from>
    <xdr:to>
      <xdr:col>28</xdr:col>
      <xdr:colOff>142200</xdr:colOff>
      <xdr:row>52</xdr:row>
      <xdr:rowOff>171720</xdr:rowOff>
    </xdr:to>
    <xdr:sp>
      <xdr:nvSpPr>
        <xdr:cNvPr id="654" name="扶助費最大値テキスト"/>
        <xdr:cNvSpPr/>
      </xdr:nvSpPr>
      <xdr:spPr>
        <a:xfrm>
          <a:off x="4518720" y="8870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a:t>
          </a:r>
          <a:endParaRPr b="0" lang="en-US" sz="1000" spc="-1" strike="noStrike">
            <a:latin typeface="游明朝"/>
          </a:endParaRPr>
        </a:p>
      </xdr:txBody>
    </xdr:sp>
    <xdr:clientData/>
  </xdr:twoCellAnchor>
  <xdr:twoCellAnchor editAs="twoCell">
    <xdr:from>
      <xdr:col>23</xdr:col>
      <xdr:colOff>136440</xdr:colOff>
      <xdr:row>53</xdr:row>
      <xdr:rowOff>18720</xdr:rowOff>
    </xdr:from>
    <xdr:to>
      <xdr:col>24</xdr:col>
      <xdr:colOff>114120</xdr:colOff>
      <xdr:row>53</xdr:row>
      <xdr:rowOff>18720</xdr:rowOff>
    </xdr:to>
    <xdr:cxnSp>
      <xdr:nvCxnSpPr>
        <xdr:cNvPr id="655" name="直線コネクタ 186"/>
        <xdr:cNvCxnSpPr/>
      </xdr:nvCxnSpPr>
      <xdr:spPr>
        <a:xfrm>
          <a:off x="4357440" y="9105480"/>
          <a:ext cx="161280" cy="360"/>
        </a:xfrm>
        <a:prstGeom prst="straightConnector1">
          <a:avLst/>
        </a:prstGeom>
        <a:ln w="19050">
          <a:solidFill>
            <a:srgbClr val="000000"/>
          </a:solidFill>
        </a:ln>
      </xdr:spPr>
    </xdr:cxnSp>
    <xdr:clientData/>
  </xdr:twoCellAnchor>
  <xdr:twoCellAnchor editAs="twoCell">
    <xdr:from>
      <xdr:col>20</xdr:col>
      <xdr:colOff>3960</xdr:colOff>
      <xdr:row>53</xdr:row>
      <xdr:rowOff>133200</xdr:rowOff>
    </xdr:from>
    <xdr:to>
      <xdr:col>24</xdr:col>
      <xdr:colOff>25200</xdr:colOff>
      <xdr:row>53</xdr:row>
      <xdr:rowOff>133200</xdr:rowOff>
    </xdr:to>
    <xdr:cxnSp>
      <xdr:nvCxnSpPr>
        <xdr:cNvPr id="656" name="直線コネクタ 187"/>
        <xdr:cNvCxnSpPr/>
      </xdr:nvCxnSpPr>
      <xdr:spPr>
        <a:xfrm>
          <a:off x="3674160" y="9219960"/>
          <a:ext cx="755640" cy="360"/>
        </a:xfrm>
        <a:prstGeom prst="straightConnector1">
          <a:avLst/>
        </a:prstGeom>
        <a:ln>
          <a:solidFill>
            <a:srgbClr val="ff0000"/>
          </a:solidFill>
        </a:ln>
      </xdr:spPr>
    </xdr:cxnSp>
    <xdr:clientData/>
  </xdr:twoCellAnchor>
  <xdr:twoCellAnchor editAs="oneCell">
    <xdr:from>
      <xdr:col>24</xdr:col>
      <xdr:colOff>114480</xdr:colOff>
      <xdr:row>56</xdr:row>
      <xdr:rowOff>44280</xdr:rowOff>
    </xdr:from>
    <xdr:to>
      <xdr:col>28</xdr:col>
      <xdr:colOff>142200</xdr:colOff>
      <xdr:row>57</xdr:row>
      <xdr:rowOff>89280</xdr:rowOff>
    </xdr:to>
    <xdr:sp>
      <xdr:nvSpPr>
        <xdr:cNvPr id="657" name="扶助費平均値テキスト"/>
        <xdr:cNvSpPr/>
      </xdr:nvSpPr>
      <xdr:spPr>
        <a:xfrm>
          <a:off x="4518720" y="9645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7.9</a:t>
          </a:r>
          <a:endParaRPr b="0" lang="en-US" sz="1000" spc="-1" strike="noStrike">
            <a:latin typeface="游明朝"/>
          </a:endParaRPr>
        </a:p>
      </xdr:txBody>
    </xdr:sp>
    <xdr:clientData/>
  </xdr:twoCellAnchor>
  <xdr:twoCellAnchor editAs="twoCell">
    <xdr:from>
      <xdr:col>23</xdr:col>
      <xdr:colOff>174600</xdr:colOff>
      <xdr:row>56</xdr:row>
      <xdr:rowOff>50760</xdr:rowOff>
    </xdr:from>
    <xdr:to>
      <xdr:col>24</xdr:col>
      <xdr:colOff>75960</xdr:colOff>
      <xdr:row>56</xdr:row>
      <xdr:rowOff>151920</xdr:rowOff>
    </xdr:to>
    <xdr:sp>
      <xdr:nvSpPr>
        <xdr:cNvPr id="658" name="フローチャート: 判断 189"/>
        <xdr:cNvSpPr/>
      </xdr:nvSpPr>
      <xdr:spPr>
        <a:xfrm>
          <a:off x="4395600" y="965196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53</xdr:row>
      <xdr:rowOff>133200</xdr:rowOff>
    </xdr:from>
    <xdr:to>
      <xdr:col>20</xdr:col>
      <xdr:colOff>3960</xdr:colOff>
      <xdr:row>54</xdr:row>
      <xdr:rowOff>152280</xdr:rowOff>
    </xdr:to>
    <xdr:cxnSp>
      <xdr:nvCxnSpPr>
        <xdr:cNvPr id="659" name="直線コネクタ 190"/>
        <xdr:cNvCxnSpPr/>
      </xdr:nvCxnSpPr>
      <xdr:spPr>
        <a:xfrm flipV="1">
          <a:off x="2850840" y="9219960"/>
          <a:ext cx="823680" cy="191160"/>
        </a:xfrm>
        <a:prstGeom prst="straightConnector1">
          <a:avLst/>
        </a:prstGeom>
        <a:ln>
          <a:solidFill>
            <a:srgbClr val="ff0000"/>
          </a:solidFill>
        </a:ln>
      </xdr:spPr>
    </xdr:cxnSp>
    <xdr:clientData/>
  </xdr:twoCellAnchor>
  <xdr:twoCellAnchor editAs="twoCell">
    <xdr:from>
      <xdr:col>19</xdr:col>
      <xdr:colOff>136440</xdr:colOff>
      <xdr:row>56</xdr:row>
      <xdr:rowOff>114480</xdr:rowOff>
    </xdr:from>
    <xdr:to>
      <xdr:col>20</xdr:col>
      <xdr:colOff>37800</xdr:colOff>
      <xdr:row>57</xdr:row>
      <xdr:rowOff>44280</xdr:rowOff>
    </xdr:to>
    <xdr:sp>
      <xdr:nvSpPr>
        <xdr:cNvPr id="660" name="フローチャート: 判断 191"/>
        <xdr:cNvSpPr/>
      </xdr:nvSpPr>
      <xdr:spPr>
        <a:xfrm>
          <a:off x="3623400" y="971568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57</xdr:row>
      <xdr:rowOff>50400</xdr:rowOff>
    </xdr:from>
    <xdr:to>
      <xdr:col>22</xdr:col>
      <xdr:colOff>8640</xdr:colOff>
      <xdr:row>58</xdr:row>
      <xdr:rowOff>95040</xdr:rowOff>
    </xdr:to>
    <xdr:sp>
      <xdr:nvSpPr>
        <xdr:cNvPr id="661" name="テキスト ボックス 192"/>
        <xdr:cNvSpPr/>
      </xdr:nvSpPr>
      <xdr:spPr>
        <a:xfrm>
          <a:off x="3309840" y="98229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8.4</a:t>
          </a:r>
          <a:endParaRPr b="0" lang="en-US" sz="1000" spc="-1" strike="noStrike">
            <a:latin typeface="游明朝"/>
          </a:endParaRPr>
        </a:p>
      </xdr:txBody>
    </xdr:sp>
    <xdr:clientData/>
  </xdr:twoCellAnchor>
  <xdr:twoCellAnchor editAs="twoCell">
    <xdr:from>
      <xdr:col>11</xdr:col>
      <xdr:colOff>9360</xdr:colOff>
      <xdr:row>54</xdr:row>
      <xdr:rowOff>152280</xdr:rowOff>
    </xdr:from>
    <xdr:to>
      <xdr:col>15</xdr:col>
      <xdr:colOff>98280</xdr:colOff>
      <xdr:row>54</xdr:row>
      <xdr:rowOff>152280</xdr:rowOff>
    </xdr:to>
    <xdr:cxnSp>
      <xdr:nvCxnSpPr>
        <xdr:cNvPr id="662" name="直線コネクタ 193"/>
        <xdr:cNvCxnSpPr/>
      </xdr:nvCxnSpPr>
      <xdr:spPr>
        <a:xfrm>
          <a:off x="2027880" y="9410760"/>
          <a:ext cx="823320" cy="360"/>
        </a:xfrm>
        <a:prstGeom prst="straightConnector1">
          <a:avLst/>
        </a:prstGeom>
        <a:ln>
          <a:solidFill>
            <a:srgbClr val="ff0000"/>
          </a:solidFill>
        </a:ln>
      </xdr:spPr>
    </xdr:cxnSp>
    <xdr:clientData/>
  </xdr:twoCellAnchor>
  <xdr:twoCellAnchor editAs="twoCell">
    <xdr:from>
      <xdr:col>15</xdr:col>
      <xdr:colOff>47520</xdr:colOff>
      <xdr:row>57</xdr:row>
      <xdr:rowOff>82440</xdr:rowOff>
    </xdr:from>
    <xdr:to>
      <xdr:col>15</xdr:col>
      <xdr:colOff>148680</xdr:colOff>
      <xdr:row>58</xdr:row>
      <xdr:rowOff>12240</xdr:rowOff>
    </xdr:to>
    <xdr:sp>
      <xdr:nvSpPr>
        <xdr:cNvPr id="663" name="フローチャート: 判断 194"/>
        <xdr:cNvSpPr/>
      </xdr:nvSpPr>
      <xdr:spPr>
        <a:xfrm>
          <a:off x="2800080" y="98550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58</xdr:row>
      <xdr:rowOff>18360</xdr:rowOff>
    </xdr:from>
    <xdr:to>
      <xdr:col>17</xdr:col>
      <xdr:colOff>145080</xdr:colOff>
      <xdr:row>59</xdr:row>
      <xdr:rowOff>63360</xdr:rowOff>
    </xdr:to>
    <xdr:sp>
      <xdr:nvSpPr>
        <xdr:cNvPr id="664" name="テキスト ボックス 195"/>
        <xdr:cNvSpPr/>
      </xdr:nvSpPr>
      <xdr:spPr>
        <a:xfrm>
          <a:off x="2503080" y="9962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9.5</a:t>
          </a:r>
          <a:endParaRPr b="0" lang="en-US" sz="1000" spc="-1" strike="noStrike">
            <a:latin typeface="游明朝"/>
          </a:endParaRPr>
        </a:p>
      </xdr:txBody>
    </xdr:sp>
    <xdr:clientData/>
  </xdr:twoCellAnchor>
  <xdr:twoCellAnchor editAs="twoCell">
    <xdr:from>
      <xdr:col>6</xdr:col>
      <xdr:colOff>120600</xdr:colOff>
      <xdr:row>54</xdr:row>
      <xdr:rowOff>126720</xdr:rowOff>
    </xdr:from>
    <xdr:to>
      <xdr:col>11</xdr:col>
      <xdr:colOff>9360</xdr:colOff>
      <xdr:row>54</xdr:row>
      <xdr:rowOff>152280</xdr:rowOff>
    </xdr:to>
    <xdr:cxnSp>
      <xdr:nvCxnSpPr>
        <xdr:cNvPr id="665" name="直線コネクタ 196"/>
        <xdr:cNvCxnSpPr/>
      </xdr:nvCxnSpPr>
      <xdr:spPr>
        <a:xfrm>
          <a:off x="1221840" y="9385200"/>
          <a:ext cx="806400" cy="25920"/>
        </a:xfrm>
        <a:prstGeom prst="straightConnector1">
          <a:avLst/>
        </a:prstGeom>
        <a:ln>
          <a:solidFill>
            <a:srgbClr val="ff0000"/>
          </a:solidFill>
        </a:ln>
      </xdr:spPr>
    </xdr:cxnSp>
    <xdr:clientData/>
  </xdr:twoCellAnchor>
  <xdr:twoCellAnchor editAs="twoCell">
    <xdr:from>
      <xdr:col>10</xdr:col>
      <xdr:colOff>158760</xdr:colOff>
      <xdr:row>57</xdr:row>
      <xdr:rowOff>31680</xdr:rowOff>
    </xdr:from>
    <xdr:to>
      <xdr:col>11</xdr:col>
      <xdr:colOff>60120</xdr:colOff>
      <xdr:row>57</xdr:row>
      <xdr:rowOff>132840</xdr:rowOff>
    </xdr:to>
    <xdr:sp>
      <xdr:nvSpPr>
        <xdr:cNvPr id="666" name="フローチャート: 判断 197"/>
        <xdr:cNvSpPr/>
      </xdr:nvSpPr>
      <xdr:spPr>
        <a:xfrm>
          <a:off x="1994040" y="98042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57</xdr:row>
      <xdr:rowOff>139320</xdr:rowOff>
    </xdr:from>
    <xdr:to>
      <xdr:col>13</xdr:col>
      <xdr:colOff>56160</xdr:colOff>
      <xdr:row>59</xdr:row>
      <xdr:rowOff>12600</xdr:rowOff>
    </xdr:to>
    <xdr:sp>
      <xdr:nvSpPr>
        <xdr:cNvPr id="667" name="テキスト ボックス 198"/>
        <xdr:cNvSpPr/>
      </xdr:nvSpPr>
      <xdr:spPr>
        <a:xfrm>
          <a:off x="1680120" y="9911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a:t>
          </a:r>
          <a:endParaRPr b="0" lang="en-US" sz="1000" spc="-1" strike="noStrike">
            <a:latin typeface="游明朝"/>
          </a:endParaRPr>
        </a:p>
      </xdr:txBody>
    </xdr:sp>
    <xdr:clientData/>
  </xdr:twoCellAnchor>
  <xdr:twoCellAnchor editAs="twoCell">
    <xdr:from>
      <xdr:col>6</xdr:col>
      <xdr:colOff>69840</xdr:colOff>
      <xdr:row>56</xdr:row>
      <xdr:rowOff>165240</xdr:rowOff>
    </xdr:from>
    <xdr:to>
      <xdr:col>6</xdr:col>
      <xdr:colOff>171000</xdr:colOff>
      <xdr:row>57</xdr:row>
      <xdr:rowOff>95040</xdr:rowOff>
    </xdr:to>
    <xdr:sp>
      <xdr:nvSpPr>
        <xdr:cNvPr id="668" name="フローチャート: 判断 199"/>
        <xdr:cNvSpPr/>
      </xdr:nvSpPr>
      <xdr:spPr>
        <a:xfrm>
          <a:off x="1171080" y="9766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57</xdr:row>
      <xdr:rowOff>101160</xdr:rowOff>
    </xdr:from>
    <xdr:to>
      <xdr:col>8</xdr:col>
      <xdr:colOff>167400</xdr:colOff>
      <xdr:row>58</xdr:row>
      <xdr:rowOff>145800</xdr:rowOff>
    </xdr:to>
    <xdr:sp>
      <xdr:nvSpPr>
        <xdr:cNvPr id="669" name="テキスト ボックス 200"/>
        <xdr:cNvSpPr/>
      </xdr:nvSpPr>
      <xdr:spPr>
        <a:xfrm>
          <a:off x="873720" y="9873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a:t>
          </a:r>
          <a:endParaRPr b="0" lang="en-US" sz="1000" spc="-1" strike="noStrike">
            <a:latin typeface="游明朝"/>
          </a:endParaRPr>
        </a:p>
      </xdr:txBody>
    </xdr:sp>
    <xdr:clientData/>
  </xdr:twoCellAnchor>
  <xdr:twoCellAnchor editAs="oneCell">
    <xdr:from>
      <xdr:col>23</xdr:col>
      <xdr:colOff>9360</xdr:colOff>
      <xdr:row>64</xdr:row>
      <xdr:rowOff>31320</xdr:rowOff>
    </xdr:from>
    <xdr:to>
      <xdr:col>27</xdr:col>
      <xdr:colOff>37080</xdr:colOff>
      <xdr:row>65</xdr:row>
      <xdr:rowOff>76320</xdr:rowOff>
    </xdr:to>
    <xdr:sp>
      <xdr:nvSpPr>
        <xdr:cNvPr id="670" name="テキスト ボックス 201"/>
        <xdr:cNvSpPr/>
      </xdr:nvSpPr>
      <xdr:spPr>
        <a:xfrm>
          <a:off x="4230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171360</xdr:colOff>
      <xdr:row>64</xdr:row>
      <xdr:rowOff>31320</xdr:rowOff>
    </xdr:from>
    <xdr:to>
      <xdr:col>23</xdr:col>
      <xdr:colOff>15480</xdr:colOff>
      <xdr:row>65</xdr:row>
      <xdr:rowOff>76320</xdr:rowOff>
    </xdr:to>
    <xdr:sp>
      <xdr:nvSpPr>
        <xdr:cNvPr id="671" name="テキスト ボックス 202"/>
        <xdr:cNvSpPr/>
      </xdr:nvSpPr>
      <xdr:spPr>
        <a:xfrm>
          <a:off x="34747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82440</xdr:colOff>
      <xdr:row>64</xdr:row>
      <xdr:rowOff>31320</xdr:rowOff>
    </xdr:from>
    <xdr:to>
      <xdr:col>18</xdr:col>
      <xdr:colOff>110160</xdr:colOff>
      <xdr:row>65</xdr:row>
      <xdr:rowOff>76320</xdr:rowOff>
    </xdr:to>
    <xdr:sp>
      <xdr:nvSpPr>
        <xdr:cNvPr id="672" name="テキスト ボックス 203"/>
        <xdr:cNvSpPr/>
      </xdr:nvSpPr>
      <xdr:spPr>
        <a:xfrm>
          <a:off x="26517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10080</xdr:colOff>
      <xdr:row>64</xdr:row>
      <xdr:rowOff>31320</xdr:rowOff>
    </xdr:from>
    <xdr:to>
      <xdr:col>14</xdr:col>
      <xdr:colOff>37800</xdr:colOff>
      <xdr:row>65</xdr:row>
      <xdr:rowOff>76320</xdr:rowOff>
    </xdr:to>
    <xdr:sp>
      <xdr:nvSpPr>
        <xdr:cNvPr id="673" name="テキスト ボックス 204"/>
        <xdr:cNvSpPr/>
      </xdr:nvSpPr>
      <xdr:spPr>
        <a:xfrm>
          <a:off x="1845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104760</xdr:colOff>
      <xdr:row>64</xdr:row>
      <xdr:rowOff>31320</xdr:rowOff>
    </xdr:from>
    <xdr:to>
      <xdr:col>9</xdr:col>
      <xdr:colOff>132480</xdr:colOff>
      <xdr:row>65</xdr:row>
      <xdr:rowOff>76320</xdr:rowOff>
    </xdr:to>
    <xdr:sp>
      <xdr:nvSpPr>
        <xdr:cNvPr id="674" name="テキスト ボックス 205"/>
        <xdr:cNvSpPr/>
      </xdr:nvSpPr>
      <xdr:spPr>
        <a:xfrm>
          <a:off x="102240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174600</xdr:colOff>
      <xdr:row>53</xdr:row>
      <xdr:rowOff>82440</xdr:rowOff>
    </xdr:from>
    <xdr:to>
      <xdr:col>24</xdr:col>
      <xdr:colOff>75960</xdr:colOff>
      <xdr:row>54</xdr:row>
      <xdr:rowOff>12240</xdr:rowOff>
    </xdr:to>
    <xdr:sp>
      <xdr:nvSpPr>
        <xdr:cNvPr id="675" name="楕円 206"/>
        <xdr:cNvSpPr/>
      </xdr:nvSpPr>
      <xdr:spPr>
        <a:xfrm>
          <a:off x="4395600" y="9169200"/>
          <a:ext cx="8460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53</xdr:row>
      <xdr:rowOff>12600</xdr:rowOff>
    </xdr:from>
    <xdr:to>
      <xdr:col>28</xdr:col>
      <xdr:colOff>142200</xdr:colOff>
      <xdr:row>54</xdr:row>
      <xdr:rowOff>57240</xdr:rowOff>
    </xdr:to>
    <xdr:sp>
      <xdr:nvSpPr>
        <xdr:cNvPr id="676" name="扶助費該当値テキスト"/>
        <xdr:cNvSpPr/>
      </xdr:nvSpPr>
      <xdr:spPr>
        <a:xfrm>
          <a:off x="4518720" y="9099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4.1</a:t>
          </a:r>
          <a:endParaRPr b="0" lang="en-US" sz="1000" spc="-1" strike="noStrike">
            <a:latin typeface="游明朝"/>
          </a:endParaRPr>
        </a:p>
      </xdr:txBody>
    </xdr:sp>
    <xdr:clientData/>
  </xdr:twoCellAnchor>
  <xdr:twoCellAnchor editAs="twoCell">
    <xdr:from>
      <xdr:col>19</xdr:col>
      <xdr:colOff>136440</xdr:colOff>
      <xdr:row>53</xdr:row>
      <xdr:rowOff>82440</xdr:rowOff>
    </xdr:from>
    <xdr:to>
      <xdr:col>20</xdr:col>
      <xdr:colOff>37800</xdr:colOff>
      <xdr:row>54</xdr:row>
      <xdr:rowOff>12240</xdr:rowOff>
    </xdr:to>
    <xdr:sp>
      <xdr:nvSpPr>
        <xdr:cNvPr id="677" name="楕円 208"/>
        <xdr:cNvSpPr/>
      </xdr:nvSpPr>
      <xdr:spPr>
        <a:xfrm>
          <a:off x="3623400" y="9169200"/>
          <a:ext cx="8460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52</xdr:row>
      <xdr:rowOff>44280</xdr:rowOff>
    </xdr:from>
    <xdr:to>
      <xdr:col>22</xdr:col>
      <xdr:colOff>8640</xdr:colOff>
      <xdr:row>53</xdr:row>
      <xdr:rowOff>89280</xdr:rowOff>
    </xdr:to>
    <xdr:sp>
      <xdr:nvSpPr>
        <xdr:cNvPr id="678" name="テキスト ボックス 209"/>
        <xdr:cNvSpPr/>
      </xdr:nvSpPr>
      <xdr:spPr>
        <a:xfrm>
          <a:off x="3309840" y="89596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a:t>
          </a:r>
          <a:endParaRPr b="0" lang="en-US" sz="1000" spc="-1" strike="noStrike">
            <a:latin typeface="游明朝"/>
          </a:endParaRPr>
        </a:p>
      </xdr:txBody>
    </xdr:sp>
    <xdr:clientData/>
  </xdr:twoCellAnchor>
  <xdr:twoCellAnchor editAs="twoCell">
    <xdr:from>
      <xdr:col>15</xdr:col>
      <xdr:colOff>47520</xdr:colOff>
      <xdr:row>54</xdr:row>
      <xdr:rowOff>101520</xdr:rowOff>
    </xdr:from>
    <xdr:to>
      <xdr:col>15</xdr:col>
      <xdr:colOff>148680</xdr:colOff>
      <xdr:row>55</xdr:row>
      <xdr:rowOff>31320</xdr:rowOff>
    </xdr:to>
    <xdr:sp>
      <xdr:nvSpPr>
        <xdr:cNvPr id="679" name="楕円 210"/>
        <xdr:cNvSpPr/>
      </xdr:nvSpPr>
      <xdr:spPr>
        <a:xfrm>
          <a:off x="2800080" y="9360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53</xdr:row>
      <xdr:rowOff>63000</xdr:rowOff>
    </xdr:from>
    <xdr:to>
      <xdr:col>17</xdr:col>
      <xdr:colOff>145080</xdr:colOff>
      <xdr:row>54</xdr:row>
      <xdr:rowOff>107640</xdr:rowOff>
    </xdr:to>
    <xdr:sp>
      <xdr:nvSpPr>
        <xdr:cNvPr id="680" name="テキスト ボックス 211"/>
        <xdr:cNvSpPr/>
      </xdr:nvSpPr>
      <xdr:spPr>
        <a:xfrm>
          <a:off x="2503080" y="9149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a:t>
          </a:r>
          <a:endParaRPr b="0" lang="en-US" sz="1000" spc="-1" strike="noStrike">
            <a:latin typeface="游明朝"/>
          </a:endParaRPr>
        </a:p>
      </xdr:txBody>
    </xdr:sp>
    <xdr:clientData/>
  </xdr:twoCellAnchor>
  <xdr:twoCellAnchor editAs="twoCell">
    <xdr:from>
      <xdr:col>10</xdr:col>
      <xdr:colOff>158760</xdr:colOff>
      <xdr:row>54</xdr:row>
      <xdr:rowOff>101520</xdr:rowOff>
    </xdr:from>
    <xdr:to>
      <xdr:col>11</xdr:col>
      <xdr:colOff>60120</xdr:colOff>
      <xdr:row>55</xdr:row>
      <xdr:rowOff>31320</xdr:rowOff>
    </xdr:to>
    <xdr:sp>
      <xdr:nvSpPr>
        <xdr:cNvPr id="681" name="楕円 212"/>
        <xdr:cNvSpPr/>
      </xdr:nvSpPr>
      <xdr:spPr>
        <a:xfrm>
          <a:off x="1994040" y="936000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53</xdr:row>
      <xdr:rowOff>63000</xdr:rowOff>
    </xdr:from>
    <xdr:to>
      <xdr:col>13</xdr:col>
      <xdr:colOff>56160</xdr:colOff>
      <xdr:row>54</xdr:row>
      <xdr:rowOff>107640</xdr:rowOff>
    </xdr:to>
    <xdr:sp>
      <xdr:nvSpPr>
        <xdr:cNvPr id="682" name="テキスト ボックス 213"/>
        <xdr:cNvSpPr/>
      </xdr:nvSpPr>
      <xdr:spPr>
        <a:xfrm>
          <a:off x="1680120" y="9149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5.6</a:t>
          </a:r>
          <a:endParaRPr b="0" lang="en-US" sz="1000" spc="-1" strike="noStrike">
            <a:latin typeface="游明朝"/>
          </a:endParaRPr>
        </a:p>
      </xdr:txBody>
    </xdr:sp>
    <xdr:clientData/>
  </xdr:twoCellAnchor>
  <xdr:twoCellAnchor editAs="twoCell">
    <xdr:from>
      <xdr:col>6</xdr:col>
      <xdr:colOff>69840</xdr:colOff>
      <xdr:row>54</xdr:row>
      <xdr:rowOff>76320</xdr:rowOff>
    </xdr:from>
    <xdr:to>
      <xdr:col>6</xdr:col>
      <xdr:colOff>171000</xdr:colOff>
      <xdr:row>55</xdr:row>
      <xdr:rowOff>6120</xdr:rowOff>
    </xdr:to>
    <xdr:sp>
      <xdr:nvSpPr>
        <xdr:cNvPr id="683" name="楕円 214"/>
        <xdr:cNvSpPr/>
      </xdr:nvSpPr>
      <xdr:spPr>
        <a:xfrm>
          <a:off x="1171080" y="9334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53</xdr:row>
      <xdr:rowOff>37800</xdr:rowOff>
    </xdr:from>
    <xdr:to>
      <xdr:col>8</xdr:col>
      <xdr:colOff>167400</xdr:colOff>
      <xdr:row>54</xdr:row>
      <xdr:rowOff>82440</xdr:rowOff>
    </xdr:to>
    <xdr:sp>
      <xdr:nvSpPr>
        <xdr:cNvPr id="684" name="テキスト ボックス 215"/>
        <xdr:cNvSpPr/>
      </xdr:nvSpPr>
      <xdr:spPr>
        <a:xfrm>
          <a:off x="873720" y="9124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a:t>
          </a:r>
          <a:endParaRPr b="0" lang="en-US" sz="1000" spc="-1" strike="noStrike">
            <a:latin typeface="游明朝"/>
          </a:endParaRPr>
        </a:p>
      </xdr:txBody>
    </xdr:sp>
    <xdr:clientData/>
  </xdr:twoCellAnchor>
  <xdr:twoCellAnchor editAs="twoCell">
    <xdr:from>
      <xdr:col>62</xdr:col>
      <xdr:colOff>44280</xdr:colOff>
      <xdr:row>47</xdr:row>
      <xdr:rowOff>69840</xdr:rowOff>
    </xdr:from>
    <xdr:to>
      <xdr:col>85</xdr:col>
      <xdr:colOff>66240</xdr:colOff>
      <xdr:row>49</xdr:row>
      <xdr:rowOff>43920</xdr:rowOff>
    </xdr:to>
    <xdr:sp>
      <xdr:nvSpPr>
        <xdr:cNvPr id="685" name="正方形/長方形 216"/>
        <xdr:cNvSpPr/>
      </xdr:nvSpPr>
      <xdr:spPr>
        <a:xfrm>
          <a:off x="11422080" y="8128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その他</a:t>
          </a:r>
          <a:endParaRPr b="0" lang="en-US" sz="1600" spc="-1" strike="noStrike">
            <a:latin typeface="游明朝"/>
          </a:endParaRPr>
        </a:p>
      </xdr:txBody>
    </xdr:sp>
    <xdr:clientData/>
  </xdr:twoCellAnchor>
  <xdr:twoCellAnchor editAs="twoCell">
    <xdr:from>
      <xdr:col>85</xdr:col>
      <xdr:colOff>79200</xdr:colOff>
      <xdr:row>47</xdr:row>
      <xdr:rowOff>133200</xdr:rowOff>
    </xdr:from>
    <xdr:to>
      <xdr:col>93</xdr:col>
      <xdr:colOff>2520</xdr:colOff>
      <xdr:row>49</xdr:row>
      <xdr:rowOff>43920</xdr:rowOff>
    </xdr:to>
    <xdr:sp>
      <xdr:nvSpPr>
        <xdr:cNvPr id="686" name="正方形/長方形 217"/>
        <xdr:cNvSpPr/>
      </xdr:nvSpPr>
      <xdr:spPr>
        <a:xfrm>
          <a:off x="1567800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48</xdr:row>
      <xdr:rowOff>152280</xdr:rowOff>
    </xdr:from>
    <xdr:to>
      <xdr:col>93</xdr:col>
      <xdr:colOff>2520</xdr:colOff>
      <xdr:row>50</xdr:row>
      <xdr:rowOff>63000</xdr:rowOff>
    </xdr:to>
    <xdr:sp>
      <xdr:nvSpPr>
        <xdr:cNvPr id="687" name="正方形/長方形 218"/>
        <xdr:cNvSpPr/>
      </xdr:nvSpPr>
      <xdr:spPr>
        <a:xfrm>
          <a:off x="1567800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40/132</a:t>
          </a:r>
          <a:endParaRPr b="0" lang="en-US" sz="1200" spc="-1" strike="noStrike">
            <a:latin typeface="游明朝"/>
          </a:endParaRPr>
        </a:p>
      </xdr:txBody>
    </xdr:sp>
    <xdr:clientData/>
  </xdr:twoCellAnchor>
  <xdr:twoCellAnchor editAs="twoCell">
    <xdr:from>
      <xdr:col>93</xdr:col>
      <xdr:colOff>168120</xdr:colOff>
      <xdr:row>47</xdr:row>
      <xdr:rowOff>133200</xdr:rowOff>
    </xdr:from>
    <xdr:to>
      <xdr:col>100</xdr:col>
      <xdr:colOff>164520</xdr:colOff>
      <xdr:row>49</xdr:row>
      <xdr:rowOff>43920</xdr:rowOff>
    </xdr:to>
    <xdr:sp>
      <xdr:nvSpPr>
        <xdr:cNvPr id="688" name="正方形/長方形 219"/>
        <xdr:cNvSpPr/>
      </xdr:nvSpPr>
      <xdr:spPr>
        <a:xfrm>
          <a:off x="17235000" y="8191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48</xdr:row>
      <xdr:rowOff>152280</xdr:rowOff>
    </xdr:from>
    <xdr:to>
      <xdr:col>100</xdr:col>
      <xdr:colOff>164520</xdr:colOff>
      <xdr:row>50</xdr:row>
      <xdr:rowOff>63000</xdr:rowOff>
    </xdr:to>
    <xdr:sp>
      <xdr:nvSpPr>
        <xdr:cNvPr id="689" name="正方形/長方形 220"/>
        <xdr:cNvSpPr/>
      </xdr:nvSpPr>
      <xdr:spPr>
        <a:xfrm>
          <a:off x="17235000" y="8381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12.0</a:t>
          </a:r>
          <a:endParaRPr b="0" lang="en-US" sz="1200" spc="-1" strike="noStrike">
            <a:latin typeface="游明朝"/>
          </a:endParaRPr>
        </a:p>
      </xdr:txBody>
    </xdr:sp>
    <xdr:clientData/>
  </xdr:twoCellAnchor>
  <xdr:twoCellAnchor editAs="twoCell">
    <xdr:from>
      <xdr:col>101</xdr:col>
      <xdr:colOff>181080</xdr:colOff>
      <xdr:row>47</xdr:row>
      <xdr:rowOff>133200</xdr:rowOff>
    </xdr:from>
    <xdr:to>
      <xdr:col>109</xdr:col>
      <xdr:colOff>104400</xdr:colOff>
      <xdr:row>49</xdr:row>
      <xdr:rowOff>43920</xdr:rowOff>
    </xdr:to>
    <xdr:sp>
      <xdr:nvSpPr>
        <xdr:cNvPr id="690" name="正方形/長方形 221"/>
        <xdr:cNvSpPr/>
      </xdr:nvSpPr>
      <xdr:spPr>
        <a:xfrm>
          <a:off x="18716040" y="8191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101</xdr:col>
      <xdr:colOff>181080</xdr:colOff>
      <xdr:row>48</xdr:row>
      <xdr:rowOff>152280</xdr:rowOff>
    </xdr:from>
    <xdr:to>
      <xdr:col>109</xdr:col>
      <xdr:colOff>104400</xdr:colOff>
      <xdr:row>50</xdr:row>
      <xdr:rowOff>63000</xdr:rowOff>
    </xdr:to>
    <xdr:sp>
      <xdr:nvSpPr>
        <xdr:cNvPr id="691" name="正方形/長方形 222"/>
        <xdr:cNvSpPr/>
      </xdr:nvSpPr>
      <xdr:spPr>
        <a:xfrm>
          <a:off x="18716040" y="8381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a:t>
          </a:r>
          <a:endParaRPr b="0" lang="en-US" sz="12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692" name="正方形/長方形 223"/>
        <xdr:cNvSpPr/>
      </xdr:nvSpPr>
      <xdr:spPr>
        <a:xfrm>
          <a:off x="11422080" y="8699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50</xdr:row>
      <xdr:rowOff>127080</xdr:rowOff>
    </xdr:from>
    <xdr:to>
      <xdr:col>113</xdr:col>
      <xdr:colOff>129960</xdr:colOff>
      <xdr:row>64</xdr:row>
      <xdr:rowOff>12600</xdr:rowOff>
    </xdr:to>
    <xdr:sp>
      <xdr:nvSpPr>
        <xdr:cNvPr id="693" name="正方形/長方形 224"/>
        <xdr:cNvSpPr/>
      </xdr:nvSpPr>
      <xdr:spPr>
        <a:xfrm>
          <a:off x="15979320" y="8699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50</xdr:row>
      <xdr:rowOff>127080</xdr:rowOff>
    </xdr:from>
    <xdr:to>
      <xdr:col>106</xdr:col>
      <xdr:colOff>69480</xdr:colOff>
      <xdr:row>52</xdr:row>
      <xdr:rowOff>37800</xdr:rowOff>
    </xdr:to>
    <xdr:sp>
      <xdr:nvSpPr>
        <xdr:cNvPr id="694" name="正方形/長方形 225"/>
        <xdr:cNvSpPr/>
      </xdr:nvSpPr>
      <xdr:spPr>
        <a:xfrm>
          <a:off x="16026120" y="8699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その他の分析欄</a:t>
          </a:r>
          <a:endParaRPr b="0" lang="en-US" sz="1100" spc="-1" strike="noStrike">
            <a:latin typeface="游明朝"/>
          </a:endParaRPr>
        </a:p>
      </xdr:txBody>
    </xdr:sp>
    <xdr:clientData/>
  </xdr:twoCellAnchor>
  <xdr:twoCellAnchor editAs="twoCell">
    <xdr:from>
      <xdr:col>87</xdr:col>
      <xdr:colOff>98280</xdr:colOff>
      <xdr:row>52</xdr:row>
      <xdr:rowOff>101520</xdr:rowOff>
    </xdr:from>
    <xdr:to>
      <xdr:col>112</xdr:col>
      <xdr:colOff>177120</xdr:colOff>
      <xdr:row>63</xdr:row>
      <xdr:rowOff>120240</xdr:rowOff>
    </xdr:to>
    <xdr:sp>
      <xdr:nvSpPr>
        <xdr:cNvPr id="695" name="テキスト ボックス 226"/>
        <xdr:cNvSpPr/>
      </xdr:nvSpPr>
      <xdr:spPr>
        <a:xfrm>
          <a:off x="16063920" y="9016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岡山県平均、類似団体平均を下回っており、近年は減少傾向にある。これは、令和２年度より簡易水道事業特別会計の水道事業への統合や下水道事業特別会計の公営企業会計への移行による減額が大きい。今後も、各事業においては独立採算の原則に立ち返った健全運営を一層推進する。</a:t>
          </a:r>
          <a:endParaRPr b="0" lang="en-US" sz="1300" spc="-1" strike="noStrike">
            <a:latin typeface="游明朝"/>
          </a:endParaRPr>
        </a:p>
      </xdr:txBody>
    </xdr:sp>
    <xdr:clientData/>
  </xdr:twoCellAnchor>
  <xdr:twoCellAnchor editAs="oneCell">
    <xdr:from>
      <xdr:col>62</xdr:col>
      <xdr:colOff>8640</xdr:colOff>
      <xdr:row>49</xdr:row>
      <xdr:rowOff>108000</xdr:rowOff>
    </xdr:from>
    <xdr:to>
      <xdr:col>63</xdr:col>
      <xdr:colOff>118800</xdr:colOff>
      <xdr:row>50</xdr:row>
      <xdr:rowOff>127440</xdr:rowOff>
    </xdr:to>
    <xdr:sp>
      <xdr:nvSpPr>
        <xdr:cNvPr id="696" name="テキスト ボックス 227"/>
        <xdr:cNvSpPr/>
      </xdr:nvSpPr>
      <xdr:spPr>
        <a:xfrm>
          <a:off x="11386440" y="8508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64</xdr:row>
      <xdr:rowOff>12600</xdr:rowOff>
    </xdr:from>
    <xdr:to>
      <xdr:col>85</xdr:col>
      <xdr:colOff>66600</xdr:colOff>
      <xdr:row>64</xdr:row>
      <xdr:rowOff>12600</xdr:rowOff>
    </xdr:to>
    <xdr:cxnSp>
      <xdr:nvCxnSpPr>
        <xdr:cNvPr id="697" name="直線コネクタ 228"/>
        <xdr:cNvCxnSpPr/>
      </xdr:nvCxnSpPr>
      <xdr:spPr>
        <a:xfrm>
          <a:off x="11422080" y="10985400"/>
          <a:ext cx="4243680" cy="360"/>
        </a:xfrm>
        <a:prstGeom prst="straightConnector1">
          <a:avLst/>
        </a:prstGeom>
        <a:ln>
          <a:solidFill>
            <a:srgbClr val="c0c0c0"/>
          </a:solidFill>
        </a:ln>
      </xdr:spPr>
    </xdr:cxnSp>
    <xdr:clientData/>
  </xdr:twoCellAnchor>
  <xdr:twoCellAnchor editAs="oneCell">
    <xdr:from>
      <xdr:col>59</xdr:col>
      <xdr:colOff>136440</xdr:colOff>
      <xdr:row>63</xdr:row>
      <xdr:rowOff>63000</xdr:rowOff>
    </xdr:from>
    <xdr:to>
      <xdr:col>62</xdr:col>
      <xdr:colOff>93600</xdr:colOff>
      <xdr:row>64</xdr:row>
      <xdr:rowOff>108000</xdr:rowOff>
    </xdr:to>
    <xdr:sp>
      <xdr:nvSpPr>
        <xdr:cNvPr id="698" name="テキスト ボックス 229"/>
        <xdr:cNvSpPr/>
      </xdr:nvSpPr>
      <xdr:spPr>
        <a:xfrm>
          <a:off x="10963800" y="10864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35.0</a:t>
          </a:r>
          <a:endParaRPr b="0" lang="en-US" sz="1000" spc="-1" strike="noStrike">
            <a:latin typeface="游明朝"/>
          </a:endParaRPr>
        </a:p>
      </xdr:txBody>
    </xdr:sp>
    <xdr:clientData/>
  </xdr:twoCellAnchor>
  <xdr:twoCellAnchor editAs="twoCell">
    <xdr:from>
      <xdr:col>62</xdr:col>
      <xdr:colOff>44280</xdr:colOff>
      <xdr:row>62</xdr:row>
      <xdr:rowOff>28800</xdr:rowOff>
    </xdr:from>
    <xdr:to>
      <xdr:col>85</xdr:col>
      <xdr:colOff>66600</xdr:colOff>
      <xdr:row>62</xdr:row>
      <xdr:rowOff>28800</xdr:rowOff>
    </xdr:to>
    <xdr:cxnSp>
      <xdr:nvCxnSpPr>
        <xdr:cNvPr id="699" name="直線コネクタ 230"/>
        <xdr:cNvCxnSpPr/>
      </xdr:nvCxnSpPr>
      <xdr:spPr>
        <a:xfrm>
          <a:off x="11422080" y="10658880"/>
          <a:ext cx="4243680" cy="360"/>
        </a:xfrm>
        <a:prstGeom prst="straightConnector1">
          <a:avLst/>
        </a:prstGeom>
        <a:ln>
          <a:solidFill>
            <a:srgbClr val="c0c0c0"/>
          </a:solidFill>
        </a:ln>
      </xdr:spPr>
    </xdr:cxnSp>
    <xdr:clientData/>
  </xdr:twoCellAnchor>
  <xdr:twoCellAnchor editAs="oneCell">
    <xdr:from>
      <xdr:col>59</xdr:col>
      <xdr:colOff>136440</xdr:colOff>
      <xdr:row>61</xdr:row>
      <xdr:rowOff>79560</xdr:rowOff>
    </xdr:from>
    <xdr:to>
      <xdr:col>62</xdr:col>
      <xdr:colOff>93600</xdr:colOff>
      <xdr:row>62</xdr:row>
      <xdr:rowOff>124200</xdr:rowOff>
    </xdr:to>
    <xdr:sp>
      <xdr:nvSpPr>
        <xdr:cNvPr id="700" name="テキスト ボックス 231"/>
        <xdr:cNvSpPr/>
      </xdr:nvSpPr>
      <xdr:spPr>
        <a:xfrm>
          <a:off x="10963800" y="105379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62</xdr:col>
      <xdr:colOff>44280</xdr:colOff>
      <xdr:row>60</xdr:row>
      <xdr:rowOff>45000</xdr:rowOff>
    </xdr:from>
    <xdr:to>
      <xdr:col>85</xdr:col>
      <xdr:colOff>66600</xdr:colOff>
      <xdr:row>60</xdr:row>
      <xdr:rowOff>45000</xdr:rowOff>
    </xdr:to>
    <xdr:cxnSp>
      <xdr:nvCxnSpPr>
        <xdr:cNvPr id="701" name="直線コネクタ 232"/>
        <xdr:cNvCxnSpPr/>
      </xdr:nvCxnSpPr>
      <xdr:spPr>
        <a:xfrm>
          <a:off x="11422080" y="10332000"/>
          <a:ext cx="4243680" cy="360"/>
        </a:xfrm>
        <a:prstGeom prst="straightConnector1">
          <a:avLst/>
        </a:prstGeom>
        <a:ln>
          <a:solidFill>
            <a:srgbClr val="c0c0c0"/>
          </a:solidFill>
        </a:ln>
      </xdr:spPr>
    </xdr:cxnSp>
    <xdr:clientData/>
  </xdr:twoCellAnchor>
  <xdr:twoCellAnchor editAs="oneCell">
    <xdr:from>
      <xdr:col>59</xdr:col>
      <xdr:colOff>136440</xdr:colOff>
      <xdr:row>59</xdr:row>
      <xdr:rowOff>95760</xdr:rowOff>
    </xdr:from>
    <xdr:to>
      <xdr:col>62</xdr:col>
      <xdr:colOff>93600</xdr:colOff>
      <xdr:row>60</xdr:row>
      <xdr:rowOff>140760</xdr:rowOff>
    </xdr:to>
    <xdr:sp>
      <xdr:nvSpPr>
        <xdr:cNvPr id="702" name="テキスト ボックス 233"/>
        <xdr:cNvSpPr/>
      </xdr:nvSpPr>
      <xdr:spPr>
        <a:xfrm>
          <a:off x="10963800" y="1021140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a:t>
          </a:r>
          <a:endParaRPr b="0" lang="en-US" sz="1000" spc="-1" strike="noStrike">
            <a:latin typeface="游明朝"/>
          </a:endParaRPr>
        </a:p>
      </xdr:txBody>
    </xdr:sp>
    <xdr:clientData/>
  </xdr:twoCellAnchor>
  <xdr:twoCellAnchor editAs="twoCell">
    <xdr:from>
      <xdr:col>62</xdr:col>
      <xdr:colOff>44280</xdr:colOff>
      <xdr:row>58</xdr:row>
      <xdr:rowOff>61560</xdr:rowOff>
    </xdr:from>
    <xdr:to>
      <xdr:col>85</xdr:col>
      <xdr:colOff>66600</xdr:colOff>
      <xdr:row>58</xdr:row>
      <xdr:rowOff>61560</xdr:rowOff>
    </xdr:to>
    <xdr:cxnSp>
      <xdr:nvCxnSpPr>
        <xdr:cNvPr id="703" name="直線コネクタ 234"/>
        <xdr:cNvCxnSpPr/>
      </xdr:nvCxnSpPr>
      <xdr:spPr>
        <a:xfrm>
          <a:off x="11422080" y="10005840"/>
          <a:ext cx="4243680" cy="360"/>
        </a:xfrm>
        <a:prstGeom prst="straightConnector1">
          <a:avLst/>
        </a:prstGeom>
        <a:ln>
          <a:solidFill>
            <a:srgbClr val="c0c0c0"/>
          </a:solidFill>
        </a:ln>
      </xdr:spPr>
    </xdr:cxnSp>
    <xdr:clientData/>
  </xdr:twoCellAnchor>
  <xdr:twoCellAnchor editAs="oneCell">
    <xdr:from>
      <xdr:col>59</xdr:col>
      <xdr:colOff>136440</xdr:colOff>
      <xdr:row>57</xdr:row>
      <xdr:rowOff>112320</xdr:rowOff>
    </xdr:from>
    <xdr:to>
      <xdr:col>62</xdr:col>
      <xdr:colOff>93600</xdr:colOff>
      <xdr:row>58</xdr:row>
      <xdr:rowOff>156960</xdr:rowOff>
    </xdr:to>
    <xdr:sp>
      <xdr:nvSpPr>
        <xdr:cNvPr id="704" name="テキスト ボックス 235"/>
        <xdr:cNvSpPr/>
      </xdr:nvSpPr>
      <xdr:spPr>
        <a:xfrm>
          <a:off x="10963800" y="98848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56</xdr:row>
      <xdr:rowOff>77760</xdr:rowOff>
    </xdr:from>
    <xdr:to>
      <xdr:col>85</xdr:col>
      <xdr:colOff>66600</xdr:colOff>
      <xdr:row>56</xdr:row>
      <xdr:rowOff>77760</xdr:rowOff>
    </xdr:to>
    <xdr:cxnSp>
      <xdr:nvCxnSpPr>
        <xdr:cNvPr id="705" name="直線コネクタ 236"/>
        <xdr:cNvCxnSpPr/>
      </xdr:nvCxnSpPr>
      <xdr:spPr>
        <a:xfrm>
          <a:off x="11422080" y="9678960"/>
          <a:ext cx="4243680" cy="360"/>
        </a:xfrm>
        <a:prstGeom prst="straightConnector1">
          <a:avLst/>
        </a:prstGeom>
        <a:ln>
          <a:solidFill>
            <a:srgbClr val="c0c0c0"/>
          </a:solidFill>
        </a:ln>
      </xdr:spPr>
    </xdr:cxnSp>
    <xdr:clientData/>
  </xdr:twoCellAnchor>
  <xdr:twoCellAnchor editAs="oneCell">
    <xdr:from>
      <xdr:col>59</xdr:col>
      <xdr:colOff>136440</xdr:colOff>
      <xdr:row>55</xdr:row>
      <xdr:rowOff>128520</xdr:rowOff>
    </xdr:from>
    <xdr:to>
      <xdr:col>62</xdr:col>
      <xdr:colOff>93600</xdr:colOff>
      <xdr:row>57</xdr:row>
      <xdr:rowOff>2160</xdr:rowOff>
    </xdr:to>
    <xdr:sp>
      <xdr:nvSpPr>
        <xdr:cNvPr id="706" name="テキスト ボックス 237"/>
        <xdr:cNvSpPr/>
      </xdr:nvSpPr>
      <xdr:spPr>
        <a:xfrm>
          <a:off x="10963800" y="955836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a:t>
          </a:r>
          <a:endParaRPr b="0" lang="en-US" sz="1000" spc="-1" strike="noStrike">
            <a:latin typeface="游明朝"/>
          </a:endParaRPr>
        </a:p>
      </xdr:txBody>
    </xdr:sp>
    <xdr:clientData/>
  </xdr:twoCellAnchor>
  <xdr:twoCellAnchor editAs="twoCell">
    <xdr:from>
      <xdr:col>62</xdr:col>
      <xdr:colOff>44280</xdr:colOff>
      <xdr:row>54</xdr:row>
      <xdr:rowOff>94320</xdr:rowOff>
    </xdr:from>
    <xdr:to>
      <xdr:col>85</xdr:col>
      <xdr:colOff>66600</xdr:colOff>
      <xdr:row>54</xdr:row>
      <xdr:rowOff>94320</xdr:rowOff>
    </xdr:to>
    <xdr:cxnSp>
      <xdr:nvCxnSpPr>
        <xdr:cNvPr id="707" name="直線コネクタ 238"/>
        <xdr:cNvCxnSpPr/>
      </xdr:nvCxnSpPr>
      <xdr:spPr>
        <a:xfrm>
          <a:off x="11422080" y="9352800"/>
          <a:ext cx="4243680" cy="360"/>
        </a:xfrm>
        <a:prstGeom prst="straightConnector1">
          <a:avLst/>
        </a:prstGeom>
        <a:ln>
          <a:solidFill>
            <a:srgbClr val="c0c0c0"/>
          </a:solidFill>
        </a:ln>
      </xdr:spPr>
    </xdr:cxnSp>
    <xdr:clientData/>
  </xdr:twoCellAnchor>
  <xdr:twoCellAnchor editAs="oneCell">
    <xdr:from>
      <xdr:col>59</xdr:col>
      <xdr:colOff>136440</xdr:colOff>
      <xdr:row>53</xdr:row>
      <xdr:rowOff>144720</xdr:rowOff>
    </xdr:from>
    <xdr:to>
      <xdr:col>62</xdr:col>
      <xdr:colOff>93600</xdr:colOff>
      <xdr:row>55</xdr:row>
      <xdr:rowOff>18000</xdr:rowOff>
    </xdr:to>
    <xdr:sp>
      <xdr:nvSpPr>
        <xdr:cNvPr id="708" name="テキスト ボックス 239"/>
        <xdr:cNvSpPr/>
      </xdr:nvSpPr>
      <xdr:spPr>
        <a:xfrm>
          <a:off x="10963800" y="923148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52</xdr:row>
      <xdr:rowOff>110520</xdr:rowOff>
    </xdr:from>
    <xdr:to>
      <xdr:col>85</xdr:col>
      <xdr:colOff>66600</xdr:colOff>
      <xdr:row>52</xdr:row>
      <xdr:rowOff>110520</xdr:rowOff>
    </xdr:to>
    <xdr:cxnSp>
      <xdr:nvCxnSpPr>
        <xdr:cNvPr id="709" name="直線コネクタ 240"/>
        <xdr:cNvCxnSpPr/>
      </xdr:nvCxnSpPr>
      <xdr:spPr>
        <a:xfrm>
          <a:off x="11422080" y="9025920"/>
          <a:ext cx="4243680" cy="360"/>
        </a:xfrm>
        <a:prstGeom prst="straightConnector1">
          <a:avLst/>
        </a:prstGeom>
        <a:ln>
          <a:solidFill>
            <a:srgbClr val="c0c0c0"/>
          </a:solidFill>
        </a:ln>
      </xdr:spPr>
    </xdr:cxnSp>
    <xdr:clientData/>
  </xdr:twoCellAnchor>
  <xdr:twoCellAnchor editAs="oneCell">
    <xdr:from>
      <xdr:col>59</xdr:col>
      <xdr:colOff>136440</xdr:colOff>
      <xdr:row>51</xdr:row>
      <xdr:rowOff>161280</xdr:rowOff>
    </xdr:from>
    <xdr:to>
      <xdr:col>62</xdr:col>
      <xdr:colOff>93600</xdr:colOff>
      <xdr:row>53</xdr:row>
      <xdr:rowOff>34920</xdr:rowOff>
    </xdr:to>
    <xdr:sp>
      <xdr:nvSpPr>
        <xdr:cNvPr id="710" name="テキスト ボックス 241"/>
        <xdr:cNvSpPr/>
      </xdr:nvSpPr>
      <xdr:spPr>
        <a:xfrm>
          <a:off x="10963800" y="890532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62</xdr:col>
      <xdr:colOff>44280</xdr:colOff>
      <xdr:row>50</xdr:row>
      <xdr:rowOff>126720</xdr:rowOff>
    </xdr:from>
    <xdr:to>
      <xdr:col>85</xdr:col>
      <xdr:colOff>66600</xdr:colOff>
      <xdr:row>50</xdr:row>
      <xdr:rowOff>126720</xdr:rowOff>
    </xdr:to>
    <xdr:cxnSp>
      <xdr:nvCxnSpPr>
        <xdr:cNvPr id="711" name="直線コネクタ 242"/>
        <xdr:cNvCxnSpPr/>
      </xdr:nvCxnSpPr>
      <xdr:spPr>
        <a:xfrm>
          <a:off x="11422080" y="8699400"/>
          <a:ext cx="4243680" cy="360"/>
        </a:xfrm>
        <a:prstGeom prst="straightConnector1">
          <a:avLst/>
        </a:prstGeom>
        <a:ln>
          <a:solidFill>
            <a:srgbClr val="c0c0c0"/>
          </a:solidFill>
        </a:ln>
      </xdr:spPr>
    </xdr:cxnSp>
    <xdr:clientData/>
  </xdr:twoCellAnchor>
  <xdr:twoCellAnchor editAs="oneCell">
    <xdr:from>
      <xdr:col>59</xdr:col>
      <xdr:colOff>136440</xdr:colOff>
      <xdr:row>50</xdr:row>
      <xdr:rowOff>5760</xdr:rowOff>
    </xdr:from>
    <xdr:to>
      <xdr:col>62</xdr:col>
      <xdr:colOff>93600</xdr:colOff>
      <xdr:row>51</xdr:row>
      <xdr:rowOff>50760</xdr:rowOff>
    </xdr:to>
    <xdr:sp>
      <xdr:nvSpPr>
        <xdr:cNvPr id="712" name="テキスト ボックス 243"/>
        <xdr:cNvSpPr/>
      </xdr:nvSpPr>
      <xdr:spPr>
        <a:xfrm>
          <a:off x="10963800" y="8578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62</xdr:col>
      <xdr:colOff>44280</xdr:colOff>
      <xdr:row>50</xdr:row>
      <xdr:rowOff>127080</xdr:rowOff>
    </xdr:from>
    <xdr:to>
      <xdr:col>85</xdr:col>
      <xdr:colOff>66240</xdr:colOff>
      <xdr:row>64</xdr:row>
      <xdr:rowOff>12600</xdr:rowOff>
    </xdr:to>
    <xdr:sp>
      <xdr:nvSpPr>
        <xdr:cNvPr id="713" name="その他グラフ枠"/>
        <xdr:cNvSpPr/>
      </xdr:nvSpPr>
      <xdr:spPr>
        <a:xfrm>
          <a:off x="11422080" y="8699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53</xdr:row>
      <xdr:rowOff>63000</xdr:rowOff>
    </xdr:from>
    <xdr:to>
      <xdr:col>82</xdr:col>
      <xdr:colOff>107640</xdr:colOff>
      <xdr:row>60</xdr:row>
      <xdr:rowOff>143280</xdr:rowOff>
    </xdr:to>
    <xdr:cxnSp>
      <xdr:nvCxnSpPr>
        <xdr:cNvPr id="714" name="直線コネクタ 245"/>
        <xdr:cNvCxnSpPr/>
      </xdr:nvCxnSpPr>
      <xdr:spPr>
        <a:xfrm flipV="1">
          <a:off x="15156000" y="9149760"/>
          <a:ext cx="360" cy="1280880"/>
        </a:xfrm>
        <a:prstGeom prst="straightConnector1">
          <a:avLst/>
        </a:prstGeom>
        <a:ln w="31750">
          <a:solidFill>
            <a:srgbClr val="808080"/>
          </a:solidFill>
        </a:ln>
      </xdr:spPr>
    </xdr:cxnSp>
    <xdr:clientData/>
  </xdr:twoCellAnchor>
  <xdr:twoCellAnchor editAs="oneCell">
    <xdr:from>
      <xdr:col>83</xdr:col>
      <xdr:colOff>13680</xdr:colOff>
      <xdr:row>60</xdr:row>
      <xdr:rowOff>136800</xdr:rowOff>
    </xdr:from>
    <xdr:to>
      <xdr:col>87</xdr:col>
      <xdr:colOff>41400</xdr:colOff>
      <xdr:row>62</xdr:row>
      <xdr:rowOff>10080</xdr:rowOff>
    </xdr:to>
    <xdr:sp>
      <xdr:nvSpPr>
        <xdr:cNvPr id="715" name="その他最小値テキスト"/>
        <xdr:cNvSpPr/>
      </xdr:nvSpPr>
      <xdr:spPr>
        <a:xfrm>
          <a:off x="15245280" y="10423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26.5</a:t>
          </a:r>
          <a:endParaRPr b="0" lang="en-US" sz="1000" spc="-1" strike="noStrike">
            <a:latin typeface="游明朝"/>
          </a:endParaRPr>
        </a:p>
      </xdr:txBody>
    </xdr:sp>
    <xdr:clientData/>
  </xdr:twoCellAnchor>
  <xdr:twoCellAnchor editAs="twoCell">
    <xdr:from>
      <xdr:col>82</xdr:col>
      <xdr:colOff>18720</xdr:colOff>
      <xdr:row>60</xdr:row>
      <xdr:rowOff>143280</xdr:rowOff>
    </xdr:from>
    <xdr:to>
      <xdr:col>83</xdr:col>
      <xdr:colOff>13320</xdr:colOff>
      <xdr:row>60</xdr:row>
      <xdr:rowOff>143280</xdr:rowOff>
    </xdr:to>
    <xdr:cxnSp>
      <xdr:nvCxnSpPr>
        <xdr:cNvPr id="716" name="直線コネクタ 247"/>
        <xdr:cNvCxnSpPr/>
      </xdr:nvCxnSpPr>
      <xdr:spPr>
        <a:xfrm>
          <a:off x="15067080" y="10430280"/>
          <a:ext cx="178200" cy="360"/>
        </a:xfrm>
        <a:prstGeom prst="straightConnector1">
          <a:avLst/>
        </a:prstGeom>
        <a:ln w="19050">
          <a:solidFill>
            <a:srgbClr val="000000"/>
          </a:solidFill>
        </a:ln>
      </xdr:spPr>
    </xdr:cxnSp>
    <xdr:clientData/>
  </xdr:twoCellAnchor>
  <xdr:twoCellAnchor editAs="oneCell">
    <xdr:from>
      <xdr:col>83</xdr:col>
      <xdr:colOff>13680</xdr:colOff>
      <xdr:row>52</xdr:row>
      <xdr:rowOff>-360</xdr:rowOff>
    </xdr:from>
    <xdr:to>
      <xdr:col>87</xdr:col>
      <xdr:colOff>41400</xdr:colOff>
      <xdr:row>53</xdr:row>
      <xdr:rowOff>44640</xdr:rowOff>
    </xdr:to>
    <xdr:sp>
      <xdr:nvSpPr>
        <xdr:cNvPr id="717" name="その他最大値テキスト"/>
        <xdr:cNvSpPr/>
      </xdr:nvSpPr>
      <xdr:spPr>
        <a:xfrm>
          <a:off x="15245280" y="8915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6.9</a:t>
          </a:r>
          <a:endParaRPr b="0" lang="en-US" sz="1000" spc="-1" strike="noStrike">
            <a:latin typeface="游明朝"/>
          </a:endParaRPr>
        </a:p>
      </xdr:txBody>
    </xdr:sp>
    <xdr:clientData/>
  </xdr:twoCellAnchor>
  <xdr:twoCellAnchor editAs="twoCell">
    <xdr:from>
      <xdr:col>82</xdr:col>
      <xdr:colOff>18720</xdr:colOff>
      <xdr:row>53</xdr:row>
      <xdr:rowOff>63000</xdr:rowOff>
    </xdr:from>
    <xdr:to>
      <xdr:col>83</xdr:col>
      <xdr:colOff>13320</xdr:colOff>
      <xdr:row>53</xdr:row>
      <xdr:rowOff>63000</xdr:rowOff>
    </xdr:to>
    <xdr:cxnSp>
      <xdr:nvCxnSpPr>
        <xdr:cNvPr id="718" name="直線コネクタ 249"/>
        <xdr:cNvCxnSpPr/>
      </xdr:nvCxnSpPr>
      <xdr:spPr>
        <a:xfrm>
          <a:off x="15067080" y="9149760"/>
          <a:ext cx="178200" cy="360"/>
        </a:xfrm>
        <a:prstGeom prst="straightConnector1">
          <a:avLst/>
        </a:prstGeom>
        <a:ln w="19050">
          <a:solidFill>
            <a:srgbClr val="000000"/>
          </a:solidFill>
        </a:ln>
      </xdr:spPr>
    </xdr:cxnSp>
    <xdr:clientData/>
  </xdr:twoCellAnchor>
  <xdr:twoCellAnchor editAs="twoCell">
    <xdr:from>
      <xdr:col>78</xdr:col>
      <xdr:colOff>69840</xdr:colOff>
      <xdr:row>55</xdr:row>
      <xdr:rowOff>33840</xdr:rowOff>
    </xdr:from>
    <xdr:to>
      <xdr:col>82</xdr:col>
      <xdr:colOff>107640</xdr:colOff>
      <xdr:row>55</xdr:row>
      <xdr:rowOff>105480</xdr:rowOff>
    </xdr:to>
    <xdr:cxnSp>
      <xdr:nvCxnSpPr>
        <xdr:cNvPr id="719" name="直線コネクタ 250"/>
        <xdr:cNvCxnSpPr/>
      </xdr:nvCxnSpPr>
      <xdr:spPr>
        <a:xfrm flipV="1">
          <a:off x="14384160" y="9463680"/>
          <a:ext cx="772200" cy="72000"/>
        </a:xfrm>
        <a:prstGeom prst="straightConnector1">
          <a:avLst/>
        </a:prstGeom>
        <a:ln>
          <a:solidFill>
            <a:srgbClr val="ff0000"/>
          </a:solidFill>
        </a:ln>
      </xdr:spPr>
    </xdr:cxnSp>
    <xdr:clientData/>
  </xdr:twoCellAnchor>
  <xdr:twoCellAnchor editAs="oneCell">
    <xdr:from>
      <xdr:col>83</xdr:col>
      <xdr:colOff>13680</xdr:colOff>
      <xdr:row>55</xdr:row>
      <xdr:rowOff>54720</xdr:rowOff>
    </xdr:from>
    <xdr:to>
      <xdr:col>87</xdr:col>
      <xdr:colOff>41400</xdr:colOff>
      <xdr:row>56</xdr:row>
      <xdr:rowOff>99720</xdr:rowOff>
    </xdr:to>
    <xdr:sp>
      <xdr:nvSpPr>
        <xdr:cNvPr id="720" name="その他平均値テキスト"/>
        <xdr:cNvSpPr/>
      </xdr:nvSpPr>
      <xdr:spPr>
        <a:xfrm>
          <a:off x="15245280" y="9484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12.9</a:t>
          </a:r>
          <a:endParaRPr b="0" lang="en-US" sz="1000" spc="-1" strike="noStrike">
            <a:latin typeface="游明朝"/>
          </a:endParaRPr>
        </a:p>
      </xdr:txBody>
    </xdr:sp>
    <xdr:clientData/>
  </xdr:twoCellAnchor>
  <xdr:twoCellAnchor editAs="twoCell">
    <xdr:from>
      <xdr:col>82</xdr:col>
      <xdr:colOff>57240</xdr:colOff>
      <xdr:row>55</xdr:row>
      <xdr:rowOff>61560</xdr:rowOff>
    </xdr:from>
    <xdr:to>
      <xdr:col>82</xdr:col>
      <xdr:colOff>158400</xdr:colOff>
      <xdr:row>55</xdr:row>
      <xdr:rowOff>162720</xdr:rowOff>
    </xdr:to>
    <xdr:sp>
      <xdr:nvSpPr>
        <xdr:cNvPr id="721" name="フローチャート: 判断 252"/>
        <xdr:cNvSpPr/>
      </xdr:nvSpPr>
      <xdr:spPr>
        <a:xfrm>
          <a:off x="15105600" y="9491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55</xdr:row>
      <xdr:rowOff>105480</xdr:rowOff>
    </xdr:from>
    <xdr:to>
      <xdr:col>78</xdr:col>
      <xdr:colOff>69840</xdr:colOff>
      <xdr:row>57</xdr:row>
      <xdr:rowOff>43560</xdr:rowOff>
    </xdr:to>
    <xdr:cxnSp>
      <xdr:nvCxnSpPr>
        <xdr:cNvPr id="722" name="直線コネクタ 253"/>
        <xdr:cNvCxnSpPr/>
      </xdr:nvCxnSpPr>
      <xdr:spPr>
        <a:xfrm flipV="1">
          <a:off x="13577400" y="9535320"/>
          <a:ext cx="807120" cy="281160"/>
        </a:xfrm>
        <a:prstGeom prst="straightConnector1">
          <a:avLst/>
        </a:prstGeom>
        <a:ln>
          <a:solidFill>
            <a:srgbClr val="ff0000"/>
          </a:solidFill>
        </a:ln>
      </xdr:spPr>
    </xdr:cxnSp>
    <xdr:clientData/>
  </xdr:twoCellAnchor>
  <xdr:twoCellAnchor editAs="twoCell">
    <xdr:from>
      <xdr:col>78</xdr:col>
      <xdr:colOff>19080</xdr:colOff>
      <xdr:row>55</xdr:row>
      <xdr:rowOff>81000</xdr:rowOff>
    </xdr:from>
    <xdr:to>
      <xdr:col>78</xdr:col>
      <xdr:colOff>120240</xdr:colOff>
      <xdr:row>56</xdr:row>
      <xdr:rowOff>10800</xdr:rowOff>
    </xdr:to>
    <xdr:sp>
      <xdr:nvSpPr>
        <xdr:cNvPr id="723" name="フローチャート: 判断 254"/>
        <xdr:cNvSpPr/>
      </xdr:nvSpPr>
      <xdr:spPr>
        <a:xfrm>
          <a:off x="14333400" y="9510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56</xdr:row>
      <xdr:rowOff>17280</xdr:rowOff>
    </xdr:from>
    <xdr:to>
      <xdr:col>80</xdr:col>
      <xdr:colOff>91080</xdr:colOff>
      <xdr:row>57</xdr:row>
      <xdr:rowOff>62280</xdr:rowOff>
    </xdr:to>
    <xdr:sp>
      <xdr:nvSpPr>
        <xdr:cNvPr id="724" name="テキスト ボックス 255"/>
        <xdr:cNvSpPr/>
      </xdr:nvSpPr>
      <xdr:spPr>
        <a:xfrm>
          <a:off x="14036040" y="96184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13.2</a:t>
          </a:r>
          <a:endParaRPr b="0" lang="en-US" sz="1000" spc="-1" strike="noStrike">
            <a:latin typeface="游明朝"/>
          </a:endParaRPr>
        </a:p>
      </xdr:txBody>
    </xdr:sp>
    <xdr:clientData/>
  </xdr:twoCellAnchor>
  <xdr:twoCellAnchor editAs="twoCell">
    <xdr:from>
      <xdr:col>69</xdr:col>
      <xdr:colOff>91800</xdr:colOff>
      <xdr:row>56</xdr:row>
      <xdr:rowOff>156240</xdr:rowOff>
    </xdr:from>
    <xdr:to>
      <xdr:col>73</xdr:col>
      <xdr:colOff>180720</xdr:colOff>
      <xdr:row>57</xdr:row>
      <xdr:rowOff>43560</xdr:rowOff>
    </xdr:to>
    <xdr:cxnSp>
      <xdr:nvCxnSpPr>
        <xdr:cNvPr id="725" name="直線コネクタ 256"/>
        <xdr:cNvCxnSpPr/>
      </xdr:nvCxnSpPr>
      <xdr:spPr>
        <a:xfrm>
          <a:off x="12754440" y="9757440"/>
          <a:ext cx="823320" cy="59040"/>
        </a:xfrm>
        <a:prstGeom prst="straightConnector1">
          <a:avLst/>
        </a:prstGeom>
        <a:ln>
          <a:solidFill>
            <a:srgbClr val="ff0000"/>
          </a:solidFill>
        </a:ln>
      </xdr:spPr>
    </xdr:cxnSp>
    <xdr:clientData/>
  </xdr:twoCellAnchor>
  <xdr:twoCellAnchor editAs="twoCell">
    <xdr:from>
      <xdr:col>73</xdr:col>
      <xdr:colOff>130320</xdr:colOff>
      <xdr:row>56</xdr:row>
      <xdr:rowOff>20520</xdr:rowOff>
    </xdr:from>
    <xdr:to>
      <xdr:col>74</xdr:col>
      <xdr:colOff>31680</xdr:colOff>
      <xdr:row>56</xdr:row>
      <xdr:rowOff>121680</xdr:rowOff>
    </xdr:to>
    <xdr:sp>
      <xdr:nvSpPr>
        <xdr:cNvPr id="726" name="フローチャート: 判断 257"/>
        <xdr:cNvSpPr/>
      </xdr:nvSpPr>
      <xdr:spPr>
        <a:xfrm>
          <a:off x="13527000" y="962172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54</xdr:row>
      <xdr:rowOff>153720</xdr:rowOff>
    </xdr:from>
    <xdr:to>
      <xdr:col>76</xdr:col>
      <xdr:colOff>27720</xdr:colOff>
      <xdr:row>56</xdr:row>
      <xdr:rowOff>27360</xdr:rowOff>
    </xdr:to>
    <xdr:sp>
      <xdr:nvSpPr>
        <xdr:cNvPr id="727" name="テキスト ボックス 258"/>
        <xdr:cNvSpPr/>
      </xdr:nvSpPr>
      <xdr:spPr>
        <a:xfrm>
          <a:off x="13213080" y="94122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14.9</a:t>
          </a:r>
          <a:endParaRPr b="0" lang="en-US" sz="1000" spc="-1" strike="noStrike">
            <a:latin typeface="游明朝"/>
          </a:endParaRPr>
        </a:p>
      </xdr:txBody>
    </xdr:sp>
    <xdr:clientData/>
  </xdr:twoCellAnchor>
  <xdr:twoCellAnchor editAs="twoCell">
    <xdr:from>
      <xdr:col>65</xdr:col>
      <xdr:colOff>2880</xdr:colOff>
      <xdr:row>56</xdr:row>
      <xdr:rowOff>156240</xdr:rowOff>
    </xdr:from>
    <xdr:to>
      <xdr:col>69</xdr:col>
      <xdr:colOff>91800</xdr:colOff>
      <xdr:row>57</xdr:row>
      <xdr:rowOff>43560</xdr:rowOff>
    </xdr:to>
    <xdr:cxnSp>
      <xdr:nvCxnSpPr>
        <xdr:cNvPr id="728" name="直線コネクタ 259"/>
        <xdr:cNvCxnSpPr/>
      </xdr:nvCxnSpPr>
      <xdr:spPr>
        <a:xfrm flipV="1">
          <a:off x="11931480" y="9757440"/>
          <a:ext cx="823320" cy="59040"/>
        </a:xfrm>
        <a:prstGeom prst="straightConnector1">
          <a:avLst/>
        </a:prstGeom>
        <a:ln>
          <a:solidFill>
            <a:srgbClr val="ff0000"/>
          </a:solidFill>
        </a:ln>
      </xdr:spPr>
    </xdr:cxnSp>
    <xdr:clientData/>
  </xdr:twoCellAnchor>
  <xdr:twoCellAnchor editAs="twoCell">
    <xdr:from>
      <xdr:col>69</xdr:col>
      <xdr:colOff>41400</xdr:colOff>
      <xdr:row>56</xdr:row>
      <xdr:rowOff>53280</xdr:rowOff>
    </xdr:from>
    <xdr:to>
      <xdr:col>69</xdr:col>
      <xdr:colOff>142560</xdr:colOff>
      <xdr:row>56</xdr:row>
      <xdr:rowOff>154440</xdr:rowOff>
    </xdr:to>
    <xdr:sp>
      <xdr:nvSpPr>
        <xdr:cNvPr id="729" name="フローチャート: 判断 260"/>
        <xdr:cNvSpPr/>
      </xdr:nvSpPr>
      <xdr:spPr>
        <a:xfrm>
          <a:off x="12704040" y="9654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55</xdr:row>
      <xdr:rowOff>15120</xdr:rowOff>
    </xdr:from>
    <xdr:to>
      <xdr:col>71</xdr:col>
      <xdr:colOff>138960</xdr:colOff>
      <xdr:row>56</xdr:row>
      <xdr:rowOff>60120</xdr:rowOff>
    </xdr:to>
    <xdr:sp>
      <xdr:nvSpPr>
        <xdr:cNvPr id="730" name="テキスト ボックス 261"/>
        <xdr:cNvSpPr/>
      </xdr:nvSpPr>
      <xdr:spPr>
        <a:xfrm>
          <a:off x="12406680" y="9444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15.4</a:t>
          </a:r>
          <a:endParaRPr b="0" lang="en-US" sz="1000" spc="-1" strike="noStrike">
            <a:latin typeface="游明朝"/>
          </a:endParaRPr>
        </a:p>
      </xdr:txBody>
    </xdr:sp>
    <xdr:clientData/>
  </xdr:twoCellAnchor>
  <xdr:twoCellAnchor editAs="twoCell">
    <xdr:from>
      <xdr:col>64</xdr:col>
      <xdr:colOff>152280</xdr:colOff>
      <xdr:row>56</xdr:row>
      <xdr:rowOff>59760</xdr:rowOff>
    </xdr:from>
    <xdr:to>
      <xdr:col>65</xdr:col>
      <xdr:colOff>53640</xdr:colOff>
      <xdr:row>56</xdr:row>
      <xdr:rowOff>160920</xdr:rowOff>
    </xdr:to>
    <xdr:sp>
      <xdr:nvSpPr>
        <xdr:cNvPr id="731" name="フローチャート: 判断 262"/>
        <xdr:cNvSpPr/>
      </xdr:nvSpPr>
      <xdr:spPr>
        <a:xfrm>
          <a:off x="11897280" y="966096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55</xdr:row>
      <xdr:rowOff>21600</xdr:rowOff>
    </xdr:from>
    <xdr:to>
      <xdr:col>67</xdr:col>
      <xdr:colOff>50040</xdr:colOff>
      <xdr:row>56</xdr:row>
      <xdr:rowOff>66600</xdr:rowOff>
    </xdr:to>
    <xdr:sp>
      <xdr:nvSpPr>
        <xdr:cNvPr id="732" name="テキスト ボックス 263"/>
        <xdr:cNvSpPr/>
      </xdr:nvSpPr>
      <xdr:spPr>
        <a:xfrm>
          <a:off x="11583720" y="9451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15.5</a:t>
          </a:r>
          <a:endParaRPr b="0" lang="en-US" sz="1000" spc="-1" strike="noStrike">
            <a:latin typeface="游明朝"/>
          </a:endParaRPr>
        </a:p>
      </xdr:txBody>
    </xdr:sp>
    <xdr:clientData/>
  </xdr:twoCellAnchor>
  <xdr:twoCellAnchor editAs="oneCell">
    <xdr:from>
      <xdr:col>81</xdr:col>
      <xdr:colOff>92160</xdr:colOff>
      <xdr:row>64</xdr:row>
      <xdr:rowOff>31320</xdr:rowOff>
    </xdr:from>
    <xdr:to>
      <xdr:col>85</xdr:col>
      <xdr:colOff>119880</xdr:colOff>
      <xdr:row>65</xdr:row>
      <xdr:rowOff>76320</xdr:rowOff>
    </xdr:to>
    <xdr:sp>
      <xdr:nvSpPr>
        <xdr:cNvPr id="733" name="テキスト ボックス 264"/>
        <xdr:cNvSpPr/>
      </xdr:nvSpPr>
      <xdr:spPr>
        <a:xfrm>
          <a:off x="149569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64</xdr:row>
      <xdr:rowOff>31320</xdr:rowOff>
    </xdr:from>
    <xdr:to>
      <xdr:col>81</xdr:col>
      <xdr:colOff>81720</xdr:colOff>
      <xdr:row>65</xdr:row>
      <xdr:rowOff>76320</xdr:rowOff>
    </xdr:to>
    <xdr:sp>
      <xdr:nvSpPr>
        <xdr:cNvPr id="734" name="テキスト ボックス 265"/>
        <xdr:cNvSpPr/>
      </xdr:nvSpPr>
      <xdr:spPr>
        <a:xfrm>
          <a:off x="141847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64</xdr:row>
      <xdr:rowOff>31320</xdr:rowOff>
    </xdr:from>
    <xdr:to>
      <xdr:col>77</xdr:col>
      <xdr:colOff>9360</xdr:colOff>
      <xdr:row>65</xdr:row>
      <xdr:rowOff>76320</xdr:rowOff>
    </xdr:to>
    <xdr:sp>
      <xdr:nvSpPr>
        <xdr:cNvPr id="735" name="テキスト ボックス 266"/>
        <xdr:cNvSpPr/>
      </xdr:nvSpPr>
      <xdr:spPr>
        <a:xfrm>
          <a:off x="1337832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64</xdr:row>
      <xdr:rowOff>31320</xdr:rowOff>
    </xdr:from>
    <xdr:to>
      <xdr:col>72</xdr:col>
      <xdr:colOff>104040</xdr:colOff>
      <xdr:row>65</xdr:row>
      <xdr:rowOff>76320</xdr:rowOff>
    </xdr:to>
    <xdr:sp>
      <xdr:nvSpPr>
        <xdr:cNvPr id="736" name="テキスト ボックス 267"/>
        <xdr:cNvSpPr/>
      </xdr:nvSpPr>
      <xdr:spPr>
        <a:xfrm>
          <a:off x="1255536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64</xdr:row>
      <xdr:rowOff>31320</xdr:rowOff>
    </xdr:from>
    <xdr:to>
      <xdr:col>68</xdr:col>
      <xdr:colOff>31320</xdr:colOff>
      <xdr:row>65</xdr:row>
      <xdr:rowOff>76320</xdr:rowOff>
    </xdr:to>
    <xdr:sp>
      <xdr:nvSpPr>
        <xdr:cNvPr id="737" name="テキスト ボックス 268"/>
        <xdr:cNvSpPr/>
      </xdr:nvSpPr>
      <xdr:spPr>
        <a:xfrm>
          <a:off x="11748600" y="11004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54</xdr:row>
      <xdr:rowOff>154440</xdr:rowOff>
    </xdr:from>
    <xdr:to>
      <xdr:col>82</xdr:col>
      <xdr:colOff>158400</xdr:colOff>
      <xdr:row>55</xdr:row>
      <xdr:rowOff>84240</xdr:rowOff>
    </xdr:to>
    <xdr:sp>
      <xdr:nvSpPr>
        <xdr:cNvPr id="738" name="楕円 269"/>
        <xdr:cNvSpPr/>
      </xdr:nvSpPr>
      <xdr:spPr>
        <a:xfrm>
          <a:off x="15105600" y="9412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54</xdr:row>
      <xdr:rowOff>20520</xdr:rowOff>
    </xdr:from>
    <xdr:to>
      <xdr:col>87</xdr:col>
      <xdr:colOff>41400</xdr:colOff>
      <xdr:row>55</xdr:row>
      <xdr:rowOff>65520</xdr:rowOff>
    </xdr:to>
    <xdr:sp>
      <xdr:nvSpPr>
        <xdr:cNvPr id="739" name="その他該当値テキスト"/>
        <xdr:cNvSpPr/>
      </xdr:nvSpPr>
      <xdr:spPr>
        <a:xfrm>
          <a:off x="15245280" y="9279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11.7</a:t>
          </a:r>
          <a:endParaRPr b="0" lang="en-US" sz="1000" spc="-1" strike="noStrike">
            <a:latin typeface="游明朝"/>
          </a:endParaRPr>
        </a:p>
      </xdr:txBody>
    </xdr:sp>
    <xdr:clientData/>
  </xdr:twoCellAnchor>
  <xdr:twoCellAnchor editAs="twoCell">
    <xdr:from>
      <xdr:col>78</xdr:col>
      <xdr:colOff>19080</xdr:colOff>
      <xdr:row>55</xdr:row>
      <xdr:rowOff>55080</xdr:rowOff>
    </xdr:from>
    <xdr:to>
      <xdr:col>78</xdr:col>
      <xdr:colOff>120240</xdr:colOff>
      <xdr:row>55</xdr:row>
      <xdr:rowOff>156240</xdr:rowOff>
    </xdr:to>
    <xdr:sp>
      <xdr:nvSpPr>
        <xdr:cNvPr id="740" name="楕円 271"/>
        <xdr:cNvSpPr/>
      </xdr:nvSpPr>
      <xdr:spPr>
        <a:xfrm>
          <a:off x="14333400" y="9484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54</xdr:row>
      <xdr:rowOff>16200</xdr:rowOff>
    </xdr:from>
    <xdr:to>
      <xdr:col>80</xdr:col>
      <xdr:colOff>91080</xdr:colOff>
      <xdr:row>55</xdr:row>
      <xdr:rowOff>61200</xdr:rowOff>
    </xdr:to>
    <xdr:sp>
      <xdr:nvSpPr>
        <xdr:cNvPr id="741" name="テキスト ボックス 272"/>
        <xdr:cNvSpPr/>
      </xdr:nvSpPr>
      <xdr:spPr>
        <a:xfrm>
          <a:off x="14036040" y="92746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a:t>
          </a:r>
          <a:endParaRPr b="0" lang="en-US" sz="1000" spc="-1" strike="noStrike">
            <a:latin typeface="游明朝"/>
          </a:endParaRPr>
        </a:p>
      </xdr:txBody>
    </xdr:sp>
    <xdr:clientData/>
  </xdr:twoCellAnchor>
  <xdr:twoCellAnchor editAs="twoCell">
    <xdr:from>
      <xdr:col>73</xdr:col>
      <xdr:colOff>130320</xdr:colOff>
      <xdr:row>56</xdr:row>
      <xdr:rowOff>164520</xdr:rowOff>
    </xdr:from>
    <xdr:to>
      <xdr:col>74</xdr:col>
      <xdr:colOff>31680</xdr:colOff>
      <xdr:row>57</xdr:row>
      <xdr:rowOff>94320</xdr:rowOff>
    </xdr:to>
    <xdr:sp>
      <xdr:nvSpPr>
        <xdr:cNvPr id="742" name="楕円 273"/>
        <xdr:cNvSpPr/>
      </xdr:nvSpPr>
      <xdr:spPr>
        <a:xfrm>
          <a:off x="13527000" y="97657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57</xdr:row>
      <xdr:rowOff>100440</xdr:rowOff>
    </xdr:from>
    <xdr:to>
      <xdr:col>76</xdr:col>
      <xdr:colOff>27720</xdr:colOff>
      <xdr:row>58</xdr:row>
      <xdr:rowOff>145080</xdr:rowOff>
    </xdr:to>
    <xdr:sp>
      <xdr:nvSpPr>
        <xdr:cNvPr id="743" name="テキスト ボックス 274"/>
        <xdr:cNvSpPr/>
      </xdr:nvSpPr>
      <xdr:spPr>
        <a:xfrm>
          <a:off x="13213080" y="9873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17.1</a:t>
          </a:r>
          <a:endParaRPr b="0" lang="en-US" sz="1000" spc="-1" strike="noStrike">
            <a:latin typeface="游明朝"/>
          </a:endParaRPr>
        </a:p>
      </xdr:txBody>
    </xdr:sp>
    <xdr:clientData/>
  </xdr:twoCellAnchor>
  <xdr:twoCellAnchor editAs="twoCell">
    <xdr:from>
      <xdr:col>69</xdr:col>
      <xdr:colOff>41400</xdr:colOff>
      <xdr:row>56</xdr:row>
      <xdr:rowOff>105480</xdr:rowOff>
    </xdr:from>
    <xdr:to>
      <xdr:col>69</xdr:col>
      <xdr:colOff>142560</xdr:colOff>
      <xdr:row>57</xdr:row>
      <xdr:rowOff>35280</xdr:rowOff>
    </xdr:to>
    <xdr:sp>
      <xdr:nvSpPr>
        <xdr:cNvPr id="744" name="楕円 275"/>
        <xdr:cNvSpPr/>
      </xdr:nvSpPr>
      <xdr:spPr>
        <a:xfrm>
          <a:off x="12704040" y="97066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57</xdr:row>
      <xdr:rowOff>41760</xdr:rowOff>
    </xdr:from>
    <xdr:to>
      <xdr:col>71</xdr:col>
      <xdr:colOff>138960</xdr:colOff>
      <xdr:row>58</xdr:row>
      <xdr:rowOff>86400</xdr:rowOff>
    </xdr:to>
    <xdr:sp>
      <xdr:nvSpPr>
        <xdr:cNvPr id="745" name="テキスト ボックス 276"/>
        <xdr:cNvSpPr/>
      </xdr:nvSpPr>
      <xdr:spPr>
        <a:xfrm>
          <a:off x="12406680" y="9814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16.2</a:t>
          </a:r>
          <a:endParaRPr b="0" lang="en-US" sz="1000" spc="-1" strike="noStrike">
            <a:latin typeface="游明朝"/>
          </a:endParaRPr>
        </a:p>
      </xdr:txBody>
    </xdr:sp>
    <xdr:clientData/>
  </xdr:twoCellAnchor>
  <xdr:twoCellAnchor editAs="twoCell">
    <xdr:from>
      <xdr:col>64</xdr:col>
      <xdr:colOff>152280</xdr:colOff>
      <xdr:row>56</xdr:row>
      <xdr:rowOff>164520</xdr:rowOff>
    </xdr:from>
    <xdr:to>
      <xdr:col>65</xdr:col>
      <xdr:colOff>53640</xdr:colOff>
      <xdr:row>57</xdr:row>
      <xdr:rowOff>94320</xdr:rowOff>
    </xdr:to>
    <xdr:sp>
      <xdr:nvSpPr>
        <xdr:cNvPr id="746" name="楕円 277"/>
        <xdr:cNvSpPr/>
      </xdr:nvSpPr>
      <xdr:spPr>
        <a:xfrm>
          <a:off x="11897280" y="976572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57</xdr:row>
      <xdr:rowOff>100440</xdr:rowOff>
    </xdr:from>
    <xdr:to>
      <xdr:col>67</xdr:col>
      <xdr:colOff>50040</xdr:colOff>
      <xdr:row>58</xdr:row>
      <xdr:rowOff>145080</xdr:rowOff>
    </xdr:to>
    <xdr:sp>
      <xdr:nvSpPr>
        <xdr:cNvPr id="747" name="テキスト ボックス 278"/>
        <xdr:cNvSpPr/>
      </xdr:nvSpPr>
      <xdr:spPr>
        <a:xfrm>
          <a:off x="11583720" y="9873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17.1</a:t>
          </a:r>
          <a:endParaRPr b="0" lang="en-US" sz="1000" spc="-1" strike="noStrike">
            <a:latin typeface="游明朝"/>
          </a:endParaRPr>
        </a:p>
      </xdr:txBody>
    </xdr:sp>
    <xdr:clientData/>
  </xdr:twoCellAnchor>
  <xdr:twoCellAnchor editAs="twoCell">
    <xdr:from>
      <xdr:col>62</xdr:col>
      <xdr:colOff>44280</xdr:colOff>
      <xdr:row>27</xdr:row>
      <xdr:rowOff>69840</xdr:rowOff>
    </xdr:from>
    <xdr:to>
      <xdr:col>85</xdr:col>
      <xdr:colOff>66240</xdr:colOff>
      <xdr:row>29</xdr:row>
      <xdr:rowOff>43920</xdr:rowOff>
    </xdr:to>
    <xdr:sp>
      <xdr:nvSpPr>
        <xdr:cNvPr id="748" name="正方形/長方形 279"/>
        <xdr:cNvSpPr/>
      </xdr:nvSpPr>
      <xdr:spPr>
        <a:xfrm>
          <a:off x="11422080" y="4699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85</xdr:col>
      <xdr:colOff>79200</xdr:colOff>
      <xdr:row>27</xdr:row>
      <xdr:rowOff>133200</xdr:rowOff>
    </xdr:from>
    <xdr:to>
      <xdr:col>93</xdr:col>
      <xdr:colOff>2520</xdr:colOff>
      <xdr:row>29</xdr:row>
      <xdr:rowOff>43920</xdr:rowOff>
    </xdr:to>
    <xdr:sp>
      <xdr:nvSpPr>
        <xdr:cNvPr id="749" name="正方形/長方形 280"/>
        <xdr:cNvSpPr/>
      </xdr:nvSpPr>
      <xdr:spPr>
        <a:xfrm>
          <a:off x="1567800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28</xdr:row>
      <xdr:rowOff>152280</xdr:rowOff>
    </xdr:from>
    <xdr:to>
      <xdr:col>93</xdr:col>
      <xdr:colOff>2520</xdr:colOff>
      <xdr:row>30</xdr:row>
      <xdr:rowOff>63000</xdr:rowOff>
    </xdr:to>
    <xdr:sp>
      <xdr:nvSpPr>
        <xdr:cNvPr id="750" name="正方形/長方形 281"/>
        <xdr:cNvSpPr/>
      </xdr:nvSpPr>
      <xdr:spPr>
        <a:xfrm>
          <a:off x="1567800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45/132</a:t>
          </a:r>
          <a:endParaRPr b="0" lang="en-US" sz="1200" spc="-1" strike="noStrike">
            <a:latin typeface="游明朝"/>
          </a:endParaRPr>
        </a:p>
      </xdr:txBody>
    </xdr:sp>
    <xdr:clientData/>
  </xdr:twoCellAnchor>
  <xdr:twoCellAnchor editAs="twoCell">
    <xdr:from>
      <xdr:col>93</xdr:col>
      <xdr:colOff>168120</xdr:colOff>
      <xdr:row>27</xdr:row>
      <xdr:rowOff>133200</xdr:rowOff>
    </xdr:from>
    <xdr:to>
      <xdr:col>100</xdr:col>
      <xdr:colOff>164520</xdr:colOff>
      <xdr:row>29</xdr:row>
      <xdr:rowOff>43920</xdr:rowOff>
    </xdr:to>
    <xdr:sp>
      <xdr:nvSpPr>
        <xdr:cNvPr id="751" name="正方形/長方形 282"/>
        <xdr:cNvSpPr/>
      </xdr:nvSpPr>
      <xdr:spPr>
        <a:xfrm>
          <a:off x="17235000" y="4762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28</xdr:row>
      <xdr:rowOff>152280</xdr:rowOff>
    </xdr:from>
    <xdr:to>
      <xdr:col>100</xdr:col>
      <xdr:colOff>164520</xdr:colOff>
      <xdr:row>30</xdr:row>
      <xdr:rowOff>63000</xdr:rowOff>
    </xdr:to>
    <xdr:sp>
      <xdr:nvSpPr>
        <xdr:cNvPr id="752" name="正方形/長方形 283"/>
        <xdr:cNvSpPr/>
      </xdr:nvSpPr>
      <xdr:spPr>
        <a:xfrm>
          <a:off x="17235000" y="4952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10.2</a:t>
          </a:r>
          <a:endParaRPr b="0" lang="en-US" sz="1200" spc="-1" strike="noStrike">
            <a:latin typeface="游明朝"/>
          </a:endParaRPr>
        </a:p>
      </xdr:txBody>
    </xdr:sp>
    <xdr:clientData/>
  </xdr:twoCellAnchor>
  <xdr:twoCellAnchor editAs="twoCell">
    <xdr:from>
      <xdr:col>101</xdr:col>
      <xdr:colOff>181080</xdr:colOff>
      <xdr:row>27</xdr:row>
      <xdr:rowOff>133200</xdr:rowOff>
    </xdr:from>
    <xdr:to>
      <xdr:col>109</xdr:col>
      <xdr:colOff>104400</xdr:colOff>
      <xdr:row>29</xdr:row>
      <xdr:rowOff>43920</xdr:rowOff>
    </xdr:to>
    <xdr:sp>
      <xdr:nvSpPr>
        <xdr:cNvPr id="753" name="正方形/長方形 284"/>
        <xdr:cNvSpPr/>
      </xdr:nvSpPr>
      <xdr:spPr>
        <a:xfrm>
          <a:off x="18716040" y="4762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101</xdr:col>
      <xdr:colOff>181080</xdr:colOff>
      <xdr:row>28</xdr:row>
      <xdr:rowOff>152280</xdr:rowOff>
    </xdr:from>
    <xdr:to>
      <xdr:col>109</xdr:col>
      <xdr:colOff>104400</xdr:colOff>
      <xdr:row>30</xdr:row>
      <xdr:rowOff>63000</xdr:rowOff>
    </xdr:to>
    <xdr:sp>
      <xdr:nvSpPr>
        <xdr:cNvPr id="754" name="正方形/長方形 285"/>
        <xdr:cNvSpPr/>
      </xdr:nvSpPr>
      <xdr:spPr>
        <a:xfrm>
          <a:off x="18716040" y="4952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8.6</a:t>
          </a:r>
          <a:endParaRPr b="0" lang="en-US" sz="1200" spc="-1" strike="noStrike">
            <a:latin typeface="游明朝"/>
          </a:endParaRPr>
        </a:p>
      </xdr:txBody>
    </xdr:sp>
    <xdr:clientData/>
  </xdr:twoCellAnchor>
  <xdr:twoCellAnchor editAs="twoCell">
    <xdr:from>
      <xdr:col>62</xdr:col>
      <xdr:colOff>44280</xdr:colOff>
      <xdr:row>30</xdr:row>
      <xdr:rowOff>127080</xdr:rowOff>
    </xdr:from>
    <xdr:to>
      <xdr:col>85</xdr:col>
      <xdr:colOff>66240</xdr:colOff>
      <xdr:row>44</xdr:row>
      <xdr:rowOff>12600</xdr:rowOff>
    </xdr:to>
    <xdr:sp>
      <xdr:nvSpPr>
        <xdr:cNvPr id="755" name="正方形/長方形 286"/>
        <xdr:cNvSpPr/>
      </xdr:nvSpPr>
      <xdr:spPr>
        <a:xfrm>
          <a:off x="11422080" y="5270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30</xdr:row>
      <xdr:rowOff>127080</xdr:rowOff>
    </xdr:from>
    <xdr:to>
      <xdr:col>113</xdr:col>
      <xdr:colOff>129960</xdr:colOff>
      <xdr:row>44</xdr:row>
      <xdr:rowOff>12600</xdr:rowOff>
    </xdr:to>
    <xdr:sp>
      <xdr:nvSpPr>
        <xdr:cNvPr id="756" name="正方形/長方形 287"/>
        <xdr:cNvSpPr/>
      </xdr:nvSpPr>
      <xdr:spPr>
        <a:xfrm>
          <a:off x="15979320" y="5270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30</xdr:row>
      <xdr:rowOff>127080</xdr:rowOff>
    </xdr:from>
    <xdr:to>
      <xdr:col>106</xdr:col>
      <xdr:colOff>69480</xdr:colOff>
      <xdr:row>32</xdr:row>
      <xdr:rowOff>37800</xdr:rowOff>
    </xdr:to>
    <xdr:sp>
      <xdr:nvSpPr>
        <xdr:cNvPr id="757" name="正方形/長方形 288"/>
        <xdr:cNvSpPr/>
      </xdr:nvSpPr>
      <xdr:spPr>
        <a:xfrm>
          <a:off x="16026120" y="5270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補助費等の分析欄</a:t>
          </a:r>
          <a:endParaRPr b="0" lang="en-US" sz="1100" spc="-1" strike="noStrike">
            <a:latin typeface="游明朝"/>
          </a:endParaRPr>
        </a:p>
      </xdr:txBody>
    </xdr:sp>
    <xdr:clientData/>
  </xdr:twoCellAnchor>
  <xdr:twoCellAnchor editAs="twoCell">
    <xdr:from>
      <xdr:col>87</xdr:col>
      <xdr:colOff>98280</xdr:colOff>
      <xdr:row>32</xdr:row>
      <xdr:rowOff>101520</xdr:rowOff>
    </xdr:from>
    <xdr:to>
      <xdr:col>112</xdr:col>
      <xdr:colOff>177120</xdr:colOff>
      <xdr:row>43</xdr:row>
      <xdr:rowOff>120240</xdr:rowOff>
    </xdr:to>
    <xdr:sp>
      <xdr:nvSpPr>
        <xdr:cNvPr id="758" name="テキスト ボックス 289"/>
        <xdr:cNvSpPr/>
      </xdr:nvSpPr>
      <xdr:spPr>
        <a:xfrm>
          <a:off x="16063920" y="5587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類似団体平均を下回っているが、これは合併後、報償費や補助費の一斉見直しを行い、５％～１５％の縮減を行ってきたことによる。今後も行財政改革により、費用対効果も検討したうえで各種補助金の見直しを行い、適正な執行に努める。物件費については</a:t>
          </a:r>
          <a:endParaRPr b="0" lang="en-US" sz="1300" spc="-1" strike="noStrike">
            <a:latin typeface="游明朝"/>
          </a:endParaRPr>
        </a:p>
      </xdr:txBody>
    </xdr:sp>
    <xdr:clientData/>
  </xdr:twoCellAnchor>
  <xdr:twoCellAnchor editAs="oneCell">
    <xdr:from>
      <xdr:col>62</xdr:col>
      <xdr:colOff>8640</xdr:colOff>
      <xdr:row>29</xdr:row>
      <xdr:rowOff>108000</xdr:rowOff>
    </xdr:from>
    <xdr:to>
      <xdr:col>63</xdr:col>
      <xdr:colOff>118800</xdr:colOff>
      <xdr:row>30</xdr:row>
      <xdr:rowOff>127440</xdr:rowOff>
    </xdr:to>
    <xdr:sp>
      <xdr:nvSpPr>
        <xdr:cNvPr id="759" name="テキスト ボックス 290"/>
        <xdr:cNvSpPr/>
      </xdr:nvSpPr>
      <xdr:spPr>
        <a:xfrm>
          <a:off x="11386440" y="5079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44</xdr:row>
      <xdr:rowOff>12600</xdr:rowOff>
    </xdr:from>
    <xdr:to>
      <xdr:col>85</xdr:col>
      <xdr:colOff>66600</xdr:colOff>
      <xdr:row>44</xdr:row>
      <xdr:rowOff>12600</xdr:rowOff>
    </xdr:to>
    <xdr:cxnSp>
      <xdr:nvCxnSpPr>
        <xdr:cNvPr id="760" name="直線コネクタ 291"/>
        <xdr:cNvCxnSpPr/>
      </xdr:nvCxnSpPr>
      <xdr:spPr>
        <a:xfrm>
          <a:off x="11422080" y="7556400"/>
          <a:ext cx="4243680" cy="360"/>
        </a:xfrm>
        <a:prstGeom prst="straightConnector1">
          <a:avLst/>
        </a:prstGeom>
        <a:ln>
          <a:solidFill>
            <a:srgbClr val="c0c0c0"/>
          </a:solidFill>
        </a:ln>
      </xdr:spPr>
    </xdr:cxnSp>
    <xdr:clientData/>
  </xdr:twoCellAnchor>
  <xdr:twoCellAnchor editAs="oneCell">
    <xdr:from>
      <xdr:col>59</xdr:col>
      <xdr:colOff>136440</xdr:colOff>
      <xdr:row>43</xdr:row>
      <xdr:rowOff>63000</xdr:rowOff>
    </xdr:from>
    <xdr:to>
      <xdr:col>62</xdr:col>
      <xdr:colOff>93600</xdr:colOff>
      <xdr:row>44</xdr:row>
      <xdr:rowOff>108000</xdr:rowOff>
    </xdr:to>
    <xdr:sp>
      <xdr:nvSpPr>
        <xdr:cNvPr id="761" name="テキスト ボックス 292"/>
        <xdr:cNvSpPr/>
      </xdr:nvSpPr>
      <xdr:spPr>
        <a:xfrm>
          <a:off x="10963800" y="7435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62</xdr:col>
      <xdr:colOff>44280</xdr:colOff>
      <xdr:row>41</xdr:row>
      <xdr:rowOff>69840</xdr:rowOff>
    </xdr:from>
    <xdr:to>
      <xdr:col>85</xdr:col>
      <xdr:colOff>66600</xdr:colOff>
      <xdr:row>41</xdr:row>
      <xdr:rowOff>69840</xdr:rowOff>
    </xdr:to>
    <xdr:cxnSp>
      <xdr:nvCxnSpPr>
        <xdr:cNvPr id="762" name="直線コネクタ 293"/>
        <xdr:cNvCxnSpPr/>
      </xdr:nvCxnSpPr>
      <xdr:spPr>
        <a:xfrm>
          <a:off x="11422080" y="7099200"/>
          <a:ext cx="4243680" cy="360"/>
        </a:xfrm>
        <a:prstGeom prst="straightConnector1">
          <a:avLst/>
        </a:prstGeom>
        <a:ln>
          <a:solidFill>
            <a:srgbClr val="c0c0c0"/>
          </a:solidFill>
        </a:ln>
      </xdr:spPr>
    </xdr:cxnSp>
    <xdr:clientData/>
  </xdr:twoCellAnchor>
  <xdr:twoCellAnchor editAs="oneCell">
    <xdr:from>
      <xdr:col>59</xdr:col>
      <xdr:colOff>136440</xdr:colOff>
      <xdr:row>40</xdr:row>
      <xdr:rowOff>120240</xdr:rowOff>
    </xdr:from>
    <xdr:to>
      <xdr:col>62</xdr:col>
      <xdr:colOff>93600</xdr:colOff>
      <xdr:row>41</xdr:row>
      <xdr:rowOff>165240</xdr:rowOff>
    </xdr:to>
    <xdr:sp>
      <xdr:nvSpPr>
        <xdr:cNvPr id="763" name="テキスト ボックス 294"/>
        <xdr:cNvSpPr/>
      </xdr:nvSpPr>
      <xdr:spPr>
        <a:xfrm>
          <a:off x="10963800" y="6978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a:t>
          </a:r>
          <a:endParaRPr b="0" lang="en-US" sz="1000" spc="-1" strike="noStrike">
            <a:latin typeface="游明朝"/>
          </a:endParaRPr>
        </a:p>
      </xdr:txBody>
    </xdr:sp>
    <xdr:clientData/>
  </xdr:twoCellAnchor>
  <xdr:twoCellAnchor editAs="twoCell">
    <xdr:from>
      <xdr:col>62</xdr:col>
      <xdr:colOff>44280</xdr:colOff>
      <xdr:row>38</xdr:row>
      <xdr:rowOff>126720</xdr:rowOff>
    </xdr:from>
    <xdr:to>
      <xdr:col>85</xdr:col>
      <xdr:colOff>66600</xdr:colOff>
      <xdr:row>38</xdr:row>
      <xdr:rowOff>126720</xdr:rowOff>
    </xdr:to>
    <xdr:cxnSp>
      <xdr:nvCxnSpPr>
        <xdr:cNvPr id="764" name="直線コネクタ 295"/>
        <xdr:cNvCxnSpPr/>
      </xdr:nvCxnSpPr>
      <xdr:spPr>
        <a:xfrm>
          <a:off x="11422080" y="6642000"/>
          <a:ext cx="4243680" cy="360"/>
        </a:xfrm>
        <a:prstGeom prst="straightConnector1">
          <a:avLst/>
        </a:prstGeom>
        <a:ln>
          <a:solidFill>
            <a:srgbClr val="c0c0c0"/>
          </a:solidFill>
        </a:ln>
      </xdr:spPr>
    </xdr:cxnSp>
    <xdr:clientData/>
  </xdr:twoCellAnchor>
  <xdr:twoCellAnchor editAs="oneCell">
    <xdr:from>
      <xdr:col>59</xdr:col>
      <xdr:colOff>136440</xdr:colOff>
      <xdr:row>38</xdr:row>
      <xdr:rowOff>5760</xdr:rowOff>
    </xdr:from>
    <xdr:to>
      <xdr:col>62</xdr:col>
      <xdr:colOff>93600</xdr:colOff>
      <xdr:row>39</xdr:row>
      <xdr:rowOff>50760</xdr:rowOff>
    </xdr:to>
    <xdr:sp>
      <xdr:nvSpPr>
        <xdr:cNvPr id="765" name="テキスト ボックス 296"/>
        <xdr:cNvSpPr/>
      </xdr:nvSpPr>
      <xdr:spPr>
        <a:xfrm>
          <a:off x="10963800" y="6521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62</xdr:col>
      <xdr:colOff>44280</xdr:colOff>
      <xdr:row>36</xdr:row>
      <xdr:rowOff>12600</xdr:rowOff>
    </xdr:from>
    <xdr:to>
      <xdr:col>85</xdr:col>
      <xdr:colOff>66600</xdr:colOff>
      <xdr:row>36</xdr:row>
      <xdr:rowOff>12600</xdr:rowOff>
    </xdr:to>
    <xdr:cxnSp>
      <xdr:nvCxnSpPr>
        <xdr:cNvPr id="766" name="直線コネクタ 297"/>
        <xdr:cNvCxnSpPr/>
      </xdr:nvCxnSpPr>
      <xdr:spPr>
        <a:xfrm>
          <a:off x="11422080" y="6184800"/>
          <a:ext cx="4243680" cy="360"/>
        </a:xfrm>
        <a:prstGeom prst="straightConnector1">
          <a:avLst/>
        </a:prstGeom>
        <a:ln>
          <a:solidFill>
            <a:srgbClr val="c0c0c0"/>
          </a:solidFill>
        </a:ln>
      </xdr:spPr>
    </xdr:cxnSp>
    <xdr:clientData/>
  </xdr:twoCellAnchor>
  <xdr:twoCellAnchor editAs="oneCell">
    <xdr:from>
      <xdr:col>59</xdr:col>
      <xdr:colOff>136440</xdr:colOff>
      <xdr:row>35</xdr:row>
      <xdr:rowOff>63000</xdr:rowOff>
    </xdr:from>
    <xdr:to>
      <xdr:col>62</xdr:col>
      <xdr:colOff>93600</xdr:colOff>
      <xdr:row>36</xdr:row>
      <xdr:rowOff>108000</xdr:rowOff>
    </xdr:to>
    <xdr:sp>
      <xdr:nvSpPr>
        <xdr:cNvPr id="767" name="テキスト ボックス 298"/>
        <xdr:cNvSpPr/>
      </xdr:nvSpPr>
      <xdr:spPr>
        <a:xfrm>
          <a:off x="10963800" y="6063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a:t>
          </a:r>
          <a:endParaRPr b="0" lang="en-US" sz="1000" spc="-1" strike="noStrike">
            <a:latin typeface="游明朝"/>
          </a:endParaRPr>
        </a:p>
      </xdr:txBody>
    </xdr:sp>
    <xdr:clientData/>
  </xdr:twoCellAnchor>
  <xdr:twoCellAnchor editAs="twoCell">
    <xdr:from>
      <xdr:col>62</xdr:col>
      <xdr:colOff>44280</xdr:colOff>
      <xdr:row>33</xdr:row>
      <xdr:rowOff>69840</xdr:rowOff>
    </xdr:from>
    <xdr:to>
      <xdr:col>85</xdr:col>
      <xdr:colOff>66600</xdr:colOff>
      <xdr:row>33</xdr:row>
      <xdr:rowOff>69840</xdr:rowOff>
    </xdr:to>
    <xdr:cxnSp>
      <xdr:nvCxnSpPr>
        <xdr:cNvPr id="768" name="直線コネクタ 299"/>
        <xdr:cNvCxnSpPr/>
      </xdr:nvCxnSpPr>
      <xdr:spPr>
        <a:xfrm>
          <a:off x="11422080" y="5727600"/>
          <a:ext cx="4243680" cy="360"/>
        </a:xfrm>
        <a:prstGeom prst="straightConnector1">
          <a:avLst/>
        </a:prstGeom>
        <a:ln>
          <a:solidFill>
            <a:srgbClr val="c0c0c0"/>
          </a:solidFill>
        </a:ln>
      </xdr:spPr>
    </xdr:cxnSp>
    <xdr:clientData/>
  </xdr:twoCellAnchor>
  <xdr:twoCellAnchor editAs="oneCell">
    <xdr:from>
      <xdr:col>59</xdr:col>
      <xdr:colOff>136440</xdr:colOff>
      <xdr:row>32</xdr:row>
      <xdr:rowOff>120240</xdr:rowOff>
    </xdr:from>
    <xdr:to>
      <xdr:col>62</xdr:col>
      <xdr:colOff>93600</xdr:colOff>
      <xdr:row>33</xdr:row>
      <xdr:rowOff>165240</xdr:rowOff>
    </xdr:to>
    <xdr:sp>
      <xdr:nvSpPr>
        <xdr:cNvPr id="769" name="テキスト ボックス 300"/>
        <xdr:cNvSpPr/>
      </xdr:nvSpPr>
      <xdr:spPr>
        <a:xfrm>
          <a:off x="10963800" y="5606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62</xdr:col>
      <xdr:colOff>44280</xdr:colOff>
      <xdr:row>30</xdr:row>
      <xdr:rowOff>126720</xdr:rowOff>
    </xdr:from>
    <xdr:to>
      <xdr:col>85</xdr:col>
      <xdr:colOff>66600</xdr:colOff>
      <xdr:row>30</xdr:row>
      <xdr:rowOff>126720</xdr:rowOff>
    </xdr:to>
    <xdr:cxnSp>
      <xdr:nvCxnSpPr>
        <xdr:cNvPr id="770" name="直線コネクタ 301"/>
        <xdr:cNvCxnSpPr/>
      </xdr:nvCxnSpPr>
      <xdr:spPr>
        <a:xfrm>
          <a:off x="11422080" y="5270400"/>
          <a:ext cx="4243680" cy="360"/>
        </a:xfrm>
        <a:prstGeom prst="straightConnector1">
          <a:avLst/>
        </a:prstGeom>
        <a:ln>
          <a:solidFill>
            <a:srgbClr val="c0c0c0"/>
          </a:solidFill>
        </a:ln>
      </xdr:spPr>
    </xdr:cxnSp>
    <xdr:clientData/>
  </xdr:twoCellAnchor>
  <xdr:twoCellAnchor editAs="twoCell">
    <xdr:from>
      <xdr:col>62</xdr:col>
      <xdr:colOff>44280</xdr:colOff>
      <xdr:row>30</xdr:row>
      <xdr:rowOff>127080</xdr:rowOff>
    </xdr:from>
    <xdr:to>
      <xdr:col>85</xdr:col>
      <xdr:colOff>66240</xdr:colOff>
      <xdr:row>44</xdr:row>
      <xdr:rowOff>12600</xdr:rowOff>
    </xdr:to>
    <xdr:sp>
      <xdr:nvSpPr>
        <xdr:cNvPr id="771" name="補助費等グラフ枠"/>
        <xdr:cNvSpPr/>
      </xdr:nvSpPr>
      <xdr:spPr>
        <a:xfrm>
          <a:off x="11422080" y="5270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33</xdr:row>
      <xdr:rowOff>161280</xdr:rowOff>
    </xdr:from>
    <xdr:to>
      <xdr:col>82</xdr:col>
      <xdr:colOff>107640</xdr:colOff>
      <xdr:row>41</xdr:row>
      <xdr:rowOff>10080</xdr:rowOff>
    </xdr:to>
    <xdr:cxnSp>
      <xdr:nvCxnSpPr>
        <xdr:cNvPr id="772" name="直線コネクタ 303"/>
        <xdr:cNvCxnSpPr/>
      </xdr:nvCxnSpPr>
      <xdr:spPr>
        <a:xfrm flipV="1">
          <a:off x="15156000" y="5819040"/>
          <a:ext cx="360" cy="1220760"/>
        </a:xfrm>
        <a:prstGeom prst="straightConnector1">
          <a:avLst/>
        </a:prstGeom>
        <a:ln w="31750">
          <a:solidFill>
            <a:srgbClr val="808080"/>
          </a:solidFill>
        </a:ln>
      </xdr:spPr>
    </xdr:cxnSp>
    <xdr:clientData/>
  </xdr:twoCellAnchor>
  <xdr:twoCellAnchor editAs="oneCell">
    <xdr:from>
      <xdr:col>83</xdr:col>
      <xdr:colOff>13680</xdr:colOff>
      <xdr:row>41</xdr:row>
      <xdr:rowOff>3960</xdr:rowOff>
    </xdr:from>
    <xdr:to>
      <xdr:col>87</xdr:col>
      <xdr:colOff>41400</xdr:colOff>
      <xdr:row>42</xdr:row>
      <xdr:rowOff>48600</xdr:rowOff>
    </xdr:to>
    <xdr:sp>
      <xdr:nvSpPr>
        <xdr:cNvPr id="773" name="補助費等最小値テキスト"/>
        <xdr:cNvSpPr/>
      </xdr:nvSpPr>
      <xdr:spPr>
        <a:xfrm>
          <a:off x="15245280" y="703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28.7</a:t>
          </a:r>
          <a:endParaRPr b="0" lang="en-US" sz="1000" spc="-1" strike="noStrike">
            <a:latin typeface="游明朝"/>
          </a:endParaRPr>
        </a:p>
      </xdr:txBody>
    </xdr:sp>
    <xdr:clientData/>
  </xdr:twoCellAnchor>
  <xdr:twoCellAnchor editAs="twoCell">
    <xdr:from>
      <xdr:col>82</xdr:col>
      <xdr:colOff>18720</xdr:colOff>
      <xdr:row>41</xdr:row>
      <xdr:rowOff>10080</xdr:rowOff>
    </xdr:from>
    <xdr:to>
      <xdr:col>83</xdr:col>
      <xdr:colOff>13320</xdr:colOff>
      <xdr:row>41</xdr:row>
      <xdr:rowOff>10080</xdr:rowOff>
    </xdr:to>
    <xdr:cxnSp>
      <xdr:nvCxnSpPr>
        <xdr:cNvPr id="774" name="直線コネクタ 305"/>
        <xdr:cNvCxnSpPr/>
      </xdr:nvCxnSpPr>
      <xdr:spPr>
        <a:xfrm>
          <a:off x="15067080" y="7039440"/>
          <a:ext cx="178200" cy="360"/>
        </a:xfrm>
        <a:prstGeom prst="straightConnector1">
          <a:avLst/>
        </a:prstGeom>
        <a:ln w="19050">
          <a:solidFill>
            <a:srgbClr val="000000"/>
          </a:solidFill>
        </a:ln>
      </xdr:spPr>
    </xdr:cxnSp>
    <xdr:clientData/>
  </xdr:twoCellAnchor>
  <xdr:twoCellAnchor editAs="oneCell">
    <xdr:from>
      <xdr:col>83</xdr:col>
      <xdr:colOff>13680</xdr:colOff>
      <xdr:row>32</xdr:row>
      <xdr:rowOff>97560</xdr:rowOff>
    </xdr:from>
    <xdr:to>
      <xdr:col>87</xdr:col>
      <xdr:colOff>41400</xdr:colOff>
      <xdr:row>33</xdr:row>
      <xdr:rowOff>142560</xdr:rowOff>
    </xdr:to>
    <xdr:sp>
      <xdr:nvSpPr>
        <xdr:cNvPr id="775" name="補助費等最大値テキスト"/>
        <xdr:cNvSpPr/>
      </xdr:nvSpPr>
      <xdr:spPr>
        <a:xfrm>
          <a:off x="15245280" y="5583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a:t>
          </a:r>
          <a:endParaRPr b="0" lang="en-US" sz="1000" spc="-1" strike="noStrike">
            <a:latin typeface="游明朝"/>
          </a:endParaRPr>
        </a:p>
      </xdr:txBody>
    </xdr:sp>
    <xdr:clientData/>
  </xdr:twoCellAnchor>
  <xdr:twoCellAnchor editAs="twoCell">
    <xdr:from>
      <xdr:col>82</xdr:col>
      <xdr:colOff>18720</xdr:colOff>
      <xdr:row>33</xdr:row>
      <xdr:rowOff>161280</xdr:rowOff>
    </xdr:from>
    <xdr:to>
      <xdr:col>83</xdr:col>
      <xdr:colOff>13320</xdr:colOff>
      <xdr:row>33</xdr:row>
      <xdr:rowOff>161280</xdr:rowOff>
    </xdr:to>
    <xdr:cxnSp>
      <xdr:nvCxnSpPr>
        <xdr:cNvPr id="776" name="直線コネクタ 307"/>
        <xdr:cNvCxnSpPr/>
      </xdr:nvCxnSpPr>
      <xdr:spPr>
        <a:xfrm>
          <a:off x="15067080" y="5819040"/>
          <a:ext cx="178200" cy="360"/>
        </a:xfrm>
        <a:prstGeom prst="straightConnector1">
          <a:avLst/>
        </a:prstGeom>
        <a:ln w="19050">
          <a:solidFill>
            <a:srgbClr val="000000"/>
          </a:solidFill>
        </a:ln>
      </xdr:spPr>
    </xdr:cxnSp>
    <xdr:clientData/>
  </xdr:twoCellAnchor>
  <xdr:twoCellAnchor editAs="twoCell">
    <xdr:from>
      <xdr:col>78</xdr:col>
      <xdr:colOff>69840</xdr:colOff>
      <xdr:row>35</xdr:row>
      <xdr:rowOff>161280</xdr:rowOff>
    </xdr:from>
    <xdr:to>
      <xdr:col>82</xdr:col>
      <xdr:colOff>107640</xdr:colOff>
      <xdr:row>36</xdr:row>
      <xdr:rowOff>21600</xdr:rowOff>
    </xdr:to>
    <xdr:cxnSp>
      <xdr:nvCxnSpPr>
        <xdr:cNvPr id="777" name="直線コネクタ 308"/>
        <xdr:cNvCxnSpPr/>
      </xdr:nvCxnSpPr>
      <xdr:spPr>
        <a:xfrm>
          <a:off x="14384160" y="6162120"/>
          <a:ext cx="772200" cy="32040"/>
        </a:xfrm>
        <a:prstGeom prst="straightConnector1">
          <a:avLst/>
        </a:prstGeom>
        <a:ln>
          <a:solidFill>
            <a:srgbClr val="ff0000"/>
          </a:solidFill>
        </a:ln>
      </xdr:spPr>
    </xdr:cxnSp>
    <xdr:clientData/>
  </xdr:twoCellAnchor>
  <xdr:twoCellAnchor editAs="oneCell">
    <xdr:from>
      <xdr:col>83</xdr:col>
      <xdr:colOff>13680</xdr:colOff>
      <xdr:row>36</xdr:row>
      <xdr:rowOff>74160</xdr:rowOff>
    </xdr:from>
    <xdr:to>
      <xdr:col>87</xdr:col>
      <xdr:colOff>41400</xdr:colOff>
      <xdr:row>37</xdr:row>
      <xdr:rowOff>119160</xdr:rowOff>
    </xdr:to>
    <xdr:sp>
      <xdr:nvSpPr>
        <xdr:cNvPr id="778" name="補助費等平均値テキスト"/>
        <xdr:cNvSpPr/>
      </xdr:nvSpPr>
      <xdr:spPr>
        <a:xfrm>
          <a:off x="15245280" y="624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12.6</a:t>
          </a:r>
          <a:endParaRPr b="0" lang="en-US" sz="1000" spc="-1" strike="noStrike">
            <a:latin typeface="游明朝"/>
          </a:endParaRPr>
        </a:p>
      </xdr:txBody>
    </xdr:sp>
    <xdr:clientData/>
  </xdr:twoCellAnchor>
  <xdr:twoCellAnchor editAs="twoCell">
    <xdr:from>
      <xdr:col>82</xdr:col>
      <xdr:colOff>57240</xdr:colOff>
      <xdr:row>36</xdr:row>
      <xdr:rowOff>80640</xdr:rowOff>
    </xdr:from>
    <xdr:to>
      <xdr:col>82</xdr:col>
      <xdr:colOff>158400</xdr:colOff>
      <xdr:row>37</xdr:row>
      <xdr:rowOff>10440</xdr:rowOff>
    </xdr:to>
    <xdr:sp>
      <xdr:nvSpPr>
        <xdr:cNvPr id="779" name="フローチャート: 判断 310"/>
        <xdr:cNvSpPr/>
      </xdr:nvSpPr>
      <xdr:spPr>
        <a:xfrm>
          <a:off x="15105600" y="6252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35</xdr:row>
      <xdr:rowOff>24120</xdr:rowOff>
    </xdr:from>
    <xdr:to>
      <xdr:col>78</xdr:col>
      <xdr:colOff>69840</xdr:colOff>
      <xdr:row>35</xdr:row>
      <xdr:rowOff>161280</xdr:rowOff>
    </xdr:to>
    <xdr:cxnSp>
      <xdr:nvCxnSpPr>
        <xdr:cNvPr id="780" name="直線コネクタ 311"/>
        <xdr:cNvCxnSpPr/>
      </xdr:nvCxnSpPr>
      <xdr:spPr>
        <a:xfrm>
          <a:off x="13577400" y="6024960"/>
          <a:ext cx="807120" cy="137520"/>
        </a:xfrm>
        <a:prstGeom prst="straightConnector1">
          <a:avLst/>
        </a:prstGeom>
        <a:ln>
          <a:solidFill>
            <a:srgbClr val="ff0000"/>
          </a:solidFill>
        </a:ln>
      </xdr:spPr>
    </xdr:cxnSp>
    <xdr:clientData/>
  </xdr:twoCellAnchor>
  <xdr:twoCellAnchor editAs="twoCell">
    <xdr:from>
      <xdr:col>78</xdr:col>
      <xdr:colOff>19080</xdr:colOff>
      <xdr:row>36</xdr:row>
      <xdr:rowOff>112680</xdr:rowOff>
    </xdr:from>
    <xdr:to>
      <xdr:col>78</xdr:col>
      <xdr:colOff>120240</xdr:colOff>
      <xdr:row>37</xdr:row>
      <xdr:rowOff>42480</xdr:rowOff>
    </xdr:to>
    <xdr:sp>
      <xdr:nvSpPr>
        <xdr:cNvPr id="781" name="フローチャート: 判断 312"/>
        <xdr:cNvSpPr/>
      </xdr:nvSpPr>
      <xdr:spPr>
        <a:xfrm>
          <a:off x="14333400" y="6284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37</xdr:row>
      <xdr:rowOff>48960</xdr:rowOff>
    </xdr:from>
    <xdr:to>
      <xdr:col>80</xdr:col>
      <xdr:colOff>91080</xdr:colOff>
      <xdr:row>38</xdr:row>
      <xdr:rowOff>93600</xdr:rowOff>
    </xdr:to>
    <xdr:sp>
      <xdr:nvSpPr>
        <xdr:cNvPr id="782" name="テキスト ボックス 313"/>
        <xdr:cNvSpPr/>
      </xdr:nvSpPr>
      <xdr:spPr>
        <a:xfrm>
          <a:off x="14036040" y="63925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13.3</a:t>
          </a:r>
          <a:endParaRPr b="0" lang="en-US" sz="1000" spc="-1" strike="noStrike">
            <a:latin typeface="游明朝"/>
          </a:endParaRPr>
        </a:p>
      </xdr:txBody>
    </xdr:sp>
    <xdr:clientData/>
  </xdr:twoCellAnchor>
  <xdr:twoCellAnchor editAs="twoCell">
    <xdr:from>
      <xdr:col>69</xdr:col>
      <xdr:colOff>91800</xdr:colOff>
      <xdr:row>35</xdr:row>
      <xdr:rowOff>24120</xdr:rowOff>
    </xdr:from>
    <xdr:to>
      <xdr:col>73</xdr:col>
      <xdr:colOff>180720</xdr:colOff>
      <xdr:row>35</xdr:row>
      <xdr:rowOff>33120</xdr:rowOff>
    </xdr:to>
    <xdr:cxnSp>
      <xdr:nvCxnSpPr>
        <xdr:cNvPr id="783" name="直線コネクタ 314"/>
        <xdr:cNvCxnSpPr/>
      </xdr:nvCxnSpPr>
      <xdr:spPr>
        <a:xfrm flipV="1">
          <a:off x="12754440" y="6024960"/>
          <a:ext cx="823320" cy="9360"/>
        </a:xfrm>
        <a:prstGeom prst="straightConnector1">
          <a:avLst/>
        </a:prstGeom>
        <a:ln>
          <a:solidFill>
            <a:srgbClr val="ff0000"/>
          </a:solidFill>
        </a:ln>
      </xdr:spPr>
    </xdr:cxnSp>
    <xdr:clientData/>
  </xdr:twoCellAnchor>
  <xdr:twoCellAnchor editAs="twoCell">
    <xdr:from>
      <xdr:col>73</xdr:col>
      <xdr:colOff>130320</xdr:colOff>
      <xdr:row>36</xdr:row>
      <xdr:rowOff>48600</xdr:rowOff>
    </xdr:from>
    <xdr:to>
      <xdr:col>74</xdr:col>
      <xdr:colOff>31680</xdr:colOff>
      <xdr:row>36</xdr:row>
      <xdr:rowOff>149760</xdr:rowOff>
    </xdr:to>
    <xdr:sp>
      <xdr:nvSpPr>
        <xdr:cNvPr id="784" name="フローチャート: 判断 315"/>
        <xdr:cNvSpPr/>
      </xdr:nvSpPr>
      <xdr:spPr>
        <a:xfrm>
          <a:off x="13527000" y="62208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36</xdr:row>
      <xdr:rowOff>156240</xdr:rowOff>
    </xdr:from>
    <xdr:to>
      <xdr:col>76</xdr:col>
      <xdr:colOff>27720</xdr:colOff>
      <xdr:row>38</xdr:row>
      <xdr:rowOff>29520</xdr:rowOff>
    </xdr:to>
    <xdr:sp>
      <xdr:nvSpPr>
        <xdr:cNvPr id="785" name="テキスト ボックス 316"/>
        <xdr:cNvSpPr/>
      </xdr:nvSpPr>
      <xdr:spPr>
        <a:xfrm>
          <a:off x="13213080" y="6328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11.9</a:t>
          </a:r>
          <a:endParaRPr b="0" lang="en-US" sz="1000" spc="-1" strike="noStrike">
            <a:latin typeface="游明朝"/>
          </a:endParaRPr>
        </a:p>
      </xdr:txBody>
    </xdr:sp>
    <xdr:clientData/>
  </xdr:twoCellAnchor>
  <xdr:twoCellAnchor editAs="twoCell">
    <xdr:from>
      <xdr:col>65</xdr:col>
      <xdr:colOff>2880</xdr:colOff>
      <xdr:row>35</xdr:row>
      <xdr:rowOff>33120</xdr:rowOff>
    </xdr:from>
    <xdr:to>
      <xdr:col>69</xdr:col>
      <xdr:colOff>91800</xdr:colOff>
      <xdr:row>35</xdr:row>
      <xdr:rowOff>37800</xdr:rowOff>
    </xdr:to>
    <xdr:cxnSp>
      <xdr:nvCxnSpPr>
        <xdr:cNvPr id="786" name="直線コネクタ 317"/>
        <xdr:cNvCxnSpPr/>
      </xdr:nvCxnSpPr>
      <xdr:spPr>
        <a:xfrm flipV="1">
          <a:off x="11931480" y="6033960"/>
          <a:ext cx="823320" cy="5040"/>
        </a:xfrm>
        <a:prstGeom prst="straightConnector1">
          <a:avLst/>
        </a:prstGeom>
        <a:ln>
          <a:solidFill>
            <a:srgbClr val="ff0000"/>
          </a:solidFill>
        </a:ln>
      </xdr:spPr>
    </xdr:cxnSp>
    <xdr:clientData/>
  </xdr:twoCellAnchor>
  <xdr:twoCellAnchor editAs="twoCell">
    <xdr:from>
      <xdr:col>69</xdr:col>
      <xdr:colOff>41400</xdr:colOff>
      <xdr:row>36</xdr:row>
      <xdr:rowOff>21240</xdr:rowOff>
    </xdr:from>
    <xdr:to>
      <xdr:col>69</xdr:col>
      <xdr:colOff>142560</xdr:colOff>
      <xdr:row>36</xdr:row>
      <xdr:rowOff>122400</xdr:rowOff>
    </xdr:to>
    <xdr:sp>
      <xdr:nvSpPr>
        <xdr:cNvPr id="787" name="フローチャート: 判断 318"/>
        <xdr:cNvSpPr/>
      </xdr:nvSpPr>
      <xdr:spPr>
        <a:xfrm>
          <a:off x="12704040" y="619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36</xdr:row>
      <xdr:rowOff>128880</xdr:rowOff>
    </xdr:from>
    <xdr:to>
      <xdr:col>71</xdr:col>
      <xdr:colOff>138960</xdr:colOff>
      <xdr:row>38</xdr:row>
      <xdr:rowOff>2160</xdr:rowOff>
    </xdr:to>
    <xdr:sp>
      <xdr:nvSpPr>
        <xdr:cNvPr id="788" name="テキスト ボックス 319"/>
        <xdr:cNvSpPr/>
      </xdr:nvSpPr>
      <xdr:spPr>
        <a:xfrm>
          <a:off x="12406680" y="63010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11.3</a:t>
          </a:r>
          <a:endParaRPr b="0" lang="en-US" sz="1000" spc="-1" strike="noStrike">
            <a:latin typeface="游明朝"/>
          </a:endParaRPr>
        </a:p>
      </xdr:txBody>
    </xdr:sp>
    <xdr:clientData/>
  </xdr:twoCellAnchor>
  <xdr:twoCellAnchor editAs="twoCell">
    <xdr:from>
      <xdr:col>64</xdr:col>
      <xdr:colOff>152280</xdr:colOff>
      <xdr:row>36</xdr:row>
      <xdr:rowOff>2880</xdr:rowOff>
    </xdr:from>
    <xdr:to>
      <xdr:col>65</xdr:col>
      <xdr:colOff>53640</xdr:colOff>
      <xdr:row>36</xdr:row>
      <xdr:rowOff>104040</xdr:rowOff>
    </xdr:to>
    <xdr:sp>
      <xdr:nvSpPr>
        <xdr:cNvPr id="789" name="フローチャート: 判断 320"/>
        <xdr:cNvSpPr/>
      </xdr:nvSpPr>
      <xdr:spPr>
        <a:xfrm>
          <a:off x="11897280" y="617508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36</xdr:row>
      <xdr:rowOff>110520</xdr:rowOff>
    </xdr:from>
    <xdr:to>
      <xdr:col>67</xdr:col>
      <xdr:colOff>50040</xdr:colOff>
      <xdr:row>37</xdr:row>
      <xdr:rowOff>155520</xdr:rowOff>
    </xdr:to>
    <xdr:sp>
      <xdr:nvSpPr>
        <xdr:cNvPr id="790" name="テキスト ボックス 321"/>
        <xdr:cNvSpPr/>
      </xdr:nvSpPr>
      <xdr:spPr>
        <a:xfrm>
          <a:off x="11583720" y="6282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10.9</a:t>
          </a:r>
          <a:endParaRPr b="0" lang="en-US" sz="1000" spc="-1" strike="noStrike">
            <a:latin typeface="游明朝"/>
          </a:endParaRPr>
        </a:p>
      </xdr:txBody>
    </xdr:sp>
    <xdr:clientData/>
  </xdr:twoCellAnchor>
  <xdr:twoCellAnchor editAs="oneCell">
    <xdr:from>
      <xdr:col>81</xdr:col>
      <xdr:colOff>92160</xdr:colOff>
      <xdr:row>44</xdr:row>
      <xdr:rowOff>31320</xdr:rowOff>
    </xdr:from>
    <xdr:to>
      <xdr:col>85</xdr:col>
      <xdr:colOff>119880</xdr:colOff>
      <xdr:row>45</xdr:row>
      <xdr:rowOff>76320</xdr:rowOff>
    </xdr:to>
    <xdr:sp>
      <xdr:nvSpPr>
        <xdr:cNvPr id="791" name="テキスト ボックス 322"/>
        <xdr:cNvSpPr/>
      </xdr:nvSpPr>
      <xdr:spPr>
        <a:xfrm>
          <a:off x="149569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44</xdr:row>
      <xdr:rowOff>31320</xdr:rowOff>
    </xdr:from>
    <xdr:to>
      <xdr:col>81</xdr:col>
      <xdr:colOff>81720</xdr:colOff>
      <xdr:row>45</xdr:row>
      <xdr:rowOff>76320</xdr:rowOff>
    </xdr:to>
    <xdr:sp>
      <xdr:nvSpPr>
        <xdr:cNvPr id="792" name="テキスト ボックス 323"/>
        <xdr:cNvSpPr/>
      </xdr:nvSpPr>
      <xdr:spPr>
        <a:xfrm>
          <a:off x="141847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44</xdr:row>
      <xdr:rowOff>31320</xdr:rowOff>
    </xdr:from>
    <xdr:to>
      <xdr:col>77</xdr:col>
      <xdr:colOff>9360</xdr:colOff>
      <xdr:row>45</xdr:row>
      <xdr:rowOff>76320</xdr:rowOff>
    </xdr:to>
    <xdr:sp>
      <xdr:nvSpPr>
        <xdr:cNvPr id="793" name="テキスト ボックス 324"/>
        <xdr:cNvSpPr/>
      </xdr:nvSpPr>
      <xdr:spPr>
        <a:xfrm>
          <a:off x="1337832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44</xdr:row>
      <xdr:rowOff>31320</xdr:rowOff>
    </xdr:from>
    <xdr:to>
      <xdr:col>72</xdr:col>
      <xdr:colOff>104040</xdr:colOff>
      <xdr:row>45</xdr:row>
      <xdr:rowOff>76320</xdr:rowOff>
    </xdr:to>
    <xdr:sp>
      <xdr:nvSpPr>
        <xdr:cNvPr id="794" name="テキスト ボックス 325"/>
        <xdr:cNvSpPr/>
      </xdr:nvSpPr>
      <xdr:spPr>
        <a:xfrm>
          <a:off x="1255536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44</xdr:row>
      <xdr:rowOff>31320</xdr:rowOff>
    </xdr:from>
    <xdr:to>
      <xdr:col>68</xdr:col>
      <xdr:colOff>31320</xdr:colOff>
      <xdr:row>45</xdr:row>
      <xdr:rowOff>76320</xdr:rowOff>
    </xdr:to>
    <xdr:sp>
      <xdr:nvSpPr>
        <xdr:cNvPr id="795" name="テキスト ボックス 326"/>
        <xdr:cNvSpPr/>
      </xdr:nvSpPr>
      <xdr:spPr>
        <a:xfrm>
          <a:off x="11748600" y="757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35</xdr:row>
      <xdr:rowOff>142560</xdr:rowOff>
    </xdr:from>
    <xdr:to>
      <xdr:col>82</xdr:col>
      <xdr:colOff>158400</xdr:colOff>
      <xdr:row>36</xdr:row>
      <xdr:rowOff>72360</xdr:rowOff>
    </xdr:to>
    <xdr:sp>
      <xdr:nvSpPr>
        <xdr:cNvPr id="796" name="楕円 327"/>
        <xdr:cNvSpPr/>
      </xdr:nvSpPr>
      <xdr:spPr>
        <a:xfrm>
          <a:off x="15105600" y="6143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35</xdr:row>
      <xdr:rowOff>9000</xdr:rowOff>
    </xdr:from>
    <xdr:to>
      <xdr:col>87</xdr:col>
      <xdr:colOff>41400</xdr:colOff>
      <xdr:row>36</xdr:row>
      <xdr:rowOff>54000</xdr:rowOff>
    </xdr:to>
    <xdr:sp>
      <xdr:nvSpPr>
        <xdr:cNvPr id="797" name="補助費等該当値テキスト"/>
        <xdr:cNvSpPr/>
      </xdr:nvSpPr>
      <xdr:spPr>
        <a:xfrm>
          <a:off x="15245280" y="6009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10.2</a:t>
          </a:r>
          <a:endParaRPr b="0" lang="en-US" sz="1000" spc="-1" strike="noStrike">
            <a:latin typeface="游明朝"/>
          </a:endParaRPr>
        </a:p>
      </xdr:txBody>
    </xdr:sp>
    <xdr:clientData/>
  </xdr:twoCellAnchor>
  <xdr:twoCellAnchor editAs="twoCell">
    <xdr:from>
      <xdr:col>78</xdr:col>
      <xdr:colOff>19080</xdr:colOff>
      <xdr:row>35</xdr:row>
      <xdr:rowOff>110520</xdr:rowOff>
    </xdr:from>
    <xdr:to>
      <xdr:col>78</xdr:col>
      <xdr:colOff>120240</xdr:colOff>
      <xdr:row>36</xdr:row>
      <xdr:rowOff>40320</xdr:rowOff>
    </xdr:to>
    <xdr:sp>
      <xdr:nvSpPr>
        <xdr:cNvPr id="798" name="楕円 329"/>
        <xdr:cNvSpPr/>
      </xdr:nvSpPr>
      <xdr:spPr>
        <a:xfrm>
          <a:off x="14333400" y="6111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34</xdr:row>
      <xdr:rowOff>72000</xdr:rowOff>
    </xdr:from>
    <xdr:to>
      <xdr:col>80</xdr:col>
      <xdr:colOff>91080</xdr:colOff>
      <xdr:row>35</xdr:row>
      <xdr:rowOff>117000</xdr:rowOff>
    </xdr:to>
    <xdr:sp>
      <xdr:nvSpPr>
        <xdr:cNvPr id="799" name="テキスト ボックス 330"/>
        <xdr:cNvSpPr/>
      </xdr:nvSpPr>
      <xdr:spPr>
        <a:xfrm>
          <a:off x="14036040" y="59014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a:t>
          </a:r>
          <a:endParaRPr b="0" lang="en-US" sz="1000" spc="-1" strike="noStrike">
            <a:latin typeface="游明朝"/>
          </a:endParaRPr>
        </a:p>
      </xdr:txBody>
    </xdr:sp>
    <xdr:clientData/>
  </xdr:twoCellAnchor>
  <xdr:twoCellAnchor editAs="twoCell">
    <xdr:from>
      <xdr:col>73</xdr:col>
      <xdr:colOff>130320</xdr:colOff>
      <xdr:row>34</xdr:row>
      <xdr:rowOff>144720</xdr:rowOff>
    </xdr:from>
    <xdr:to>
      <xdr:col>74</xdr:col>
      <xdr:colOff>31680</xdr:colOff>
      <xdr:row>35</xdr:row>
      <xdr:rowOff>74520</xdr:rowOff>
    </xdr:to>
    <xdr:sp>
      <xdr:nvSpPr>
        <xdr:cNvPr id="800" name="楕円 331"/>
        <xdr:cNvSpPr/>
      </xdr:nvSpPr>
      <xdr:spPr>
        <a:xfrm>
          <a:off x="13527000" y="597420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33</xdr:row>
      <xdr:rowOff>106200</xdr:rowOff>
    </xdr:from>
    <xdr:to>
      <xdr:col>76</xdr:col>
      <xdr:colOff>27720</xdr:colOff>
      <xdr:row>34</xdr:row>
      <xdr:rowOff>150840</xdr:rowOff>
    </xdr:to>
    <xdr:sp>
      <xdr:nvSpPr>
        <xdr:cNvPr id="801" name="テキスト ボックス 332"/>
        <xdr:cNvSpPr/>
      </xdr:nvSpPr>
      <xdr:spPr>
        <a:xfrm>
          <a:off x="13213080" y="5763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a:t>
          </a:r>
          <a:endParaRPr b="0" lang="en-US" sz="1000" spc="-1" strike="noStrike">
            <a:latin typeface="游明朝"/>
          </a:endParaRPr>
        </a:p>
      </xdr:txBody>
    </xdr:sp>
    <xdr:clientData/>
  </xdr:twoCellAnchor>
  <xdr:twoCellAnchor editAs="twoCell">
    <xdr:from>
      <xdr:col>69</xdr:col>
      <xdr:colOff>41400</xdr:colOff>
      <xdr:row>34</xdr:row>
      <xdr:rowOff>154080</xdr:rowOff>
    </xdr:from>
    <xdr:to>
      <xdr:col>69</xdr:col>
      <xdr:colOff>142560</xdr:colOff>
      <xdr:row>35</xdr:row>
      <xdr:rowOff>83880</xdr:rowOff>
    </xdr:to>
    <xdr:sp>
      <xdr:nvSpPr>
        <xdr:cNvPr id="802" name="楕円 333"/>
        <xdr:cNvSpPr/>
      </xdr:nvSpPr>
      <xdr:spPr>
        <a:xfrm>
          <a:off x="12704040" y="5983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33</xdr:row>
      <xdr:rowOff>115560</xdr:rowOff>
    </xdr:from>
    <xdr:to>
      <xdr:col>71</xdr:col>
      <xdr:colOff>138960</xdr:colOff>
      <xdr:row>34</xdr:row>
      <xdr:rowOff>160200</xdr:rowOff>
    </xdr:to>
    <xdr:sp>
      <xdr:nvSpPr>
        <xdr:cNvPr id="803" name="テキスト ボックス 334"/>
        <xdr:cNvSpPr/>
      </xdr:nvSpPr>
      <xdr:spPr>
        <a:xfrm>
          <a:off x="12406680" y="577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a:t>
          </a:r>
          <a:endParaRPr b="0" lang="en-US" sz="1000" spc="-1" strike="noStrike">
            <a:latin typeface="游明朝"/>
          </a:endParaRPr>
        </a:p>
      </xdr:txBody>
    </xdr:sp>
    <xdr:clientData/>
  </xdr:twoCellAnchor>
  <xdr:twoCellAnchor editAs="twoCell">
    <xdr:from>
      <xdr:col>64</xdr:col>
      <xdr:colOff>152280</xdr:colOff>
      <xdr:row>34</xdr:row>
      <xdr:rowOff>158400</xdr:rowOff>
    </xdr:from>
    <xdr:to>
      <xdr:col>65</xdr:col>
      <xdr:colOff>53640</xdr:colOff>
      <xdr:row>35</xdr:row>
      <xdr:rowOff>88200</xdr:rowOff>
    </xdr:to>
    <xdr:sp>
      <xdr:nvSpPr>
        <xdr:cNvPr id="804" name="楕円 335"/>
        <xdr:cNvSpPr/>
      </xdr:nvSpPr>
      <xdr:spPr>
        <a:xfrm>
          <a:off x="11897280" y="598788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33</xdr:row>
      <xdr:rowOff>120240</xdr:rowOff>
    </xdr:from>
    <xdr:to>
      <xdr:col>67</xdr:col>
      <xdr:colOff>50040</xdr:colOff>
      <xdr:row>34</xdr:row>
      <xdr:rowOff>164880</xdr:rowOff>
    </xdr:to>
    <xdr:sp>
      <xdr:nvSpPr>
        <xdr:cNvPr id="805" name="テキスト ボックス 336"/>
        <xdr:cNvSpPr/>
      </xdr:nvSpPr>
      <xdr:spPr>
        <a:xfrm>
          <a:off x="11583720" y="5778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a:t>
          </a:r>
          <a:endParaRPr b="0" lang="en-US" sz="1000" spc="-1" strike="noStrike">
            <a:latin typeface="游明朝"/>
          </a:endParaRPr>
        </a:p>
      </xdr:txBody>
    </xdr:sp>
    <xdr:clientData/>
  </xdr:twoCellAnchor>
  <xdr:twoCellAnchor editAs="twoCell">
    <xdr:from>
      <xdr:col>3</xdr:col>
      <xdr:colOff>162000</xdr:colOff>
      <xdr:row>67</xdr:row>
      <xdr:rowOff>69840</xdr:rowOff>
    </xdr:from>
    <xdr:to>
      <xdr:col>27</xdr:col>
      <xdr:colOff>360</xdr:colOff>
      <xdr:row>69</xdr:row>
      <xdr:rowOff>43920</xdr:rowOff>
    </xdr:to>
    <xdr:sp>
      <xdr:nvSpPr>
        <xdr:cNvPr id="806" name="正方形/長方形 337"/>
        <xdr:cNvSpPr/>
      </xdr:nvSpPr>
      <xdr:spPr>
        <a:xfrm>
          <a:off x="712440" y="11557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27</xdr:col>
      <xdr:colOff>13320</xdr:colOff>
      <xdr:row>67</xdr:row>
      <xdr:rowOff>133200</xdr:rowOff>
    </xdr:from>
    <xdr:to>
      <xdr:col>34</xdr:col>
      <xdr:colOff>120240</xdr:colOff>
      <xdr:row>69</xdr:row>
      <xdr:rowOff>43920</xdr:rowOff>
    </xdr:to>
    <xdr:sp>
      <xdr:nvSpPr>
        <xdr:cNvPr id="807" name="正方形/長方形 338"/>
        <xdr:cNvSpPr/>
      </xdr:nvSpPr>
      <xdr:spPr>
        <a:xfrm>
          <a:off x="496836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27</xdr:col>
      <xdr:colOff>13320</xdr:colOff>
      <xdr:row>68</xdr:row>
      <xdr:rowOff>152280</xdr:rowOff>
    </xdr:from>
    <xdr:to>
      <xdr:col>34</xdr:col>
      <xdr:colOff>120240</xdr:colOff>
      <xdr:row>70</xdr:row>
      <xdr:rowOff>63000</xdr:rowOff>
    </xdr:to>
    <xdr:sp>
      <xdr:nvSpPr>
        <xdr:cNvPr id="808" name="正方形/長方形 339"/>
        <xdr:cNvSpPr/>
      </xdr:nvSpPr>
      <xdr:spPr>
        <a:xfrm>
          <a:off x="496836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127/132</a:t>
          </a:r>
          <a:endParaRPr b="0" lang="en-US" sz="1200" spc="-1" strike="noStrike">
            <a:latin typeface="游明朝"/>
          </a:endParaRPr>
        </a:p>
      </xdr:txBody>
    </xdr:sp>
    <xdr:clientData/>
  </xdr:twoCellAnchor>
  <xdr:twoCellAnchor editAs="twoCell">
    <xdr:from>
      <xdr:col>35</xdr:col>
      <xdr:colOff>85680</xdr:colOff>
      <xdr:row>67</xdr:row>
      <xdr:rowOff>133200</xdr:rowOff>
    </xdr:from>
    <xdr:to>
      <xdr:col>42</xdr:col>
      <xdr:colOff>82080</xdr:colOff>
      <xdr:row>69</xdr:row>
      <xdr:rowOff>43920</xdr:rowOff>
    </xdr:to>
    <xdr:sp>
      <xdr:nvSpPr>
        <xdr:cNvPr id="809" name="正方形/長方形 340"/>
        <xdr:cNvSpPr/>
      </xdr:nvSpPr>
      <xdr:spPr>
        <a:xfrm>
          <a:off x="65088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35</xdr:col>
      <xdr:colOff>85680</xdr:colOff>
      <xdr:row>68</xdr:row>
      <xdr:rowOff>152280</xdr:rowOff>
    </xdr:from>
    <xdr:to>
      <xdr:col>42</xdr:col>
      <xdr:colOff>82080</xdr:colOff>
      <xdr:row>70</xdr:row>
      <xdr:rowOff>63000</xdr:rowOff>
    </xdr:to>
    <xdr:sp>
      <xdr:nvSpPr>
        <xdr:cNvPr id="810" name="正方形/長方形 341"/>
        <xdr:cNvSpPr/>
      </xdr:nvSpPr>
      <xdr:spPr>
        <a:xfrm>
          <a:off x="65088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15.7</a:t>
          </a:r>
          <a:endParaRPr b="0" lang="en-US" sz="1200" spc="-1" strike="noStrike">
            <a:latin typeface="游明朝"/>
          </a:endParaRPr>
        </a:p>
      </xdr:txBody>
    </xdr:sp>
    <xdr:clientData/>
  </xdr:twoCellAnchor>
  <xdr:twoCellAnchor editAs="twoCell">
    <xdr:from>
      <xdr:col>43</xdr:col>
      <xdr:colOff>98280</xdr:colOff>
      <xdr:row>67</xdr:row>
      <xdr:rowOff>133200</xdr:rowOff>
    </xdr:from>
    <xdr:to>
      <xdr:col>51</xdr:col>
      <xdr:colOff>21600</xdr:colOff>
      <xdr:row>69</xdr:row>
      <xdr:rowOff>43920</xdr:rowOff>
    </xdr:to>
    <xdr:sp>
      <xdr:nvSpPr>
        <xdr:cNvPr id="811" name="正方形/長方形 342"/>
        <xdr:cNvSpPr/>
      </xdr:nvSpPr>
      <xdr:spPr>
        <a:xfrm>
          <a:off x="798948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43</xdr:col>
      <xdr:colOff>98280</xdr:colOff>
      <xdr:row>68</xdr:row>
      <xdr:rowOff>152280</xdr:rowOff>
    </xdr:from>
    <xdr:to>
      <xdr:col>51</xdr:col>
      <xdr:colOff>21600</xdr:colOff>
      <xdr:row>70</xdr:row>
      <xdr:rowOff>63000</xdr:rowOff>
    </xdr:to>
    <xdr:sp>
      <xdr:nvSpPr>
        <xdr:cNvPr id="812" name="正方形/長方形 343"/>
        <xdr:cNvSpPr/>
      </xdr:nvSpPr>
      <xdr:spPr>
        <a:xfrm>
          <a:off x="798948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15.9</a:t>
          </a:r>
          <a:endParaRPr b="0" lang="en-US" sz="1200" spc="-1" strike="noStrike">
            <a:latin typeface="游明朝"/>
          </a:endParaRPr>
        </a:p>
      </xdr:txBody>
    </xdr:sp>
    <xdr:clientData/>
  </xdr:twoCellAnchor>
  <xdr:twoCellAnchor editAs="twoCell">
    <xdr:from>
      <xdr:col>3</xdr:col>
      <xdr:colOff>162000</xdr:colOff>
      <xdr:row>70</xdr:row>
      <xdr:rowOff>127080</xdr:rowOff>
    </xdr:from>
    <xdr:to>
      <xdr:col>27</xdr:col>
      <xdr:colOff>360</xdr:colOff>
      <xdr:row>84</xdr:row>
      <xdr:rowOff>12600</xdr:rowOff>
    </xdr:to>
    <xdr:sp>
      <xdr:nvSpPr>
        <xdr:cNvPr id="813" name="正方形/長方形 344"/>
        <xdr:cNvSpPr/>
      </xdr:nvSpPr>
      <xdr:spPr>
        <a:xfrm>
          <a:off x="71244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114480</xdr:colOff>
      <xdr:row>70</xdr:row>
      <xdr:rowOff>127080</xdr:rowOff>
    </xdr:from>
    <xdr:to>
      <xdr:col>55</xdr:col>
      <xdr:colOff>47520</xdr:colOff>
      <xdr:row>84</xdr:row>
      <xdr:rowOff>12600</xdr:rowOff>
    </xdr:to>
    <xdr:sp>
      <xdr:nvSpPr>
        <xdr:cNvPr id="814" name="正方形/長方形 345"/>
        <xdr:cNvSpPr/>
      </xdr:nvSpPr>
      <xdr:spPr>
        <a:xfrm>
          <a:off x="5252760" y="12128760"/>
          <a:ext cx="488808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28</xdr:col>
      <xdr:colOff>177840</xdr:colOff>
      <xdr:row>70</xdr:row>
      <xdr:rowOff>127080</xdr:rowOff>
    </xdr:from>
    <xdr:to>
      <xdr:col>48</xdr:col>
      <xdr:colOff>3240</xdr:colOff>
      <xdr:row>72</xdr:row>
      <xdr:rowOff>37800</xdr:rowOff>
    </xdr:to>
    <xdr:sp>
      <xdr:nvSpPr>
        <xdr:cNvPr id="815" name="正方形/長方形 346"/>
        <xdr:cNvSpPr/>
      </xdr:nvSpPr>
      <xdr:spPr>
        <a:xfrm>
          <a:off x="531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公債費の分析欄</a:t>
          </a:r>
          <a:endParaRPr b="0" lang="en-US" sz="1100" spc="-1" strike="noStrike">
            <a:latin typeface="游明朝"/>
          </a:endParaRPr>
        </a:p>
      </xdr:txBody>
    </xdr:sp>
    <xdr:clientData/>
  </xdr:twoCellAnchor>
  <xdr:twoCellAnchor editAs="twoCell">
    <xdr:from>
      <xdr:col>29</xdr:col>
      <xdr:colOff>15840</xdr:colOff>
      <xdr:row>72</xdr:row>
      <xdr:rowOff>101520</xdr:rowOff>
    </xdr:from>
    <xdr:to>
      <xdr:col>54</xdr:col>
      <xdr:colOff>94680</xdr:colOff>
      <xdr:row>83</xdr:row>
      <xdr:rowOff>120240</xdr:rowOff>
    </xdr:to>
    <xdr:sp>
      <xdr:nvSpPr>
        <xdr:cNvPr id="816" name="テキスト ボックス 347"/>
        <xdr:cNvSpPr/>
      </xdr:nvSpPr>
      <xdr:spPr>
        <a:xfrm>
          <a:off x="5337720" y="12445920"/>
          <a:ext cx="466668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全国平均、岡山県平均、類似団体平均を大きく上回っている。これは、市庁舎や複合施設の建設など、近年大型事業が続いていることや平成３０年７月豪雨に係る災害復旧事業の影響が考えられ、今後も増加する見込みにある。普通建設事業に係る地方債発行額については、財政運営適正化計画に基づき、事業計画の延伸等による発行額の抑制に努める必要がある。</a:t>
          </a:r>
          <a:endParaRPr b="0" lang="en-US" sz="1300" spc="-1" strike="noStrike">
            <a:latin typeface="游明朝"/>
          </a:endParaRPr>
        </a:p>
      </xdr:txBody>
    </xdr:sp>
    <xdr:clientData/>
  </xdr:twoCellAnchor>
  <xdr:twoCellAnchor editAs="oneCell">
    <xdr:from>
      <xdr:col>3</xdr:col>
      <xdr:colOff>126000</xdr:colOff>
      <xdr:row>69</xdr:row>
      <xdr:rowOff>108000</xdr:rowOff>
    </xdr:from>
    <xdr:to>
      <xdr:col>5</xdr:col>
      <xdr:colOff>52560</xdr:colOff>
      <xdr:row>70</xdr:row>
      <xdr:rowOff>127440</xdr:rowOff>
    </xdr:to>
    <xdr:sp>
      <xdr:nvSpPr>
        <xdr:cNvPr id="817" name="テキスト ボックス 348"/>
        <xdr:cNvSpPr/>
      </xdr:nvSpPr>
      <xdr:spPr>
        <a:xfrm>
          <a:off x="67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xdr:col>
      <xdr:colOff>161640</xdr:colOff>
      <xdr:row>84</xdr:row>
      <xdr:rowOff>12600</xdr:rowOff>
    </xdr:from>
    <xdr:to>
      <xdr:col>27</xdr:col>
      <xdr:colOff>360</xdr:colOff>
      <xdr:row>84</xdr:row>
      <xdr:rowOff>12600</xdr:rowOff>
    </xdr:to>
    <xdr:cxnSp>
      <xdr:nvCxnSpPr>
        <xdr:cNvPr id="818" name="直線コネクタ 349"/>
        <xdr:cNvCxnSpPr/>
      </xdr:nvCxnSpPr>
      <xdr:spPr>
        <a:xfrm>
          <a:off x="712080" y="14414400"/>
          <a:ext cx="4243680" cy="360"/>
        </a:xfrm>
        <a:prstGeom prst="straightConnector1">
          <a:avLst/>
        </a:prstGeom>
        <a:ln>
          <a:solidFill>
            <a:srgbClr val="c0c0c0"/>
          </a:solidFill>
        </a:ln>
      </xdr:spPr>
    </xdr:cxnSp>
    <xdr:clientData/>
  </xdr:twoCellAnchor>
  <xdr:twoCellAnchor editAs="oneCell">
    <xdr:from>
      <xdr:col>1</xdr:col>
      <xdr:colOff>54000</xdr:colOff>
      <xdr:row>83</xdr:row>
      <xdr:rowOff>63000</xdr:rowOff>
    </xdr:from>
    <xdr:to>
      <xdr:col>4</xdr:col>
      <xdr:colOff>11160</xdr:colOff>
      <xdr:row>84</xdr:row>
      <xdr:rowOff>108000</xdr:rowOff>
    </xdr:to>
    <xdr:sp>
      <xdr:nvSpPr>
        <xdr:cNvPr id="819" name="テキスト ボックス 350"/>
        <xdr:cNvSpPr/>
      </xdr:nvSpPr>
      <xdr:spPr>
        <a:xfrm>
          <a:off x="237600" y="1429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3</xdr:col>
      <xdr:colOff>161640</xdr:colOff>
      <xdr:row>81</xdr:row>
      <xdr:rowOff>69840</xdr:rowOff>
    </xdr:from>
    <xdr:to>
      <xdr:col>27</xdr:col>
      <xdr:colOff>360</xdr:colOff>
      <xdr:row>81</xdr:row>
      <xdr:rowOff>69840</xdr:rowOff>
    </xdr:to>
    <xdr:cxnSp>
      <xdr:nvCxnSpPr>
        <xdr:cNvPr id="820" name="直線コネクタ 351"/>
        <xdr:cNvCxnSpPr/>
      </xdr:nvCxnSpPr>
      <xdr:spPr>
        <a:xfrm>
          <a:off x="712080" y="13957200"/>
          <a:ext cx="4243680" cy="360"/>
        </a:xfrm>
        <a:prstGeom prst="straightConnector1">
          <a:avLst/>
        </a:prstGeom>
        <a:ln>
          <a:solidFill>
            <a:srgbClr val="c0c0c0"/>
          </a:solidFill>
        </a:ln>
      </xdr:spPr>
    </xdr:cxnSp>
    <xdr:clientData/>
  </xdr:twoCellAnchor>
  <xdr:twoCellAnchor editAs="oneCell">
    <xdr:from>
      <xdr:col>1</xdr:col>
      <xdr:colOff>54000</xdr:colOff>
      <xdr:row>80</xdr:row>
      <xdr:rowOff>120240</xdr:rowOff>
    </xdr:from>
    <xdr:to>
      <xdr:col>4</xdr:col>
      <xdr:colOff>11160</xdr:colOff>
      <xdr:row>81</xdr:row>
      <xdr:rowOff>165240</xdr:rowOff>
    </xdr:to>
    <xdr:sp>
      <xdr:nvSpPr>
        <xdr:cNvPr id="821" name="テキスト ボックス 352"/>
        <xdr:cNvSpPr/>
      </xdr:nvSpPr>
      <xdr:spPr>
        <a:xfrm>
          <a:off x="237600" y="13836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3</xdr:col>
      <xdr:colOff>161640</xdr:colOff>
      <xdr:row>78</xdr:row>
      <xdr:rowOff>126720</xdr:rowOff>
    </xdr:from>
    <xdr:to>
      <xdr:col>27</xdr:col>
      <xdr:colOff>360</xdr:colOff>
      <xdr:row>78</xdr:row>
      <xdr:rowOff>126720</xdr:rowOff>
    </xdr:to>
    <xdr:cxnSp>
      <xdr:nvCxnSpPr>
        <xdr:cNvPr id="822" name="直線コネクタ 353"/>
        <xdr:cNvCxnSpPr/>
      </xdr:nvCxnSpPr>
      <xdr:spPr>
        <a:xfrm>
          <a:off x="712080" y="13500000"/>
          <a:ext cx="4243680" cy="360"/>
        </a:xfrm>
        <a:prstGeom prst="straightConnector1">
          <a:avLst/>
        </a:prstGeom>
        <a:ln>
          <a:solidFill>
            <a:srgbClr val="c0c0c0"/>
          </a:solidFill>
        </a:ln>
      </xdr:spPr>
    </xdr:cxnSp>
    <xdr:clientData/>
  </xdr:twoCellAnchor>
  <xdr:twoCellAnchor editAs="oneCell">
    <xdr:from>
      <xdr:col>1</xdr:col>
      <xdr:colOff>54000</xdr:colOff>
      <xdr:row>78</xdr:row>
      <xdr:rowOff>5760</xdr:rowOff>
    </xdr:from>
    <xdr:to>
      <xdr:col>4</xdr:col>
      <xdr:colOff>11160</xdr:colOff>
      <xdr:row>79</xdr:row>
      <xdr:rowOff>50760</xdr:rowOff>
    </xdr:to>
    <xdr:sp>
      <xdr:nvSpPr>
        <xdr:cNvPr id="823" name="テキスト ボックス 354"/>
        <xdr:cNvSpPr/>
      </xdr:nvSpPr>
      <xdr:spPr>
        <a:xfrm>
          <a:off x="237600" y="13379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3</xdr:col>
      <xdr:colOff>161640</xdr:colOff>
      <xdr:row>76</xdr:row>
      <xdr:rowOff>12600</xdr:rowOff>
    </xdr:from>
    <xdr:to>
      <xdr:col>27</xdr:col>
      <xdr:colOff>360</xdr:colOff>
      <xdr:row>76</xdr:row>
      <xdr:rowOff>12600</xdr:rowOff>
    </xdr:to>
    <xdr:cxnSp>
      <xdr:nvCxnSpPr>
        <xdr:cNvPr id="824" name="直線コネクタ 355"/>
        <xdr:cNvCxnSpPr/>
      </xdr:nvCxnSpPr>
      <xdr:spPr>
        <a:xfrm>
          <a:off x="712080" y="13042800"/>
          <a:ext cx="4243680" cy="360"/>
        </a:xfrm>
        <a:prstGeom prst="straightConnector1">
          <a:avLst/>
        </a:prstGeom>
        <a:ln>
          <a:solidFill>
            <a:srgbClr val="c0c0c0"/>
          </a:solidFill>
        </a:ln>
      </xdr:spPr>
    </xdr:cxnSp>
    <xdr:clientData/>
  </xdr:twoCellAnchor>
  <xdr:twoCellAnchor editAs="oneCell">
    <xdr:from>
      <xdr:col>1</xdr:col>
      <xdr:colOff>54000</xdr:colOff>
      <xdr:row>75</xdr:row>
      <xdr:rowOff>63000</xdr:rowOff>
    </xdr:from>
    <xdr:to>
      <xdr:col>4</xdr:col>
      <xdr:colOff>11160</xdr:colOff>
      <xdr:row>76</xdr:row>
      <xdr:rowOff>108000</xdr:rowOff>
    </xdr:to>
    <xdr:sp>
      <xdr:nvSpPr>
        <xdr:cNvPr id="825" name="テキスト ボックス 356"/>
        <xdr:cNvSpPr/>
      </xdr:nvSpPr>
      <xdr:spPr>
        <a:xfrm>
          <a:off x="237600" y="12921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a:t>
          </a:r>
          <a:endParaRPr b="0" lang="en-US" sz="1000" spc="-1" strike="noStrike">
            <a:latin typeface="游明朝"/>
          </a:endParaRPr>
        </a:p>
      </xdr:txBody>
    </xdr:sp>
    <xdr:clientData/>
  </xdr:twoCellAnchor>
  <xdr:twoCellAnchor editAs="twoCell">
    <xdr:from>
      <xdr:col>3</xdr:col>
      <xdr:colOff>161640</xdr:colOff>
      <xdr:row>73</xdr:row>
      <xdr:rowOff>69840</xdr:rowOff>
    </xdr:from>
    <xdr:to>
      <xdr:col>27</xdr:col>
      <xdr:colOff>360</xdr:colOff>
      <xdr:row>73</xdr:row>
      <xdr:rowOff>69840</xdr:rowOff>
    </xdr:to>
    <xdr:cxnSp>
      <xdr:nvCxnSpPr>
        <xdr:cNvPr id="826" name="直線コネクタ 357"/>
        <xdr:cNvCxnSpPr/>
      </xdr:nvCxnSpPr>
      <xdr:spPr>
        <a:xfrm>
          <a:off x="712080" y="12585600"/>
          <a:ext cx="4243680" cy="360"/>
        </a:xfrm>
        <a:prstGeom prst="straightConnector1">
          <a:avLst/>
        </a:prstGeom>
        <a:ln>
          <a:solidFill>
            <a:srgbClr val="c0c0c0"/>
          </a:solidFill>
        </a:ln>
      </xdr:spPr>
    </xdr:cxnSp>
    <xdr:clientData/>
  </xdr:twoCellAnchor>
  <xdr:twoCellAnchor editAs="oneCell">
    <xdr:from>
      <xdr:col>1</xdr:col>
      <xdr:colOff>54000</xdr:colOff>
      <xdr:row>72</xdr:row>
      <xdr:rowOff>120240</xdr:rowOff>
    </xdr:from>
    <xdr:to>
      <xdr:col>4</xdr:col>
      <xdr:colOff>11160</xdr:colOff>
      <xdr:row>73</xdr:row>
      <xdr:rowOff>165240</xdr:rowOff>
    </xdr:to>
    <xdr:sp>
      <xdr:nvSpPr>
        <xdr:cNvPr id="827" name="テキスト ボックス 358"/>
        <xdr:cNvSpPr/>
      </xdr:nvSpPr>
      <xdr:spPr>
        <a:xfrm>
          <a:off x="237600" y="12464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0.0</a:t>
          </a:r>
          <a:endParaRPr b="0" lang="en-US" sz="1000" spc="-1" strike="noStrike">
            <a:latin typeface="游明朝"/>
          </a:endParaRPr>
        </a:p>
      </xdr:txBody>
    </xdr:sp>
    <xdr:clientData/>
  </xdr:twoCellAnchor>
  <xdr:twoCellAnchor editAs="twoCell">
    <xdr:from>
      <xdr:col>3</xdr:col>
      <xdr:colOff>161640</xdr:colOff>
      <xdr:row>70</xdr:row>
      <xdr:rowOff>126720</xdr:rowOff>
    </xdr:from>
    <xdr:to>
      <xdr:col>27</xdr:col>
      <xdr:colOff>360</xdr:colOff>
      <xdr:row>70</xdr:row>
      <xdr:rowOff>126720</xdr:rowOff>
    </xdr:to>
    <xdr:cxnSp>
      <xdr:nvCxnSpPr>
        <xdr:cNvPr id="828" name="直線コネクタ 359"/>
        <xdr:cNvCxnSpPr/>
      </xdr:nvCxnSpPr>
      <xdr:spPr>
        <a:xfrm>
          <a:off x="712080" y="12128400"/>
          <a:ext cx="4243680" cy="360"/>
        </a:xfrm>
        <a:prstGeom prst="straightConnector1">
          <a:avLst/>
        </a:prstGeom>
        <a:ln>
          <a:solidFill>
            <a:srgbClr val="c0c0c0"/>
          </a:solidFill>
        </a:ln>
      </xdr:spPr>
    </xdr:cxnSp>
    <xdr:clientData/>
  </xdr:twoCellAnchor>
  <xdr:twoCellAnchor editAs="twoCell">
    <xdr:from>
      <xdr:col>3</xdr:col>
      <xdr:colOff>162000</xdr:colOff>
      <xdr:row>70</xdr:row>
      <xdr:rowOff>127080</xdr:rowOff>
    </xdr:from>
    <xdr:to>
      <xdr:col>27</xdr:col>
      <xdr:colOff>360</xdr:colOff>
      <xdr:row>84</xdr:row>
      <xdr:rowOff>12600</xdr:rowOff>
    </xdr:to>
    <xdr:sp>
      <xdr:nvSpPr>
        <xdr:cNvPr id="829" name="公債費グラフ枠"/>
        <xdr:cNvSpPr/>
      </xdr:nvSpPr>
      <xdr:spPr>
        <a:xfrm>
          <a:off x="712440" y="12128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25200</xdr:colOff>
      <xdr:row>74</xdr:row>
      <xdr:rowOff>145080</xdr:rowOff>
    </xdr:from>
    <xdr:to>
      <xdr:col>24</xdr:col>
      <xdr:colOff>25200</xdr:colOff>
      <xdr:row>81</xdr:row>
      <xdr:rowOff>131400</xdr:rowOff>
    </xdr:to>
    <xdr:cxnSp>
      <xdr:nvCxnSpPr>
        <xdr:cNvPr id="830" name="直線コネクタ 361"/>
        <xdr:cNvCxnSpPr/>
      </xdr:nvCxnSpPr>
      <xdr:spPr>
        <a:xfrm flipV="1">
          <a:off x="4429440" y="12832560"/>
          <a:ext cx="360" cy="1186560"/>
        </a:xfrm>
        <a:prstGeom prst="straightConnector1">
          <a:avLst/>
        </a:prstGeom>
        <a:ln w="31750">
          <a:solidFill>
            <a:srgbClr val="808080"/>
          </a:solidFill>
        </a:ln>
      </xdr:spPr>
    </xdr:cxnSp>
    <xdr:clientData/>
  </xdr:twoCellAnchor>
  <xdr:twoCellAnchor editAs="oneCell">
    <xdr:from>
      <xdr:col>24</xdr:col>
      <xdr:colOff>114480</xdr:colOff>
      <xdr:row>81</xdr:row>
      <xdr:rowOff>124920</xdr:rowOff>
    </xdr:from>
    <xdr:to>
      <xdr:col>28</xdr:col>
      <xdr:colOff>142200</xdr:colOff>
      <xdr:row>82</xdr:row>
      <xdr:rowOff>169560</xdr:rowOff>
    </xdr:to>
    <xdr:sp>
      <xdr:nvSpPr>
        <xdr:cNvPr id="831" name="公債費最小値テキスト"/>
        <xdr:cNvSpPr/>
      </xdr:nvSpPr>
      <xdr:spPr>
        <a:xfrm>
          <a:off x="4518720" y="14012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62.7</a:t>
          </a:r>
          <a:endParaRPr b="0" lang="en-US" sz="1000" spc="-1" strike="noStrike">
            <a:latin typeface="游明朝"/>
          </a:endParaRPr>
        </a:p>
      </xdr:txBody>
    </xdr:sp>
    <xdr:clientData/>
  </xdr:twoCellAnchor>
  <xdr:twoCellAnchor editAs="twoCell">
    <xdr:from>
      <xdr:col>23</xdr:col>
      <xdr:colOff>136440</xdr:colOff>
      <xdr:row>81</xdr:row>
      <xdr:rowOff>131400</xdr:rowOff>
    </xdr:from>
    <xdr:to>
      <xdr:col>24</xdr:col>
      <xdr:colOff>114120</xdr:colOff>
      <xdr:row>81</xdr:row>
      <xdr:rowOff>131400</xdr:rowOff>
    </xdr:to>
    <xdr:cxnSp>
      <xdr:nvCxnSpPr>
        <xdr:cNvPr id="832" name="直線コネクタ 363"/>
        <xdr:cNvCxnSpPr/>
      </xdr:nvCxnSpPr>
      <xdr:spPr>
        <a:xfrm>
          <a:off x="4357440" y="14018760"/>
          <a:ext cx="161280" cy="360"/>
        </a:xfrm>
        <a:prstGeom prst="straightConnector1">
          <a:avLst/>
        </a:prstGeom>
        <a:ln w="19050">
          <a:solidFill>
            <a:srgbClr val="000000"/>
          </a:solidFill>
        </a:ln>
      </xdr:spPr>
    </xdr:cxnSp>
    <xdr:clientData/>
  </xdr:twoCellAnchor>
  <xdr:twoCellAnchor editAs="oneCell">
    <xdr:from>
      <xdr:col>24</xdr:col>
      <xdr:colOff>114480</xdr:colOff>
      <xdr:row>73</xdr:row>
      <xdr:rowOff>81360</xdr:rowOff>
    </xdr:from>
    <xdr:to>
      <xdr:col>28</xdr:col>
      <xdr:colOff>142200</xdr:colOff>
      <xdr:row>74</xdr:row>
      <xdr:rowOff>126000</xdr:rowOff>
    </xdr:to>
    <xdr:sp>
      <xdr:nvSpPr>
        <xdr:cNvPr id="833" name="公債費最大値テキスト"/>
        <xdr:cNvSpPr/>
      </xdr:nvSpPr>
      <xdr:spPr>
        <a:xfrm>
          <a:off x="4518720" y="12597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10.8</a:t>
          </a:r>
          <a:endParaRPr b="0" lang="en-US" sz="1000" spc="-1" strike="noStrike">
            <a:latin typeface="游明朝"/>
          </a:endParaRPr>
        </a:p>
      </xdr:txBody>
    </xdr:sp>
    <xdr:clientData/>
  </xdr:twoCellAnchor>
  <xdr:twoCellAnchor editAs="twoCell">
    <xdr:from>
      <xdr:col>23</xdr:col>
      <xdr:colOff>136440</xdr:colOff>
      <xdr:row>74</xdr:row>
      <xdr:rowOff>145080</xdr:rowOff>
    </xdr:from>
    <xdr:to>
      <xdr:col>24</xdr:col>
      <xdr:colOff>114120</xdr:colOff>
      <xdr:row>74</xdr:row>
      <xdr:rowOff>145080</xdr:rowOff>
    </xdr:to>
    <xdr:cxnSp>
      <xdr:nvCxnSpPr>
        <xdr:cNvPr id="834" name="直線コネクタ 365"/>
        <xdr:cNvCxnSpPr/>
      </xdr:nvCxnSpPr>
      <xdr:spPr>
        <a:xfrm>
          <a:off x="4357440" y="12832560"/>
          <a:ext cx="161280" cy="360"/>
        </a:xfrm>
        <a:prstGeom prst="straightConnector1">
          <a:avLst/>
        </a:prstGeom>
        <a:ln w="19050">
          <a:solidFill>
            <a:srgbClr val="000000"/>
          </a:solidFill>
        </a:ln>
      </xdr:spPr>
    </xdr:cxnSp>
    <xdr:clientData/>
  </xdr:twoCellAnchor>
  <xdr:twoCellAnchor editAs="twoCell">
    <xdr:from>
      <xdr:col>20</xdr:col>
      <xdr:colOff>3960</xdr:colOff>
      <xdr:row>76</xdr:row>
      <xdr:rowOff>136080</xdr:rowOff>
    </xdr:from>
    <xdr:to>
      <xdr:col>24</xdr:col>
      <xdr:colOff>25200</xdr:colOff>
      <xdr:row>76</xdr:row>
      <xdr:rowOff>140400</xdr:rowOff>
    </xdr:to>
    <xdr:cxnSp>
      <xdr:nvCxnSpPr>
        <xdr:cNvPr id="835" name="直線コネクタ 366"/>
        <xdr:cNvCxnSpPr/>
      </xdr:nvCxnSpPr>
      <xdr:spPr>
        <a:xfrm>
          <a:off x="3674160" y="13166280"/>
          <a:ext cx="755640" cy="4680"/>
        </a:xfrm>
        <a:prstGeom prst="straightConnector1">
          <a:avLst/>
        </a:prstGeom>
        <a:ln>
          <a:solidFill>
            <a:srgbClr val="ff0000"/>
          </a:solidFill>
        </a:ln>
      </xdr:spPr>
    </xdr:cxnSp>
    <xdr:clientData/>
  </xdr:twoCellAnchor>
  <xdr:twoCellAnchor editAs="oneCell">
    <xdr:from>
      <xdr:col>24</xdr:col>
      <xdr:colOff>114480</xdr:colOff>
      <xdr:row>74</xdr:row>
      <xdr:rowOff>136800</xdr:rowOff>
    </xdr:from>
    <xdr:to>
      <xdr:col>28</xdr:col>
      <xdr:colOff>142200</xdr:colOff>
      <xdr:row>76</xdr:row>
      <xdr:rowOff>10440</xdr:rowOff>
    </xdr:to>
    <xdr:sp>
      <xdr:nvSpPr>
        <xdr:cNvPr id="836" name="公債費平均値テキスト"/>
        <xdr:cNvSpPr/>
      </xdr:nvSpPr>
      <xdr:spPr>
        <a:xfrm>
          <a:off x="4518720" y="12824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18.5</a:t>
          </a:r>
          <a:endParaRPr b="0" lang="en-US" sz="1000" spc="-1" strike="noStrike">
            <a:latin typeface="游明朝"/>
          </a:endParaRPr>
        </a:p>
      </xdr:txBody>
    </xdr:sp>
    <xdr:clientData/>
  </xdr:twoCellAnchor>
  <xdr:twoCellAnchor editAs="twoCell">
    <xdr:from>
      <xdr:col>23</xdr:col>
      <xdr:colOff>174600</xdr:colOff>
      <xdr:row>75</xdr:row>
      <xdr:rowOff>99000</xdr:rowOff>
    </xdr:from>
    <xdr:to>
      <xdr:col>24</xdr:col>
      <xdr:colOff>75960</xdr:colOff>
      <xdr:row>76</xdr:row>
      <xdr:rowOff>28800</xdr:rowOff>
    </xdr:to>
    <xdr:sp>
      <xdr:nvSpPr>
        <xdr:cNvPr id="837" name="フローチャート: 判断 368"/>
        <xdr:cNvSpPr/>
      </xdr:nvSpPr>
      <xdr:spPr>
        <a:xfrm>
          <a:off x="4395600" y="129578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98280</xdr:colOff>
      <xdr:row>76</xdr:row>
      <xdr:rowOff>136080</xdr:rowOff>
    </xdr:from>
    <xdr:to>
      <xdr:col>20</xdr:col>
      <xdr:colOff>3960</xdr:colOff>
      <xdr:row>76</xdr:row>
      <xdr:rowOff>140400</xdr:rowOff>
    </xdr:to>
    <xdr:cxnSp>
      <xdr:nvCxnSpPr>
        <xdr:cNvPr id="838" name="直線コネクタ 369"/>
        <xdr:cNvCxnSpPr/>
      </xdr:nvCxnSpPr>
      <xdr:spPr>
        <a:xfrm flipV="1">
          <a:off x="2850840" y="13166280"/>
          <a:ext cx="823680" cy="4680"/>
        </a:xfrm>
        <a:prstGeom prst="straightConnector1">
          <a:avLst/>
        </a:prstGeom>
        <a:ln>
          <a:solidFill>
            <a:srgbClr val="ff0000"/>
          </a:solidFill>
        </a:ln>
      </xdr:spPr>
    </xdr:cxnSp>
    <xdr:clientData/>
  </xdr:twoCellAnchor>
  <xdr:twoCellAnchor editAs="twoCell">
    <xdr:from>
      <xdr:col>19</xdr:col>
      <xdr:colOff>136440</xdr:colOff>
      <xdr:row>75</xdr:row>
      <xdr:rowOff>112680</xdr:rowOff>
    </xdr:from>
    <xdr:to>
      <xdr:col>20</xdr:col>
      <xdr:colOff>37800</xdr:colOff>
      <xdr:row>76</xdr:row>
      <xdr:rowOff>42480</xdr:rowOff>
    </xdr:to>
    <xdr:sp>
      <xdr:nvSpPr>
        <xdr:cNvPr id="839" name="フローチャート: 判断 370"/>
        <xdr:cNvSpPr/>
      </xdr:nvSpPr>
      <xdr:spPr>
        <a:xfrm>
          <a:off x="3623400" y="1297152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74</xdr:row>
      <xdr:rowOff>74520</xdr:rowOff>
    </xdr:from>
    <xdr:to>
      <xdr:col>22</xdr:col>
      <xdr:colOff>8640</xdr:colOff>
      <xdr:row>75</xdr:row>
      <xdr:rowOff>119520</xdr:rowOff>
    </xdr:to>
    <xdr:sp>
      <xdr:nvSpPr>
        <xdr:cNvPr id="840" name="テキスト ボックス 371"/>
        <xdr:cNvSpPr/>
      </xdr:nvSpPr>
      <xdr:spPr>
        <a:xfrm>
          <a:off x="3309840" y="127620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a:t>
          </a:r>
          <a:endParaRPr b="0" lang="en-US" sz="1000" spc="-1" strike="noStrike">
            <a:latin typeface="游明朝"/>
          </a:endParaRPr>
        </a:p>
      </xdr:txBody>
    </xdr:sp>
    <xdr:clientData/>
  </xdr:twoCellAnchor>
  <xdr:twoCellAnchor editAs="twoCell">
    <xdr:from>
      <xdr:col>11</xdr:col>
      <xdr:colOff>9360</xdr:colOff>
      <xdr:row>76</xdr:row>
      <xdr:rowOff>140400</xdr:rowOff>
    </xdr:from>
    <xdr:to>
      <xdr:col>15</xdr:col>
      <xdr:colOff>98280</xdr:colOff>
      <xdr:row>76</xdr:row>
      <xdr:rowOff>145080</xdr:rowOff>
    </xdr:to>
    <xdr:cxnSp>
      <xdr:nvCxnSpPr>
        <xdr:cNvPr id="841" name="直線コネクタ 372"/>
        <xdr:cNvCxnSpPr/>
      </xdr:nvCxnSpPr>
      <xdr:spPr>
        <a:xfrm flipV="1">
          <a:off x="2027880" y="13170600"/>
          <a:ext cx="823320" cy="5040"/>
        </a:xfrm>
        <a:prstGeom prst="straightConnector1">
          <a:avLst/>
        </a:prstGeom>
        <a:ln>
          <a:solidFill>
            <a:srgbClr val="ff0000"/>
          </a:solidFill>
        </a:ln>
      </xdr:spPr>
    </xdr:cxnSp>
    <xdr:clientData/>
  </xdr:twoCellAnchor>
  <xdr:twoCellAnchor editAs="twoCell">
    <xdr:from>
      <xdr:col>15</xdr:col>
      <xdr:colOff>47520</xdr:colOff>
      <xdr:row>75</xdr:row>
      <xdr:rowOff>115200</xdr:rowOff>
    </xdr:from>
    <xdr:to>
      <xdr:col>15</xdr:col>
      <xdr:colOff>148680</xdr:colOff>
      <xdr:row>76</xdr:row>
      <xdr:rowOff>45000</xdr:rowOff>
    </xdr:to>
    <xdr:sp>
      <xdr:nvSpPr>
        <xdr:cNvPr id="842" name="フローチャート: 判断 373"/>
        <xdr:cNvSpPr/>
      </xdr:nvSpPr>
      <xdr:spPr>
        <a:xfrm>
          <a:off x="2800080" y="12974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74</xdr:row>
      <xdr:rowOff>76680</xdr:rowOff>
    </xdr:from>
    <xdr:to>
      <xdr:col>17</xdr:col>
      <xdr:colOff>145080</xdr:colOff>
      <xdr:row>75</xdr:row>
      <xdr:rowOff>121680</xdr:rowOff>
    </xdr:to>
    <xdr:sp>
      <xdr:nvSpPr>
        <xdr:cNvPr id="843" name="テキスト ボックス 374"/>
        <xdr:cNvSpPr/>
      </xdr:nvSpPr>
      <xdr:spPr>
        <a:xfrm>
          <a:off x="2503080" y="12764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19.2</a:t>
          </a:r>
          <a:endParaRPr b="0" lang="en-US" sz="1000" spc="-1" strike="noStrike">
            <a:latin typeface="游明朝"/>
          </a:endParaRPr>
        </a:p>
      </xdr:txBody>
    </xdr:sp>
    <xdr:clientData/>
  </xdr:twoCellAnchor>
  <xdr:twoCellAnchor editAs="twoCell">
    <xdr:from>
      <xdr:col>6</xdr:col>
      <xdr:colOff>120600</xdr:colOff>
      <xdr:row>76</xdr:row>
      <xdr:rowOff>133560</xdr:rowOff>
    </xdr:from>
    <xdr:to>
      <xdr:col>11</xdr:col>
      <xdr:colOff>9360</xdr:colOff>
      <xdr:row>76</xdr:row>
      <xdr:rowOff>145080</xdr:rowOff>
    </xdr:to>
    <xdr:cxnSp>
      <xdr:nvCxnSpPr>
        <xdr:cNvPr id="844" name="直線コネクタ 375"/>
        <xdr:cNvCxnSpPr/>
      </xdr:nvCxnSpPr>
      <xdr:spPr>
        <a:xfrm>
          <a:off x="1221840" y="13163760"/>
          <a:ext cx="806400" cy="11880"/>
        </a:xfrm>
        <a:prstGeom prst="straightConnector1">
          <a:avLst/>
        </a:prstGeom>
        <a:ln>
          <a:solidFill>
            <a:srgbClr val="ff0000"/>
          </a:solidFill>
        </a:ln>
      </xdr:spPr>
    </xdr:cxnSp>
    <xdr:clientData/>
  </xdr:twoCellAnchor>
  <xdr:twoCellAnchor editAs="twoCell">
    <xdr:from>
      <xdr:col>10</xdr:col>
      <xdr:colOff>158760</xdr:colOff>
      <xdr:row>75</xdr:row>
      <xdr:rowOff>115200</xdr:rowOff>
    </xdr:from>
    <xdr:to>
      <xdr:col>11</xdr:col>
      <xdr:colOff>60120</xdr:colOff>
      <xdr:row>76</xdr:row>
      <xdr:rowOff>45000</xdr:rowOff>
    </xdr:to>
    <xdr:sp>
      <xdr:nvSpPr>
        <xdr:cNvPr id="845" name="フローチャート: 判断 376"/>
        <xdr:cNvSpPr/>
      </xdr:nvSpPr>
      <xdr:spPr>
        <a:xfrm>
          <a:off x="1994040" y="12974040"/>
          <a:ext cx="8460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74</xdr:row>
      <xdr:rowOff>76680</xdr:rowOff>
    </xdr:from>
    <xdr:to>
      <xdr:col>13</xdr:col>
      <xdr:colOff>56160</xdr:colOff>
      <xdr:row>75</xdr:row>
      <xdr:rowOff>121680</xdr:rowOff>
    </xdr:to>
    <xdr:sp>
      <xdr:nvSpPr>
        <xdr:cNvPr id="846" name="テキスト ボックス 377"/>
        <xdr:cNvSpPr/>
      </xdr:nvSpPr>
      <xdr:spPr>
        <a:xfrm>
          <a:off x="1680120" y="12764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19.2</a:t>
          </a:r>
          <a:endParaRPr b="0" lang="en-US" sz="1000" spc="-1" strike="noStrike">
            <a:latin typeface="游明朝"/>
          </a:endParaRPr>
        </a:p>
      </xdr:txBody>
    </xdr:sp>
    <xdr:clientData/>
  </xdr:twoCellAnchor>
  <xdr:twoCellAnchor editAs="twoCell">
    <xdr:from>
      <xdr:col>6</xdr:col>
      <xdr:colOff>69840</xdr:colOff>
      <xdr:row>75</xdr:row>
      <xdr:rowOff>119520</xdr:rowOff>
    </xdr:from>
    <xdr:to>
      <xdr:col>6</xdr:col>
      <xdr:colOff>171000</xdr:colOff>
      <xdr:row>76</xdr:row>
      <xdr:rowOff>49320</xdr:rowOff>
    </xdr:to>
    <xdr:sp>
      <xdr:nvSpPr>
        <xdr:cNvPr id="847" name="フローチャート: 判断 378"/>
        <xdr:cNvSpPr/>
      </xdr:nvSpPr>
      <xdr:spPr>
        <a:xfrm>
          <a:off x="1171080" y="12978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74</xdr:row>
      <xdr:rowOff>81360</xdr:rowOff>
    </xdr:from>
    <xdr:to>
      <xdr:col>8</xdr:col>
      <xdr:colOff>167400</xdr:colOff>
      <xdr:row>75</xdr:row>
      <xdr:rowOff>126360</xdr:rowOff>
    </xdr:to>
    <xdr:sp>
      <xdr:nvSpPr>
        <xdr:cNvPr id="848" name="テキスト ボックス 379"/>
        <xdr:cNvSpPr/>
      </xdr:nvSpPr>
      <xdr:spPr>
        <a:xfrm>
          <a:off x="873720" y="12768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19.4</a:t>
          </a:r>
          <a:endParaRPr b="0" lang="en-US" sz="1000" spc="-1" strike="noStrike">
            <a:latin typeface="游明朝"/>
          </a:endParaRPr>
        </a:p>
      </xdr:txBody>
    </xdr:sp>
    <xdr:clientData/>
  </xdr:twoCellAnchor>
  <xdr:twoCellAnchor editAs="oneCell">
    <xdr:from>
      <xdr:col>23</xdr:col>
      <xdr:colOff>9360</xdr:colOff>
      <xdr:row>84</xdr:row>
      <xdr:rowOff>31320</xdr:rowOff>
    </xdr:from>
    <xdr:to>
      <xdr:col>27</xdr:col>
      <xdr:colOff>37080</xdr:colOff>
      <xdr:row>85</xdr:row>
      <xdr:rowOff>76320</xdr:rowOff>
    </xdr:to>
    <xdr:sp>
      <xdr:nvSpPr>
        <xdr:cNvPr id="849" name="テキスト ボックス 380"/>
        <xdr:cNvSpPr/>
      </xdr:nvSpPr>
      <xdr:spPr>
        <a:xfrm>
          <a:off x="4230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18</xdr:col>
      <xdr:colOff>171360</xdr:colOff>
      <xdr:row>84</xdr:row>
      <xdr:rowOff>31320</xdr:rowOff>
    </xdr:from>
    <xdr:to>
      <xdr:col>23</xdr:col>
      <xdr:colOff>15480</xdr:colOff>
      <xdr:row>85</xdr:row>
      <xdr:rowOff>76320</xdr:rowOff>
    </xdr:to>
    <xdr:sp>
      <xdr:nvSpPr>
        <xdr:cNvPr id="850" name="テキスト ボックス 381"/>
        <xdr:cNvSpPr/>
      </xdr:nvSpPr>
      <xdr:spPr>
        <a:xfrm>
          <a:off x="34747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82440</xdr:colOff>
      <xdr:row>84</xdr:row>
      <xdr:rowOff>31320</xdr:rowOff>
    </xdr:from>
    <xdr:to>
      <xdr:col>18</xdr:col>
      <xdr:colOff>110160</xdr:colOff>
      <xdr:row>85</xdr:row>
      <xdr:rowOff>76320</xdr:rowOff>
    </xdr:to>
    <xdr:sp>
      <xdr:nvSpPr>
        <xdr:cNvPr id="851" name="テキスト ボックス 382"/>
        <xdr:cNvSpPr/>
      </xdr:nvSpPr>
      <xdr:spPr>
        <a:xfrm>
          <a:off x="26517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xdr:col>
      <xdr:colOff>10080</xdr:colOff>
      <xdr:row>84</xdr:row>
      <xdr:rowOff>31320</xdr:rowOff>
    </xdr:from>
    <xdr:to>
      <xdr:col>14</xdr:col>
      <xdr:colOff>37800</xdr:colOff>
      <xdr:row>85</xdr:row>
      <xdr:rowOff>76320</xdr:rowOff>
    </xdr:to>
    <xdr:sp>
      <xdr:nvSpPr>
        <xdr:cNvPr id="852" name="テキスト ボックス 383"/>
        <xdr:cNvSpPr/>
      </xdr:nvSpPr>
      <xdr:spPr>
        <a:xfrm>
          <a:off x="1845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104760</xdr:colOff>
      <xdr:row>84</xdr:row>
      <xdr:rowOff>31320</xdr:rowOff>
    </xdr:from>
    <xdr:to>
      <xdr:col>9</xdr:col>
      <xdr:colOff>132480</xdr:colOff>
      <xdr:row>85</xdr:row>
      <xdr:rowOff>76320</xdr:rowOff>
    </xdr:to>
    <xdr:sp>
      <xdr:nvSpPr>
        <xdr:cNvPr id="853" name="テキスト ボックス 384"/>
        <xdr:cNvSpPr/>
      </xdr:nvSpPr>
      <xdr:spPr>
        <a:xfrm>
          <a:off x="102240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23</xdr:col>
      <xdr:colOff>174600</xdr:colOff>
      <xdr:row>76</xdr:row>
      <xdr:rowOff>90000</xdr:rowOff>
    </xdr:from>
    <xdr:to>
      <xdr:col>24</xdr:col>
      <xdr:colOff>75960</xdr:colOff>
      <xdr:row>77</xdr:row>
      <xdr:rowOff>19800</xdr:rowOff>
    </xdr:to>
    <xdr:sp>
      <xdr:nvSpPr>
        <xdr:cNvPr id="854" name="楕円 385"/>
        <xdr:cNvSpPr/>
      </xdr:nvSpPr>
      <xdr:spPr>
        <a:xfrm>
          <a:off x="4395600" y="1312020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114480</xdr:colOff>
      <xdr:row>76</xdr:row>
      <xdr:rowOff>83160</xdr:rowOff>
    </xdr:from>
    <xdr:to>
      <xdr:col>28</xdr:col>
      <xdr:colOff>142200</xdr:colOff>
      <xdr:row>77</xdr:row>
      <xdr:rowOff>128160</xdr:rowOff>
    </xdr:to>
    <xdr:sp>
      <xdr:nvSpPr>
        <xdr:cNvPr id="855" name="公債費該当値テキスト"/>
        <xdr:cNvSpPr/>
      </xdr:nvSpPr>
      <xdr:spPr>
        <a:xfrm>
          <a:off x="4518720" y="13113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25.6</a:t>
          </a:r>
          <a:endParaRPr b="0" lang="en-US" sz="1000" spc="-1" strike="noStrike">
            <a:latin typeface="游明朝"/>
          </a:endParaRPr>
        </a:p>
      </xdr:txBody>
    </xdr:sp>
    <xdr:clientData/>
  </xdr:twoCellAnchor>
  <xdr:twoCellAnchor editAs="twoCell">
    <xdr:from>
      <xdr:col>19</xdr:col>
      <xdr:colOff>136440</xdr:colOff>
      <xdr:row>76</xdr:row>
      <xdr:rowOff>85320</xdr:rowOff>
    </xdr:from>
    <xdr:to>
      <xdr:col>20</xdr:col>
      <xdr:colOff>37800</xdr:colOff>
      <xdr:row>77</xdr:row>
      <xdr:rowOff>15120</xdr:rowOff>
    </xdr:to>
    <xdr:sp>
      <xdr:nvSpPr>
        <xdr:cNvPr id="856" name="楕円 387"/>
        <xdr:cNvSpPr/>
      </xdr:nvSpPr>
      <xdr:spPr>
        <a:xfrm>
          <a:off x="3623400" y="131155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6480</xdr:colOff>
      <xdr:row>77</xdr:row>
      <xdr:rowOff>21600</xdr:rowOff>
    </xdr:from>
    <xdr:to>
      <xdr:col>22</xdr:col>
      <xdr:colOff>8640</xdr:colOff>
      <xdr:row>78</xdr:row>
      <xdr:rowOff>66240</xdr:rowOff>
    </xdr:to>
    <xdr:sp>
      <xdr:nvSpPr>
        <xdr:cNvPr id="857" name="テキスト ボックス 388"/>
        <xdr:cNvSpPr/>
      </xdr:nvSpPr>
      <xdr:spPr>
        <a:xfrm>
          <a:off x="3309840" y="132231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25.4</a:t>
          </a:r>
          <a:endParaRPr b="0" lang="en-US" sz="1000" spc="-1" strike="noStrike">
            <a:latin typeface="游明朝"/>
          </a:endParaRPr>
        </a:p>
      </xdr:txBody>
    </xdr:sp>
    <xdr:clientData/>
  </xdr:twoCellAnchor>
  <xdr:twoCellAnchor editAs="twoCell">
    <xdr:from>
      <xdr:col>15</xdr:col>
      <xdr:colOff>47520</xdr:colOff>
      <xdr:row>76</xdr:row>
      <xdr:rowOff>90000</xdr:rowOff>
    </xdr:from>
    <xdr:to>
      <xdr:col>15</xdr:col>
      <xdr:colOff>148680</xdr:colOff>
      <xdr:row>77</xdr:row>
      <xdr:rowOff>19800</xdr:rowOff>
    </xdr:to>
    <xdr:sp>
      <xdr:nvSpPr>
        <xdr:cNvPr id="858" name="楕円 389"/>
        <xdr:cNvSpPr/>
      </xdr:nvSpPr>
      <xdr:spPr>
        <a:xfrm>
          <a:off x="2800080" y="13120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117360</xdr:colOff>
      <xdr:row>77</xdr:row>
      <xdr:rowOff>25920</xdr:rowOff>
    </xdr:from>
    <xdr:to>
      <xdr:col>17</xdr:col>
      <xdr:colOff>145080</xdr:colOff>
      <xdr:row>78</xdr:row>
      <xdr:rowOff>70560</xdr:rowOff>
    </xdr:to>
    <xdr:sp>
      <xdr:nvSpPr>
        <xdr:cNvPr id="859" name="テキスト ボックス 390"/>
        <xdr:cNvSpPr/>
      </xdr:nvSpPr>
      <xdr:spPr>
        <a:xfrm>
          <a:off x="2503080" y="132274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25.6</a:t>
          </a:r>
          <a:endParaRPr b="0" lang="en-US" sz="1000" spc="-1" strike="noStrike">
            <a:latin typeface="游明朝"/>
          </a:endParaRPr>
        </a:p>
      </xdr:txBody>
    </xdr:sp>
    <xdr:clientData/>
  </xdr:twoCellAnchor>
  <xdr:twoCellAnchor editAs="twoCell">
    <xdr:from>
      <xdr:col>10</xdr:col>
      <xdr:colOff>158760</xdr:colOff>
      <xdr:row>76</xdr:row>
      <xdr:rowOff>94320</xdr:rowOff>
    </xdr:from>
    <xdr:to>
      <xdr:col>11</xdr:col>
      <xdr:colOff>60120</xdr:colOff>
      <xdr:row>77</xdr:row>
      <xdr:rowOff>24120</xdr:rowOff>
    </xdr:to>
    <xdr:sp>
      <xdr:nvSpPr>
        <xdr:cNvPr id="860" name="楕円 391"/>
        <xdr:cNvSpPr/>
      </xdr:nvSpPr>
      <xdr:spPr>
        <a:xfrm>
          <a:off x="1994040" y="13124520"/>
          <a:ext cx="8460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28440</xdr:colOff>
      <xdr:row>77</xdr:row>
      <xdr:rowOff>30600</xdr:rowOff>
    </xdr:from>
    <xdr:to>
      <xdr:col>13</xdr:col>
      <xdr:colOff>56160</xdr:colOff>
      <xdr:row>78</xdr:row>
      <xdr:rowOff>75240</xdr:rowOff>
    </xdr:to>
    <xdr:sp>
      <xdr:nvSpPr>
        <xdr:cNvPr id="861" name="テキスト ボックス 392"/>
        <xdr:cNvSpPr/>
      </xdr:nvSpPr>
      <xdr:spPr>
        <a:xfrm>
          <a:off x="1680120" y="13232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25.8</a:t>
          </a:r>
          <a:endParaRPr b="0" lang="en-US" sz="1000" spc="-1" strike="noStrike">
            <a:latin typeface="游明朝"/>
          </a:endParaRPr>
        </a:p>
      </xdr:txBody>
    </xdr:sp>
    <xdr:clientData/>
  </xdr:twoCellAnchor>
  <xdr:twoCellAnchor editAs="twoCell">
    <xdr:from>
      <xdr:col>6</xdr:col>
      <xdr:colOff>69840</xdr:colOff>
      <xdr:row>76</xdr:row>
      <xdr:rowOff>83160</xdr:rowOff>
    </xdr:from>
    <xdr:to>
      <xdr:col>6</xdr:col>
      <xdr:colOff>171000</xdr:colOff>
      <xdr:row>77</xdr:row>
      <xdr:rowOff>12960</xdr:rowOff>
    </xdr:to>
    <xdr:sp>
      <xdr:nvSpPr>
        <xdr:cNvPr id="862" name="楕円 393"/>
        <xdr:cNvSpPr/>
      </xdr:nvSpPr>
      <xdr:spPr>
        <a:xfrm>
          <a:off x="1171080" y="13113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139680</xdr:colOff>
      <xdr:row>77</xdr:row>
      <xdr:rowOff>19440</xdr:rowOff>
    </xdr:from>
    <xdr:to>
      <xdr:col>8</xdr:col>
      <xdr:colOff>167400</xdr:colOff>
      <xdr:row>78</xdr:row>
      <xdr:rowOff>64080</xdr:rowOff>
    </xdr:to>
    <xdr:sp>
      <xdr:nvSpPr>
        <xdr:cNvPr id="863" name="テキスト ボックス 394"/>
        <xdr:cNvSpPr/>
      </xdr:nvSpPr>
      <xdr:spPr>
        <a:xfrm>
          <a:off x="873720" y="13221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25.3</a:t>
          </a:r>
          <a:endParaRPr b="0" lang="en-US" sz="1000" spc="-1" strike="noStrike">
            <a:latin typeface="游明朝"/>
          </a:endParaRPr>
        </a:p>
      </xdr:txBody>
    </xdr:sp>
    <xdr:clientData/>
  </xdr:twoCellAnchor>
  <xdr:twoCellAnchor editAs="twoCell">
    <xdr:from>
      <xdr:col>62</xdr:col>
      <xdr:colOff>44280</xdr:colOff>
      <xdr:row>67</xdr:row>
      <xdr:rowOff>69840</xdr:rowOff>
    </xdr:from>
    <xdr:to>
      <xdr:col>85</xdr:col>
      <xdr:colOff>66240</xdr:colOff>
      <xdr:row>69</xdr:row>
      <xdr:rowOff>43920</xdr:rowOff>
    </xdr:to>
    <xdr:sp>
      <xdr:nvSpPr>
        <xdr:cNvPr id="864" name="正方形/長方形 395"/>
        <xdr:cNvSpPr/>
      </xdr:nvSpPr>
      <xdr:spPr>
        <a:xfrm>
          <a:off x="11422080" y="11557080"/>
          <a:ext cx="424296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公債費以外</a:t>
          </a:r>
          <a:endParaRPr b="0" lang="en-US" sz="1600" spc="-1" strike="noStrike">
            <a:latin typeface="游明朝"/>
          </a:endParaRPr>
        </a:p>
      </xdr:txBody>
    </xdr:sp>
    <xdr:clientData/>
  </xdr:twoCellAnchor>
  <xdr:twoCellAnchor editAs="twoCell">
    <xdr:from>
      <xdr:col>85</xdr:col>
      <xdr:colOff>79200</xdr:colOff>
      <xdr:row>67</xdr:row>
      <xdr:rowOff>133200</xdr:rowOff>
    </xdr:from>
    <xdr:to>
      <xdr:col>93</xdr:col>
      <xdr:colOff>2520</xdr:colOff>
      <xdr:row>69</xdr:row>
      <xdr:rowOff>43920</xdr:rowOff>
    </xdr:to>
    <xdr:sp>
      <xdr:nvSpPr>
        <xdr:cNvPr id="865" name="正方形/長方形 396"/>
        <xdr:cNvSpPr/>
      </xdr:nvSpPr>
      <xdr:spPr>
        <a:xfrm>
          <a:off x="1567800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85</xdr:col>
      <xdr:colOff>79200</xdr:colOff>
      <xdr:row>68</xdr:row>
      <xdr:rowOff>152280</xdr:rowOff>
    </xdr:from>
    <xdr:to>
      <xdr:col>93</xdr:col>
      <xdr:colOff>2520</xdr:colOff>
      <xdr:row>70</xdr:row>
      <xdr:rowOff>63000</xdr:rowOff>
    </xdr:to>
    <xdr:sp>
      <xdr:nvSpPr>
        <xdr:cNvPr id="866" name="正方形/長方形 397"/>
        <xdr:cNvSpPr/>
      </xdr:nvSpPr>
      <xdr:spPr>
        <a:xfrm>
          <a:off x="1567800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20/132</a:t>
          </a:r>
          <a:endParaRPr b="0" lang="en-US" sz="1200" spc="-1" strike="noStrike">
            <a:latin typeface="游明朝"/>
          </a:endParaRPr>
        </a:p>
      </xdr:txBody>
    </xdr:sp>
    <xdr:clientData/>
  </xdr:twoCellAnchor>
  <xdr:twoCellAnchor editAs="twoCell">
    <xdr:from>
      <xdr:col>93</xdr:col>
      <xdr:colOff>168120</xdr:colOff>
      <xdr:row>67</xdr:row>
      <xdr:rowOff>133200</xdr:rowOff>
    </xdr:from>
    <xdr:to>
      <xdr:col>100</xdr:col>
      <xdr:colOff>164520</xdr:colOff>
      <xdr:row>69</xdr:row>
      <xdr:rowOff>43920</xdr:rowOff>
    </xdr:to>
    <xdr:sp>
      <xdr:nvSpPr>
        <xdr:cNvPr id="867" name="正方形/長方形 398"/>
        <xdr:cNvSpPr/>
      </xdr:nvSpPr>
      <xdr:spPr>
        <a:xfrm>
          <a:off x="17235000" y="11620440"/>
          <a:ext cx="128088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93</xdr:col>
      <xdr:colOff>168120</xdr:colOff>
      <xdr:row>68</xdr:row>
      <xdr:rowOff>152280</xdr:rowOff>
    </xdr:from>
    <xdr:to>
      <xdr:col>100</xdr:col>
      <xdr:colOff>164520</xdr:colOff>
      <xdr:row>70</xdr:row>
      <xdr:rowOff>63000</xdr:rowOff>
    </xdr:to>
    <xdr:sp>
      <xdr:nvSpPr>
        <xdr:cNvPr id="868" name="正方形/長方形 399"/>
        <xdr:cNvSpPr/>
      </xdr:nvSpPr>
      <xdr:spPr>
        <a:xfrm>
          <a:off x="17235000" y="11810880"/>
          <a:ext cx="128088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73.2</a:t>
          </a:r>
          <a:endParaRPr b="0" lang="en-US" sz="1200" spc="-1" strike="noStrike">
            <a:latin typeface="游明朝"/>
          </a:endParaRPr>
        </a:p>
      </xdr:txBody>
    </xdr:sp>
    <xdr:clientData/>
  </xdr:twoCellAnchor>
  <xdr:twoCellAnchor editAs="twoCell">
    <xdr:from>
      <xdr:col>101</xdr:col>
      <xdr:colOff>181080</xdr:colOff>
      <xdr:row>67</xdr:row>
      <xdr:rowOff>133200</xdr:rowOff>
    </xdr:from>
    <xdr:to>
      <xdr:col>109</xdr:col>
      <xdr:colOff>104400</xdr:colOff>
      <xdr:row>69</xdr:row>
      <xdr:rowOff>43920</xdr:rowOff>
    </xdr:to>
    <xdr:sp>
      <xdr:nvSpPr>
        <xdr:cNvPr id="869" name="正方形/長方形 400"/>
        <xdr:cNvSpPr/>
      </xdr:nvSpPr>
      <xdr:spPr>
        <a:xfrm>
          <a:off x="18716040" y="11620440"/>
          <a:ext cx="13914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101</xdr:col>
      <xdr:colOff>181080</xdr:colOff>
      <xdr:row>68</xdr:row>
      <xdr:rowOff>152280</xdr:rowOff>
    </xdr:from>
    <xdr:to>
      <xdr:col>109</xdr:col>
      <xdr:colOff>104400</xdr:colOff>
      <xdr:row>70</xdr:row>
      <xdr:rowOff>63000</xdr:rowOff>
    </xdr:to>
    <xdr:sp>
      <xdr:nvSpPr>
        <xdr:cNvPr id="870" name="正方形/長方形 401"/>
        <xdr:cNvSpPr/>
      </xdr:nvSpPr>
      <xdr:spPr>
        <a:xfrm>
          <a:off x="18716040" y="11810880"/>
          <a:ext cx="13914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69.6</a:t>
          </a:r>
          <a:endParaRPr b="0" lang="en-US" sz="12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71" name="正方形/長方形 402"/>
        <xdr:cNvSpPr/>
      </xdr:nvSpPr>
      <xdr:spPr>
        <a:xfrm>
          <a:off x="11422080" y="12128760"/>
          <a:ext cx="424296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13680</xdr:colOff>
      <xdr:row>70</xdr:row>
      <xdr:rowOff>127080</xdr:rowOff>
    </xdr:from>
    <xdr:to>
      <xdr:col>113</xdr:col>
      <xdr:colOff>129960</xdr:colOff>
      <xdr:row>84</xdr:row>
      <xdr:rowOff>12600</xdr:rowOff>
    </xdr:to>
    <xdr:sp>
      <xdr:nvSpPr>
        <xdr:cNvPr id="872" name="正方形/長方形 403"/>
        <xdr:cNvSpPr/>
      </xdr:nvSpPr>
      <xdr:spPr>
        <a:xfrm>
          <a:off x="15979320" y="12128760"/>
          <a:ext cx="4887720" cy="228564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87</xdr:col>
      <xdr:colOff>60480</xdr:colOff>
      <xdr:row>70</xdr:row>
      <xdr:rowOff>127080</xdr:rowOff>
    </xdr:from>
    <xdr:to>
      <xdr:col>106</xdr:col>
      <xdr:colOff>69480</xdr:colOff>
      <xdr:row>72</xdr:row>
      <xdr:rowOff>37800</xdr:rowOff>
    </xdr:to>
    <xdr:sp>
      <xdr:nvSpPr>
        <xdr:cNvPr id="873" name="正方形/長方形 404"/>
        <xdr:cNvSpPr/>
      </xdr:nvSpPr>
      <xdr:spPr>
        <a:xfrm>
          <a:off x="16026120" y="12128760"/>
          <a:ext cx="349596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100" spc="-1" strike="noStrike">
              <a:solidFill>
                <a:srgbClr val="ff0000"/>
              </a:solidFill>
              <a:latin typeface="ＭＳ Ｐゴシック"/>
              <a:ea typeface="ＭＳ Ｐゴシック"/>
            </a:rPr>
            <a:t>公債費以外の分析欄</a:t>
          </a:r>
          <a:endParaRPr b="0" lang="en-US" sz="1100" spc="-1" strike="noStrike">
            <a:latin typeface="游明朝"/>
          </a:endParaRPr>
        </a:p>
      </xdr:txBody>
    </xdr:sp>
    <xdr:clientData/>
  </xdr:twoCellAnchor>
  <xdr:twoCellAnchor editAs="twoCell">
    <xdr:from>
      <xdr:col>87</xdr:col>
      <xdr:colOff>98280</xdr:colOff>
      <xdr:row>72</xdr:row>
      <xdr:rowOff>101520</xdr:rowOff>
    </xdr:from>
    <xdr:to>
      <xdr:col>112</xdr:col>
      <xdr:colOff>177120</xdr:colOff>
      <xdr:row>83</xdr:row>
      <xdr:rowOff>120240</xdr:rowOff>
    </xdr:to>
    <xdr:sp>
      <xdr:nvSpPr>
        <xdr:cNvPr id="874" name="テキスト ボックス 405"/>
        <xdr:cNvSpPr/>
      </xdr:nvSpPr>
      <xdr:spPr>
        <a:xfrm>
          <a:off x="16063920" y="12445920"/>
          <a:ext cx="4667040" cy="190476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全国平均、岡山県平均、類似団体平均を下回っているが、今後の一般財源の減少に備え、より一層の効率化を図る必要がある。行政運営の効率化、行政関与の必要性等を考慮のうえ、民間委託についても再検討を行い行政のスリム化に努める。</a:t>
          </a:r>
          <a:endParaRPr b="0" lang="en-US" sz="1300" spc="-1" strike="noStrike">
            <a:latin typeface="游明朝"/>
          </a:endParaRPr>
        </a:p>
      </xdr:txBody>
    </xdr:sp>
    <xdr:clientData/>
  </xdr:twoCellAnchor>
  <xdr:twoCellAnchor editAs="oneCell">
    <xdr:from>
      <xdr:col>62</xdr:col>
      <xdr:colOff>8640</xdr:colOff>
      <xdr:row>69</xdr:row>
      <xdr:rowOff>108000</xdr:rowOff>
    </xdr:from>
    <xdr:to>
      <xdr:col>63</xdr:col>
      <xdr:colOff>118800</xdr:colOff>
      <xdr:row>70</xdr:row>
      <xdr:rowOff>127440</xdr:rowOff>
    </xdr:to>
    <xdr:sp>
      <xdr:nvSpPr>
        <xdr:cNvPr id="875" name="テキスト ボックス 406"/>
        <xdr:cNvSpPr/>
      </xdr:nvSpPr>
      <xdr:spPr>
        <a:xfrm>
          <a:off x="11386440" y="11937960"/>
          <a:ext cx="29376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62</xdr:col>
      <xdr:colOff>44280</xdr:colOff>
      <xdr:row>84</xdr:row>
      <xdr:rowOff>12600</xdr:rowOff>
    </xdr:from>
    <xdr:to>
      <xdr:col>85</xdr:col>
      <xdr:colOff>66600</xdr:colOff>
      <xdr:row>84</xdr:row>
      <xdr:rowOff>12600</xdr:rowOff>
    </xdr:to>
    <xdr:cxnSp>
      <xdr:nvCxnSpPr>
        <xdr:cNvPr id="876" name="直線コネクタ 407"/>
        <xdr:cNvCxnSpPr/>
      </xdr:nvCxnSpPr>
      <xdr:spPr>
        <a:xfrm>
          <a:off x="11422080" y="14414400"/>
          <a:ext cx="4243680" cy="360"/>
        </a:xfrm>
        <a:prstGeom prst="straightConnector1">
          <a:avLst/>
        </a:prstGeom>
        <a:ln>
          <a:solidFill>
            <a:srgbClr val="c0c0c0"/>
          </a:solidFill>
        </a:ln>
      </xdr:spPr>
    </xdr:cxnSp>
    <xdr:clientData/>
  </xdr:twoCellAnchor>
  <xdr:twoCellAnchor editAs="oneCell">
    <xdr:from>
      <xdr:col>59</xdr:col>
      <xdr:colOff>136440</xdr:colOff>
      <xdr:row>83</xdr:row>
      <xdr:rowOff>63000</xdr:rowOff>
    </xdr:from>
    <xdr:to>
      <xdr:col>62</xdr:col>
      <xdr:colOff>93600</xdr:colOff>
      <xdr:row>84</xdr:row>
      <xdr:rowOff>108000</xdr:rowOff>
    </xdr:to>
    <xdr:sp>
      <xdr:nvSpPr>
        <xdr:cNvPr id="877" name="テキスト ボックス 408"/>
        <xdr:cNvSpPr/>
      </xdr:nvSpPr>
      <xdr:spPr>
        <a:xfrm>
          <a:off x="10963800" y="14293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a:t>
          </a:r>
          <a:endParaRPr b="0" lang="en-US" sz="1000" spc="-1" strike="noStrike">
            <a:latin typeface="游明朝"/>
          </a:endParaRPr>
        </a:p>
      </xdr:txBody>
    </xdr:sp>
    <xdr:clientData/>
  </xdr:twoCellAnchor>
  <xdr:twoCellAnchor editAs="twoCell">
    <xdr:from>
      <xdr:col>62</xdr:col>
      <xdr:colOff>44280</xdr:colOff>
      <xdr:row>81</xdr:row>
      <xdr:rowOff>69840</xdr:rowOff>
    </xdr:from>
    <xdr:to>
      <xdr:col>85</xdr:col>
      <xdr:colOff>66600</xdr:colOff>
      <xdr:row>81</xdr:row>
      <xdr:rowOff>69840</xdr:rowOff>
    </xdr:to>
    <xdr:cxnSp>
      <xdr:nvCxnSpPr>
        <xdr:cNvPr id="878" name="直線コネクタ 409"/>
        <xdr:cNvCxnSpPr/>
      </xdr:nvCxnSpPr>
      <xdr:spPr>
        <a:xfrm>
          <a:off x="11422080" y="13957200"/>
          <a:ext cx="4243680" cy="360"/>
        </a:xfrm>
        <a:prstGeom prst="straightConnector1">
          <a:avLst/>
        </a:prstGeom>
        <a:ln>
          <a:solidFill>
            <a:srgbClr val="c0c0c0"/>
          </a:solidFill>
        </a:ln>
      </xdr:spPr>
    </xdr:cxnSp>
    <xdr:clientData/>
  </xdr:twoCellAnchor>
  <xdr:twoCellAnchor editAs="oneCell">
    <xdr:from>
      <xdr:col>59</xdr:col>
      <xdr:colOff>136440</xdr:colOff>
      <xdr:row>80</xdr:row>
      <xdr:rowOff>120240</xdr:rowOff>
    </xdr:from>
    <xdr:to>
      <xdr:col>62</xdr:col>
      <xdr:colOff>93600</xdr:colOff>
      <xdr:row>81</xdr:row>
      <xdr:rowOff>165240</xdr:rowOff>
    </xdr:to>
    <xdr:sp>
      <xdr:nvSpPr>
        <xdr:cNvPr id="879" name="テキスト ボックス 410"/>
        <xdr:cNvSpPr/>
      </xdr:nvSpPr>
      <xdr:spPr>
        <a:xfrm>
          <a:off x="10963800" y="138362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a:t>
          </a:r>
          <a:endParaRPr b="0" lang="en-US" sz="1000" spc="-1" strike="noStrike">
            <a:latin typeface="游明朝"/>
          </a:endParaRPr>
        </a:p>
      </xdr:txBody>
    </xdr:sp>
    <xdr:clientData/>
  </xdr:twoCellAnchor>
  <xdr:twoCellAnchor editAs="twoCell">
    <xdr:from>
      <xdr:col>62</xdr:col>
      <xdr:colOff>44280</xdr:colOff>
      <xdr:row>78</xdr:row>
      <xdr:rowOff>126720</xdr:rowOff>
    </xdr:from>
    <xdr:to>
      <xdr:col>85</xdr:col>
      <xdr:colOff>66600</xdr:colOff>
      <xdr:row>78</xdr:row>
      <xdr:rowOff>126720</xdr:rowOff>
    </xdr:to>
    <xdr:cxnSp>
      <xdr:nvCxnSpPr>
        <xdr:cNvPr id="880" name="直線コネクタ 411"/>
        <xdr:cNvCxnSpPr/>
      </xdr:nvCxnSpPr>
      <xdr:spPr>
        <a:xfrm>
          <a:off x="11422080" y="13500000"/>
          <a:ext cx="4243680" cy="360"/>
        </a:xfrm>
        <a:prstGeom prst="straightConnector1">
          <a:avLst/>
        </a:prstGeom>
        <a:ln>
          <a:solidFill>
            <a:srgbClr val="c0c0c0"/>
          </a:solidFill>
        </a:ln>
      </xdr:spPr>
    </xdr:cxnSp>
    <xdr:clientData/>
  </xdr:twoCellAnchor>
  <xdr:twoCellAnchor editAs="oneCell">
    <xdr:from>
      <xdr:col>59</xdr:col>
      <xdr:colOff>136440</xdr:colOff>
      <xdr:row>78</xdr:row>
      <xdr:rowOff>5760</xdr:rowOff>
    </xdr:from>
    <xdr:to>
      <xdr:col>62</xdr:col>
      <xdr:colOff>93600</xdr:colOff>
      <xdr:row>79</xdr:row>
      <xdr:rowOff>50760</xdr:rowOff>
    </xdr:to>
    <xdr:sp>
      <xdr:nvSpPr>
        <xdr:cNvPr id="881" name="テキスト ボックス 412"/>
        <xdr:cNvSpPr/>
      </xdr:nvSpPr>
      <xdr:spPr>
        <a:xfrm>
          <a:off x="10963800" y="133790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62</xdr:col>
      <xdr:colOff>44280</xdr:colOff>
      <xdr:row>76</xdr:row>
      <xdr:rowOff>12600</xdr:rowOff>
    </xdr:from>
    <xdr:to>
      <xdr:col>85</xdr:col>
      <xdr:colOff>66600</xdr:colOff>
      <xdr:row>76</xdr:row>
      <xdr:rowOff>12600</xdr:rowOff>
    </xdr:to>
    <xdr:cxnSp>
      <xdr:nvCxnSpPr>
        <xdr:cNvPr id="882" name="直線コネクタ 413"/>
        <xdr:cNvCxnSpPr/>
      </xdr:nvCxnSpPr>
      <xdr:spPr>
        <a:xfrm>
          <a:off x="11422080" y="13042800"/>
          <a:ext cx="4243680" cy="360"/>
        </a:xfrm>
        <a:prstGeom prst="straightConnector1">
          <a:avLst/>
        </a:prstGeom>
        <a:ln>
          <a:solidFill>
            <a:srgbClr val="c0c0c0"/>
          </a:solidFill>
        </a:ln>
      </xdr:spPr>
    </xdr:cxnSp>
    <xdr:clientData/>
  </xdr:twoCellAnchor>
  <xdr:twoCellAnchor editAs="oneCell">
    <xdr:from>
      <xdr:col>59</xdr:col>
      <xdr:colOff>136440</xdr:colOff>
      <xdr:row>75</xdr:row>
      <xdr:rowOff>63000</xdr:rowOff>
    </xdr:from>
    <xdr:to>
      <xdr:col>62</xdr:col>
      <xdr:colOff>93600</xdr:colOff>
      <xdr:row>76</xdr:row>
      <xdr:rowOff>108000</xdr:rowOff>
    </xdr:to>
    <xdr:sp>
      <xdr:nvSpPr>
        <xdr:cNvPr id="883" name="テキスト ボックス 414"/>
        <xdr:cNvSpPr/>
      </xdr:nvSpPr>
      <xdr:spPr>
        <a:xfrm>
          <a:off x="10963800" y="129218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a:t>
          </a:r>
          <a:endParaRPr b="0" lang="en-US" sz="1000" spc="-1" strike="noStrike">
            <a:latin typeface="游明朝"/>
          </a:endParaRPr>
        </a:p>
      </xdr:txBody>
    </xdr:sp>
    <xdr:clientData/>
  </xdr:twoCellAnchor>
  <xdr:twoCellAnchor editAs="twoCell">
    <xdr:from>
      <xdr:col>62</xdr:col>
      <xdr:colOff>44280</xdr:colOff>
      <xdr:row>73</xdr:row>
      <xdr:rowOff>69840</xdr:rowOff>
    </xdr:from>
    <xdr:to>
      <xdr:col>85</xdr:col>
      <xdr:colOff>66600</xdr:colOff>
      <xdr:row>73</xdr:row>
      <xdr:rowOff>69840</xdr:rowOff>
    </xdr:to>
    <xdr:cxnSp>
      <xdr:nvCxnSpPr>
        <xdr:cNvPr id="884" name="直線コネクタ 415"/>
        <xdr:cNvCxnSpPr/>
      </xdr:nvCxnSpPr>
      <xdr:spPr>
        <a:xfrm>
          <a:off x="11422080" y="12585600"/>
          <a:ext cx="4243680" cy="360"/>
        </a:xfrm>
        <a:prstGeom prst="straightConnector1">
          <a:avLst/>
        </a:prstGeom>
        <a:ln>
          <a:solidFill>
            <a:srgbClr val="c0c0c0"/>
          </a:solidFill>
        </a:ln>
      </xdr:spPr>
    </xdr:cxnSp>
    <xdr:clientData/>
  </xdr:twoCellAnchor>
  <xdr:twoCellAnchor editAs="oneCell">
    <xdr:from>
      <xdr:col>59</xdr:col>
      <xdr:colOff>136440</xdr:colOff>
      <xdr:row>72</xdr:row>
      <xdr:rowOff>120240</xdr:rowOff>
    </xdr:from>
    <xdr:to>
      <xdr:col>62</xdr:col>
      <xdr:colOff>93600</xdr:colOff>
      <xdr:row>73</xdr:row>
      <xdr:rowOff>165240</xdr:rowOff>
    </xdr:to>
    <xdr:sp>
      <xdr:nvSpPr>
        <xdr:cNvPr id="885" name="テキスト ボックス 416"/>
        <xdr:cNvSpPr/>
      </xdr:nvSpPr>
      <xdr:spPr>
        <a:xfrm>
          <a:off x="10963800" y="124646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a:t>
          </a:r>
          <a:endParaRPr b="0" lang="en-US" sz="1000" spc="-1" strike="noStrike">
            <a:latin typeface="游明朝"/>
          </a:endParaRPr>
        </a:p>
      </xdr:txBody>
    </xdr:sp>
    <xdr:clientData/>
  </xdr:twoCellAnchor>
  <xdr:twoCellAnchor editAs="twoCell">
    <xdr:from>
      <xdr:col>62</xdr:col>
      <xdr:colOff>44280</xdr:colOff>
      <xdr:row>70</xdr:row>
      <xdr:rowOff>126720</xdr:rowOff>
    </xdr:from>
    <xdr:to>
      <xdr:col>85</xdr:col>
      <xdr:colOff>66600</xdr:colOff>
      <xdr:row>70</xdr:row>
      <xdr:rowOff>126720</xdr:rowOff>
    </xdr:to>
    <xdr:cxnSp>
      <xdr:nvCxnSpPr>
        <xdr:cNvPr id="886" name="直線コネクタ 417"/>
        <xdr:cNvCxnSpPr/>
      </xdr:nvCxnSpPr>
      <xdr:spPr>
        <a:xfrm>
          <a:off x="11422080" y="12128400"/>
          <a:ext cx="4243680" cy="360"/>
        </a:xfrm>
        <a:prstGeom prst="straightConnector1">
          <a:avLst/>
        </a:prstGeom>
        <a:ln>
          <a:solidFill>
            <a:srgbClr val="c0c0c0"/>
          </a:solidFill>
        </a:ln>
      </xdr:spPr>
    </xdr:cxnSp>
    <xdr:clientData/>
  </xdr:twoCellAnchor>
  <xdr:twoCellAnchor editAs="oneCell">
    <xdr:from>
      <xdr:col>59</xdr:col>
      <xdr:colOff>136440</xdr:colOff>
      <xdr:row>70</xdr:row>
      <xdr:rowOff>5760</xdr:rowOff>
    </xdr:from>
    <xdr:to>
      <xdr:col>62</xdr:col>
      <xdr:colOff>93600</xdr:colOff>
      <xdr:row>71</xdr:row>
      <xdr:rowOff>50760</xdr:rowOff>
    </xdr:to>
    <xdr:sp>
      <xdr:nvSpPr>
        <xdr:cNvPr id="887" name="テキスト ボックス 418"/>
        <xdr:cNvSpPr/>
      </xdr:nvSpPr>
      <xdr:spPr>
        <a:xfrm>
          <a:off x="10963800" y="12007440"/>
          <a:ext cx="5076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a:t>
          </a:r>
          <a:endParaRPr b="0" lang="en-US" sz="1000" spc="-1" strike="noStrike">
            <a:latin typeface="游明朝"/>
          </a:endParaRPr>
        </a:p>
      </xdr:txBody>
    </xdr:sp>
    <xdr:clientData/>
  </xdr:twoCellAnchor>
  <xdr:twoCellAnchor editAs="twoCell">
    <xdr:from>
      <xdr:col>62</xdr:col>
      <xdr:colOff>44280</xdr:colOff>
      <xdr:row>70</xdr:row>
      <xdr:rowOff>127080</xdr:rowOff>
    </xdr:from>
    <xdr:to>
      <xdr:col>85</xdr:col>
      <xdr:colOff>66240</xdr:colOff>
      <xdr:row>84</xdr:row>
      <xdr:rowOff>12600</xdr:rowOff>
    </xdr:to>
    <xdr:sp>
      <xdr:nvSpPr>
        <xdr:cNvPr id="888" name="公債費以外グラフ枠"/>
        <xdr:cNvSpPr/>
      </xdr:nvSpPr>
      <xdr:spPr>
        <a:xfrm>
          <a:off x="11422080" y="12128760"/>
          <a:ext cx="424296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82</xdr:col>
      <xdr:colOff>107640</xdr:colOff>
      <xdr:row>75</xdr:row>
      <xdr:rowOff>10080</xdr:rowOff>
    </xdr:from>
    <xdr:to>
      <xdr:col>82</xdr:col>
      <xdr:colOff>107640</xdr:colOff>
      <xdr:row>81</xdr:row>
      <xdr:rowOff>101520</xdr:rowOff>
    </xdr:to>
    <xdr:cxnSp>
      <xdr:nvCxnSpPr>
        <xdr:cNvPr id="889" name="直線コネクタ 420"/>
        <xdr:cNvCxnSpPr/>
      </xdr:nvCxnSpPr>
      <xdr:spPr>
        <a:xfrm flipV="1">
          <a:off x="15156000" y="12868920"/>
          <a:ext cx="360" cy="1120320"/>
        </a:xfrm>
        <a:prstGeom prst="straightConnector1">
          <a:avLst/>
        </a:prstGeom>
        <a:ln w="31750">
          <a:solidFill>
            <a:srgbClr val="808080"/>
          </a:solidFill>
        </a:ln>
      </xdr:spPr>
    </xdr:cxnSp>
    <xdr:clientData/>
  </xdr:twoCellAnchor>
  <xdr:twoCellAnchor editAs="oneCell">
    <xdr:from>
      <xdr:col>83</xdr:col>
      <xdr:colOff>13680</xdr:colOff>
      <xdr:row>81</xdr:row>
      <xdr:rowOff>95040</xdr:rowOff>
    </xdr:from>
    <xdr:to>
      <xdr:col>87</xdr:col>
      <xdr:colOff>41400</xdr:colOff>
      <xdr:row>82</xdr:row>
      <xdr:rowOff>139680</xdr:rowOff>
    </xdr:to>
    <xdr:sp>
      <xdr:nvSpPr>
        <xdr:cNvPr id="890" name="公債費以外最小値テキスト"/>
        <xdr:cNvSpPr/>
      </xdr:nvSpPr>
      <xdr:spPr>
        <a:xfrm>
          <a:off x="15245280" y="13982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80.7</a:t>
          </a:r>
          <a:endParaRPr b="0" lang="en-US" sz="1000" spc="-1" strike="noStrike">
            <a:latin typeface="游明朝"/>
          </a:endParaRPr>
        </a:p>
      </xdr:txBody>
    </xdr:sp>
    <xdr:clientData/>
  </xdr:twoCellAnchor>
  <xdr:twoCellAnchor editAs="twoCell">
    <xdr:from>
      <xdr:col>82</xdr:col>
      <xdr:colOff>18720</xdr:colOff>
      <xdr:row>81</xdr:row>
      <xdr:rowOff>101520</xdr:rowOff>
    </xdr:from>
    <xdr:to>
      <xdr:col>83</xdr:col>
      <xdr:colOff>13320</xdr:colOff>
      <xdr:row>81</xdr:row>
      <xdr:rowOff>101520</xdr:rowOff>
    </xdr:to>
    <xdr:cxnSp>
      <xdr:nvCxnSpPr>
        <xdr:cNvPr id="891" name="直線コネクタ 422"/>
        <xdr:cNvCxnSpPr/>
      </xdr:nvCxnSpPr>
      <xdr:spPr>
        <a:xfrm>
          <a:off x="15067080" y="13988880"/>
          <a:ext cx="178200" cy="360"/>
        </a:xfrm>
        <a:prstGeom prst="straightConnector1">
          <a:avLst/>
        </a:prstGeom>
        <a:ln w="19050">
          <a:solidFill>
            <a:srgbClr val="000000"/>
          </a:solidFill>
        </a:ln>
      </xdr:spPr>
    </xdr:cxnSp>
    <xdr:clientData/>
  </xdr:twoCellAnchor>
  <xdr:twoCellAnchor editAs="oneCell">
    <xdr:from>
      <xdr:col>83</xdr:col>
      <xdr:colOff>13680</xdr:colOff>
      <xdr:row>73</xdr:row>
      <xdr:rowOff>118080</xdr:rowOff>
    </xdr:from>
    <xdr:to>
      <xdr:col>87</xdr:col>
      <xdr:colOff>41400</xdr:colOff>
      <xdr:row>74</xdr:row>
      <xdr:rowOff>162720</xdr:rowOff>
    </xdr:to>
    <xdr:sp>
      <xdr:nvSpPr>
        <xdr:cNvPr id="892" name="公債費以外最大値テキスト"/>
        <xdr:cNvSpPr/>
      </xdr:nvSpPr>
      <xdr:spPr>
        <a:xfrm>
          <a:off x="15245280" y="126338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56.2</a:t>
          </a:r>
          <a:endParaRPr b="0" lang="en-US" sz="1000" spc="-1" strike="noStrike">
            <a:latin typeface="游明朝"/>
          </a:endParaRPr>
        </a:p>
      </xdr:txBody>
    </xdr:sp>
    <xdr:clientData/>
  </xdr:twoCellAnchor>
  <xdr:twoCellAnchor editAs="twoCell">
    <xdr:from>
      <xdr:col>82</xdr:col>
      <xdr:colOff>18720</xdr:colOff>
      <xdr:row>75</xdr:row>
      <xdr:rowOff>10080</xdr:rowOff>
    </xdr:from>
    <xdr:to>
      <xdr:col>83</xdr:col>
      <xdr:colOff>13320</xdr:colOff>
      <xdr:row>75</xdr:row>
      <xdr:rowOff>10080</xdr:rowOff>
    </xdr:to>
    <xdr:cxnSp>
      <xdr:nvCxnSpPr>
        <xdr:cNvPr id="893" name="直線コネクタ 424"/>
        <xdr:cNvCxnSpPr/>
      </xdr:nvCxnSpPr>
      <xdr:spPr>
        <a:xfrm>
          <a:off x="15067080" y="12868920"/>
          <a:ext cx="178200" cy="360"/>
        </a:xfrm>
        <a:prstGeom prst="straightConnector1">
          <a:avLst/>
        </a:prstGeom>
        <a:ln w="19050">
          <a:solidFill>
            <a:srgbClr val="000000"/>
          </a:solidFill>
        </a:ln>
      </xdr:spPr>
    </xdr:cxnSp>
    <xdr:clientData/>
  </xdr:twoCellAnchor>
  <xdr:twoCellAnchor editAs="twoCell">
    <xdr:from>
      <xdr:col>78</xdr:col>
      <xdr:colOff>69840</xdr:colOff>
      <xdr:row>77</xdr:row>
      <xdr:rowOff>87840</xdr:rowOff>
    </xdr:from>
    <xdr:to>
      <xdr:col>82</xdr:col>
      <xdr:colOff>107640</xdr:colOff>
      <xdr:row>78</xdr:row>
      <xdr:rowOff>94680</xdr:rowOff>
    </xdr:to>
    <xdr:cxnSp>
      <xdr:nvCxnSpPr>
        <xdr:cNvPr id="894" name="直線コネクタ 425"/>
        <xdr:cNvCxnSpPr/>
      </xdr:nvCxnSpPr>
      <xdr:spPr>
        <a:xfrm flipV="1">
          <a:off x="14384160" y="13289400"/>
          <a:ext cx="772200" cy="178920"/>
        </a:xfrm>
        <a:prstGeom prst="straightConnector1">
          <a:avLst/>
        </a:prstGeom>
        <a:ln>
          <a:solidFill>
            <a:srgbClr val="ff0000"/>
          </a:solidFill>
        </a:ln>
      </xdr:spPr>
    </xdr:cxnSp>
    <xdr:clientData/>
  </xdr:twoCellAnchor>
  <xdr:twoCellAnchor editAs="oneCell">
    <xdr:from>
      <xdr:col>83</xdr:col>
      <xdr:colOff>13680</xdr:colOff>
      <xdr:row>78</xdr:row>
      <xdr:rowOff>69480</xdr:rowOff>
    </xdr:from>
    <xdr:to>
      <xdr:col>87</xdr:col>
      <xdr:colOff>41400</xdr:colOff>
      <xdr:row>79</xdr:row>
      <xdr:rowOff>114480</xdr:rowOff>
    </xdr:to>
    <xdr:sp>
      <xdr:nvSpPr>
        <xdr:cNvPr id="895" name="公債費以外平均値テキスト"/>
        <xdr:cNvSpPr/>
      </xdr:nvSpPr>
      <xdr:spPr>
        <a:xfrm>
          <a:off x="15245280" y="13442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70.0</a:t>
          </a:r>
          <a:endParaRPr b="0" lang="en-US" sz="1000" spc="-1" strike="noStrike">
            <a:latin typeface="游明朝"/>
          </a:endParaRPr>
        </a:p>
      </xdr:txBody>
    </xdr:sp>
    <xdr:clientData/>
  </xdr:twoCellAnchor>
  <xdr:twoCellAnchor editAs="twoCell">
    <xdr:from>
      <xdr:col>82</xdr:col>
      <xdr:colOff>57240</xdr:colOff>
      <xdr:row>78</xdr:row>
      <xdr:rowOff>76320</xdr:rowOff>
    </xdr:from>
    <xdr:to>
      <xdr:col>82</xdr:col>
      <xdr:colOff>158400</xdr:colOff>
      <xdr:row>79</xdr:row>
      <xdr:rowOff>6120</xdr:rowOff>
    </xdr:to>
    <xdr:sp>
      <xdr:nvSpPr>
        <xdr:cNvPr id="896" name="フローチャート: 判断 427"/>
        <xdr:cNvSpPr/>
      </xdr:nvSpPr>
      <xdr:spPr>
        <a:xfrm>
          <a:off x="15105600" y="13449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73</xdr:col>
      <xdr:colOff>180720</xdr:colOff>
      <xdr:row>78</xdr:row>
      <xdr:rowOff>94680</xdr:rowOff>
    </xdr:from>
    <xdr:to>
      <xdr:col>78</xdr:col>
      <xdr:colOff>69840</xdr:colOff>
      <xdr:row>78</xdr:row>
      <xdr:rowOff>158760</xdr:rowOff>
    </xdr:to>
    <xdr:cxnSp>
      <xdr:nvCxnSpPr>
        <xdr:cNvPr id="897" name="直線コネクタ 428"/>
        <xdr:cNvCxnSpPr/>
      </xdr:nvCxnSpPr>
      <xdr:spPr>
        <a:xfrm flipV="1">
          <a:off x="13577400" y="13467960"/>
          <a:ext cx="807120" cy="64440"/>
        </a:xfrm>
        <a:prstGeom prst="straightConnector1">
          <a:avLst/>
        </a:prstGeom>
        <a:ln>
          <a:solidFill>
            <a:srgbClr val="ff0000"/>
          </a:solidFill>
        </a:ln>
      </xdr:spPr>
    </xdr:cxnSp>
    <xdr:clientData/>
  </xdr:twoCellAnchor>
  <xdr:twoCellAnchor editAs="twoCell">
    <xdr:from>
      <xdr:col>78</xdr:col>
      <xdr:colOff>19080</xdr:colOff>
      <xdr:row>79</xdr:row>
      <xdr:rowOff>60120</xdr:rowOff>
    </xdr:from>
    <xdr:to>
      <xdr:col>78</xdr:col>
      <xdr:colOff>120240</xdr:colOff>
      <xdr:row>79</xdr:row>
      <xdr:rowOff>161280</xdr:rowOff>
    </xdr:to>
    <xdr:sp>
      <xdr:nvSpPr>
        <xdr:cNvPr id="898" name="フローチャート: 判断 429"/>
        <xdr:cNvSpPr/>
      </xdr:nvSpPr>
      <xdr:spPr>
        <a:xfrm>
          <a:off x="14333400" y="13604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79</xdr:row>
      <xdr:rowOff>167760</xdr:rowOff>
    </xdr:from>
    <xdr:to>
      <xdr:col>80</xdr:col>
      <xdr:colOff>91080</xdr:colOff>
      <xdr:row>81</xdr:row>
      <xdr:rowOff>41400</xdr:rowOff>
    </xdr:to>
    <xdr:sp>
      <xdr:nvSpPr>
        <xdr:cNvPr id="899" name="テキスト ボックス 430"/>
        <xdr:cNvSpPr/>
      </xdr:nvSpPr>
      <xdr:spPr>
        <a:xfrm>
          <a:off x="14036040" y="1371240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73.4</a:t>
          </a:r>
          <a:endParaRPr b="0" lang="en-US" sz="1000" spc="-1" strike="noStrike">
            <a:latin typeface="游明朝"/>
          </a:endParaRPr>
        </a:p>
      </xdr:txBody>
    </xdr:sp>
    <xdr:clientData/>
  </xdr:twoCellAnchor>
  <xdr:twoCellAnchor editAs="twoCell">
    <xdr:from>
      <xdr:col>69</xdr:col>
      <xdr:colOff>91800</xdr:colOff>
      <xdr:row>78</xdr:row>
      <xdr:rowOff>67320</xdr:rowOff>
    </xdr:from>
    <xdr:to>
      <xdr:col>73</xdr:col>
      <xdr:colOff>180720</xdr:colOff>
      <xdr:row>78</xdr:row>
      <xdr:rowOff>158760</xdr:rowOff>
    </xdr:to>
    <xdr:cxnSp>
      <xdr:nvCxnSpPr>
        <xdr:cNvPr id="900" name="直線コネクタ 431"/>
        <xdr:cNvCxnSpPr/>
      </xdr:nvCxnSpPr>
      <xdr:spPr>
        <a:xfrm>
          <a:off x="12754440" y="13440600"/>
          <a:ext cx="823320" cy="91800"/>
        </a:xfrm>
        <a:prstGeom prst="straightConnector1">
          <a:avLst/>
        </a:prstGeom>
        <a:ln>
          <a:solidFill>
            <a:srgbClr val="ff0000"/>
          </a:solidFill>
        </a:ln>
      </xdr:spPr>
    </xdr:cxnSp>
    <xdr:clientData/>
  </xdr:twoCellAnchor>
  <xdr:twoCellAnchor editAs="twoCell">
    <xdr:from>
      <xdr:col>73</xdr:col>
      <xdr:colOff>130320</xdr:colOff>
      <xdr:row>79</xdr:row>
      <xdr:rowOff>110520</xdr:rowOff>
    </xdr:from>
    <xdr:to>
      <xdr:col>74</xdr:col>
      <xdr:colOff>31680</xdr:colOff>
      <xdr:row>80</xdr:row>
      <xdr:rowOff>40320</xdr:rowOff>
    </xdr:to>
    <xdr:sp>
      <xdr:nvSpPr>
        <xdr:cNvPr id="901" name="フローチャート: 判断 432"/>
        <xdr:cNvSpPr/>
      </xdr:nvSpPr>
      <xdr:spPr>
        <a:xfrm>
          <a:off x="13527000" y="1365516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80</xdr:row>
      <xdr:rowOff>46800</xdr:rowOff>
    </xdr:from>
    <xdr:to>
      <xdr:col>76</xdr:col>
      <xdr:colOff>27720</xdr:colOff>
      <xdr:row>81</xdr:row>
      <xdr:rowOff>91800</xdr:rowOff>
    </xdr:to>
    <xdr:sp>
      <xdr:nvSpPr>
        <xdr:cNvPr id="902" name="テキスト ボックス 433"/>
        <xdr:cNvSpPr/>
      </xdr:nvSpPr>
      <xdr:spPr>
        <a:xfrm>
          <a:off x="13213080" y="1376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74.5</a:t>
          </a:r>
          <a:endParaRPr b="0" lang="en-US" sz="1000" spc="-1" strike="noStrike">
            <a:latin typeface="游明朝"/>
          </a:endParaRPr>
        </a:p>
      </xdr:txBody>
    </xdr:sp>
    <xdr:clientData/>
  </xdr:twoCellAnchor>
  <xdr:twoCellAnchor editAs="twoCell">
    <xdr:from>
      <xdr:col>65</xdr:col>
      <xdr:colOff>2880</xdr:colOff>
      <xdr:row>78</xdr:row>
      <xdr:rowOff>67320</xdr:rowOff>
    </xdr:from>
    <xdr:to>
      <xdr:col>69</xdr:col>
      <xdr:colOff>91800</xdr:colOff>
      <xdr:row>78</xdr:row>
      <xdr:rowOff>145080</xdr:rowOff>
    </xdr:to>
    <xdr:cxnSp>
      <xdr:nvCxnSpPr>
        <xdr:cNvPr id="903" name="直線コネクタ 434"/>
        <xdr:cNvCxnSpPr/>
      </xdr:nvCxnSpPr>
      <xdr:spPr>
        <a:xfrm flipV="1">
          <a:off x="11931480" y="13440600"/>
          <a:ext cx="823320" cy="78120"/>
        </a:xfrm>
        <a:prstGeom prst="straightConnector1">
          <a:avLst/>
        </a:prstGeom>
        <a:ln>
          <a:solidFill>
            <a:srgbClr val="ff0000"/>
          </a:solidFill>
        </a:ln>
      </xdr:spPr>
    </xdr:cxnSp>
    <xdr:clientData/>
  </xdr:twoCellAnchor>
  <xdr:twoCellAnchor editAs="twoCell">
    <xdr:from>
      <xdr:col>69</xdr:col>
      <xdr:colOff>41400</xdr:colOff>
      <xdr:row>79</xdr:row>
      <xdr:rowOff>78480</xdr:rowOff>
    </xdr:from>
    <xdr:to>
      <xdr:col>69</xdr:col>
      <xdr:colOff>142560</xdr:colOff>
      <xdr:row>80</xdr:row>
      <xdr:rowOff>8280</xdr:rowOff>
    </xdr:to>
    <xdr:sp>
      <xdr:nvSpPr>
        <xdr:cNvPr id="904" name="フローチャート: 判断 435"/>
        <xdr:cNvSpPr/>
      </xdr:nvSpPr>
      <xdr:spPr>
        <a:xfrm>
          <a:off x="12704040" y="13623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80</xdr:row>
      <xdr:rowOff>14760</xdr:rowOff>
    </xdr:from>
    <xdr:to>
      <xdr:col>71</xdr:col>
      <xdr:colOff>138960</xdr:colOff>
      <xdr:row>81</xdr:row>
      <xdr:rowOff>59760</xdr:rowOff>
    </xdr:to>
    <xdr:sp>
      <xdr:nvSpPr>
        <xdr:cNvPr id="905" name="テキスト ボックス 436"/>
        <xdr:cNvSpPr/>
      </xdr:nvSpPr>
      <xdr:spPr>
        <a:xfrm>
          <a:off x="12406680" y="13730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73.8</a:t>
          </a:r>
          <a:endParaRPr b="0" lang="en-US" sz="1000" spc="-1" strike="noStrike">
            <a:latin typeface="游明朝"/>
          </a:endParaRPr>
        </a:p>
      </xdr:txBody>
    </xdr:sp>
    <xdr:clientData/>
  </xdr:twoCellAnchor>
  <xdr:twoCellAnchor editAs="twoCell">
    <xdr:from>
      <xdr:col>64</xdr:col>
      <xdr:colOff>152280</xdr:colOff>
      <xdr:row>79</xdr:row>
      <xdr:rowOff>32760</xdr:rowOff>
    </xdr:from>
    <xdr:to>
      <xdr:col>65</xdr:col>
      <xdr:colOff>53640</xdr:colOff>
      <xdr:row>79</xdr:row>
      <xdr:rowOff>133920</xdr:rowOff>
    </xdr:to>
    <xdr:sp>
      <xdr:nvSpPr>
        <xdr:cNvPr id="906" name="フローチャート: 判断 437"/>
        <xdr:cNvSpPr/>
      </xdr:nvSpPr>
      <xdr:spPr>
        <a:xfrm>
          <a:off x="11897280" y="13577400"/>
          <a:ext cx="849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79</xdr:row>
      <xdr:rowOff>140400</xdr:rowOff>
    </xdr:from>
    <xdr:to>
      <xdr:col>67</xdr:col>
      <xdr:colOff>50040</xdr:colOff>
      <xdr:row>81</xdr:row>
      <xdr:rowOff>14040</xdr:rowOff>
    </xdr:to>
    <xdr:sp>
      <xdr:nvSpPr>
        <xdr:cNvPr id="907" name="テキスト ボックス 438"/>
        <xdr:cNvSpPr/>
      </xdr:nvSpPr>
      <xdr:spPr>
        <a:xfrm>
          <a:off x="11583720" y="136850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72.8</a:t>
          </a:r>
          <a:endParaRPr b="0" lang="en-US" sz="1000" spc="-1" strike="noStrike">
            <a:latin typeface="游明朝"/>
          </a:endParaRPr>
        </a:p>
      </xdr:txBody>
    </xdr:sp>
    <xdr:clientData/>
  </xdr:twoCellAnchor>
  <xdr:twoCellAnchor editAs="oneCell">
    <xdr:from>
      <xdr:col>81</xdr:col>
      <xdr:colOff>92160</xdr:colOff>
      <xdr:row>84</xdr:row>
      <xdr:rowOff>31320</xdr:rowOff>
    </xdr:from>
    <xdr:to>
      <xdr:col>85</xdr:col>
      <xdr:colOff>119880</xdr:colOff>
      <xdr:row>85</xdr:row>
      <xdr:rowOff>76320</xdr:rowOff>
    </xdr:to>
    <xdr:sp>
      <xdr:nvSpPr>
        <xdr:cNvPr id="908" name="テキスト ボックス 439"/>
        <xdr:cNvSpPr/>
      </xdr:nvSpPr>
      <xdr:spPr>
        <a:xfrm>
          <a:off x="149569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77</xdr:col>
      <xdr:colOff>54000</xdr:colOff>
      <xdr:row>84</xdr:row>
      <xdr:rowOff>31320</xdr:rowOff>
    </xdr:from>
    <xdr:to>
      <xdr:col>81</xdr:col>
      <xdr:colOff>81720</xdr:colOff>
      <xdr:row>85</xdr:row>
      <xdr:rowOff>76320</xdr:rowOff>
    </xdr:to>
    <xdr:sp>
      <xdr:nvSpPr>
        <xdr:cNvPr id="909" name="テキスト ボックス 440"/>
        <xdr:cNvSpPr/>
      </xdr:nvSpPr>
      <xdr:spPr>
        <a:xfrm>
          <a:off x="141847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72</xdr:col>
      <xdr:colOff>165240</xdr:colOff>
      <xdr:row>84</xdr:row>
      <xdr:rowOff>31320</xdr:rowOff>
    </xdr:from>
    <xdr:to>
      <xdr:col>77</xdr:col>
      <xdr:colOff>9360</xdr:colOff>
      <xdr:row>85</xdr:row>
      <xdr:rowOff>76320</xdr:rowOff>
    </xdr:to>
    <xdr:sp>
      <xdr:nvSpPr>
        <xdr:cNvPr id="910" name="テキスト ボックス 441"/>
        <xdr:cNvSpPr/>
      </xdr:nvSpPr>
      <xdr:spPr>
        <a:xfrm>
          <a:off x="1337832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68</xdr:col>
      <xdr:colOff>76320</xdr:colOff>
      <xdr:row>84</xdr:row>
      <xdr:rowOff>31320</xdr:rowOff>
    </xdr:from>
    <xdr:to>
      <xdr:col>72</xdr:col>
      <xdr:colOff>104040</xdr:colOff>
      <xdr:row>85</xdr:row>
      <xdr:rowOff>76320</xdr:rowOff>
    </xdr:to>
    <xdr:sp>
      <xdr:nvSpPr>
        <xdr:cNvPr id="911" name="テキスト ボックス 442"/>
        <xdr:cNvSpPr/>
      </xdr:nvSpPr>
      <xdr:spPr>
        <a:xfrm>
          <a:off x="1255536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64</xdr:col>
      <xdr:colOff>3600</xdr:colOff>
      <xdr:row>84</xdr:row>
      <xdr:rowOff>31320</xdr:rowOff>
    </xdr:from>
    <xdr:to>
      <xdr:col>68</xdr:col>
      <xdr:colOff>31320</xdr:colOff>
      <xdr:row>85</xdr:row>
      <xdr:rowOff>76320</xdr:rowOff>
    </xdr:to>
    <xdr:sp>
      <xdr:nvSpPr>
        <xdr:cNvPr id="912" name="テキスト ボックス 443"/>
        <xdr:cNvSpPr/>
      </xdr:nvSpPr>
      <xdr:spPr>
        <a:xfrm>
          <a:off x="11748600" y="1443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82</xdr:col>
      <xdr:colOff>57240</xdr:colOff>
      <xdr:row>77</xdr:row>
      <xdr:rowOff>37440</xdr:rowOff>
    </xdr:from>
    <xdr:to>
      <xdr:col>82</xdr:col>
      <xdr:colOff>158400</xdr:colOff>
      <xdr:row>77</xdr:row>
      <xdr:rowOff>138600</xdr:rowOff>
    </xdr:to>
    <xdr:sp>
      <xdr:nvSpPr>
        <xdr:cNvPr id="913" name="楕円 444"/>
        <xdr:cNvSpPr/>
      </xdr:nvSpPr>
      <xdr:spPr>
        <a:xfrm>
          <a:off x="15105600" y="13239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83</xdr:col>
      <xdr:colOff>13680</xdr:colOff>
      <xdr:row>76</xdr:row>
      <xdr:rowOff>75240</xdr:rowOff>
    </xdr:from>
    <xdr:to>
      <xdr:col>87</xdr:col>
      <xdr:colOff>41400</xdr:colOff>
      <xdr:row>77</xdr:row>
      <xdr:rowOff>120240</xdr:rowOff>
    </xdr:to>
    <xdr:sp>
      <xdr:nvSpPr>
        <xdr:cNvPr id="914" name="公債費以外該当値テキスト"/>
        <xdr:cNvSpPr/>
      </xdr:nvSpPr>
      <xdr:spPr>
        <a:xfrm>
          <a:off x="15245280" y="1310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65.4</a:t>
          </a:r>
          <a:endParaRPr b="0" lang="en-US" sz="1000" spc="-1" strike="noStrike">
            <a:latin typeface="游明朝"/>
          </a:endParaRPr>
        </a:p>
      </xdr:txBody>
    </xdr:sp>
    <xdr:clientData/>
  </xdr:twoCellAnchor>
  <xdr:twoCellAnchor editAs="twoCell">
    <xdr:from>
      <xdr:col>78</xdr:col>
      <xdr:colOff>19080</xdr:colOff>
      <xdr:row>78</xdr:row>
      <xdr:rowOff>44280</xdr:rowOff>
    </xdr:from>
    <xdr:to>
      <xdr:col>78</xdr:col>
      <xdr:colOff>120240</xdr:colOff>
      <xdr:row>78</xdr:row>
      <xdr:rowOff>145440</xdr:rowOff>
    </xdr:to>
    <xdr:sp>
      <xdr:nvSpPr>
        <xdr:cNvPr id="915" name="楕円 446"/>
        <xdr:cNvSpPr/>
      </xdr:nvSpPr>
      <xdr:spPr>
        <a:xfrm>
          <a:off x="14333400" y="13417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88920</xdr:colOff>
      <xdr:row>77</xdr:row>
      <xdr:rowOff>5760</xdr:rowOff>
    </xdr:from>
    <xdr:to>
      <xdr:col>80</xdr:col>
      <xdr:colOff>91080</xdr:colOff>
      <xdr:row>78</xdr:row>
      <xdr:rowOff>50400</xdr:rowOff>
    </xdr:to>
    <xdr:sp>
      <xdr:nvSpPr>
        <xdr:cNvPr id="916" name="テキスト ボックス 447"/>
        <xdr:cNvSpPr/>
      </xdr:nvSpPr>
      <xdr:spPr>
        <a:xfrm>
          <a:off x="14036040" y="1320732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69.3</a:t>
          </a:r>
          <a:endParaRPr b="0" lang="en-US" sz="1000" spc="-1" strike="noStrike">
            <a:latin typeface="游明朝"/>
          </a:endParaRPr>
        </a:p>
      </xdr:txBody>
    </xdr:sp>
    <xdr:clientData/>
  </xdr:twoCellAnchor>
  <xdr:twoCellAnchor editAs="twoCell">
    <xdr:from>
      <xdr:col>73</xdr:col>
      <xdr:colOff>130320</xdr:colOff>
      <xdr:row>78</xdr:row>
      <xdr:rowOff>108360</xdr:rowOff>
    </xdr:from>
    <xdr:to>
      <xdr:col>74</xdr:col>
      <xdr:colOff>31680</xdr:colOff>
      <xdr:row>79</xdr:row>
      <xdr:rowOff>38160</xdr:rowOff>
    </xdr:to>
    <xdr:sp>
      <xdr:nvSpPr>
        <xdr:cNvPr id="917" name="楕円 448"/>
        <xdr:cNvSpPr/>
      </xdr:nvSpPr>
      <xdr:spPr>
        <a:xfrm>
          <a:off x="13527000" y="1348164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72</xdr:col>
      <xdr:colOff>0</xdr:colOff>
      <xdr:row>77</xdr:row>
      <xdr:rowOff>69840</xdr:rowOff>
    </xdr:from>
    <xdr:to>
      <xdr:col>76</xdr:col>
      <xdr:colOff>27720</xdr:colOff>
      <xdr:row>78</xdr:row>
      <xdr:rowOff>114480</xdr:rowOff>
    </xdr:to>
    <xdr:sp>
      <xdr:nvSpPr>
        <xdr:cNvPr id="918" name="テキスト ボックス 449"/>
        <xdr:cNvSpPr/>
      </xdr:nvSpPr>
      <xdr:spPr>
        <a:xfrm>
          <a:off x="13213080" y="13271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70.7</a:t>
          </a:r>
          <a:endParaRPr b="0" lang="en-US" sz="1000" spc="-1" strike="noStrike">
            <a:latin typeface="游明朝"/>
          </a:endParaRPr>
        </a:p>
      </xdr:txBody>
    </xdr:sp>
    <xdr:clientData/>
  </xdr:twoCellAnchor>
  <xdr:twoCellAnchor editAs="twoCell">
    <xdr:from>
      <xdr:col>69</xdr:col>
      <xdr:colOff>41400</xdr:colOff>
      <xdr:row>78</xdr:row>
      <xdr:rowOff>16920</xdr:rowOff>
    </xdr:from>
    <xdr:to>
      <xdr:col>69</xdr:col>
      <xdr:colOff>142560</xdr:colOff>
      <xdr:row>78</xdr:row>
      <xdr:rowOff>118080</xdr:rowOff>
    </xdr:to>
    <xdr:sp>
      <xdr:nvSpPr>
        <xdr:cNvPr id="919" name="楕円 450"/>
        <xdr:cNvSpPr/>
      </xdr:nvSpPr>
      <xdr:spPr>
        <a:xfrm>
          <a:off x="12704040" y="13390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67</xdr:col>
      <xdr:colOff>111240</xdr:colOff>
      <xdr:row>76</xdr:row>
      <xdr:rowOff>149760</xdr:rowOff>
    </xdr:from>
    <xdr:to>
      <xdr:col>71</xdr:col>
      <xdr:colOff>138960</xdr:colOff>
      <xdr:row>78</xdr:row>
      <xdr:rowOff>23040</xdr:rowOff>
    </xdr:to>
    <xdr:sp>
      <xdr:nvSpPr>
        <xdr:cNvPr id="920" name="テキスト ボックス 451"/>
        <xdr:cNvSpPr/>
      </xdr:nvSpPr>
      <xdr:spPr>
        <a:xfrm>
          <a:off x="12406680" y="131799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68.7</a:t>
          </a:r>
          <a:endParaRPr b="0" lang="en-US" sz="1000" spc="-1" strike="noStrike">
            <a:latin typeface="游明朝"/>
          </a:endParaRPr>
        </a:p>
      </xdr:txBody>
    </xdr:sp>
    <xdr:clientData/>
  </xdr:twoCellAnchor>
  <xdr:twoCellAnchor editAs="twoCell">
    <xdr:from>
      <xdr:col>64</xdr:col>
      <xdr:colOff>152280</xdr:colOff>
      <xdr:row>78</xdr:row>
      <xdr:rowOff>94320</xdr:rowOff>
    </xdr:from>
    <xdr:to>
      <xdr:col>65</xdr:col>
      <xdr:colOff>53640</xdr:colOff>
      <xdr:row>79</xdr:row>
      <xdr:rowOff>24120</xdr:rowOff>
    </xdr:to>
    <xdr:sp>
      <xdr:nvSpPr>
        <xdr:cNvPr id="921" name="楕円 452"/>
        <xdr:cNvSpPr/>
      </xdr:nvSpPr>
      <xdr:spPr>
        <a:xfrm>
          <a:off x="11897280" y="13467600"/>
          <a:ext cx="849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63</xdr:col>
      <xdr:colOff>22320</xdr:colOff>
      <xdr:row>77</xdr:row>
      <xdr:rowOff>56160</xdr:rowOff>
    </xdr:from>
    <xdr:to>
      <xdr:col>67</xdr:col>
      <xdr:colOff>50040</xdr:colOff>
      <xdr:row>78</xdr:row>
      <xdr:rowOff>100800</xdr:rowOff>
    </xdr:to>
    <xdr:sp>
      <xdr:nvSpPr>
        <xdr:cNvPr id="922" name="テキスト ボックス 453"/>
        <xdr:cNvSpPr/>
      </xdr:nvSpPr>
      <xdr:spPr>
        <a:xfrm>
          <a:off x="11583720" y="132577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70.4</a:t>
          </a:r>
          <a:endParaRPr b="0" lang="en-US" sz="1000" spc="-1" strike="noStrike">
            <a:latin typeface="游明朝"/>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6</xdr:col>
      <xdr:colOff>76320</xdr:colOff>
      <xdr:row>47</xdr:row>
      <xdr:rowOff>114480</xdr:rowOff>
    </xdr:from>
    <xdr:to>
      <xdr:col>34</xdr:col>
      <xdr:colOff>18720</xdr:colOff>
      <xdr:row>64</xdr:row>
      <xdr:rowOff>114120</xdr:rowOff>
    </xdr:to>
    <xdr:graphicFrame>
      <xdr:nvGraphicFramePr>
        <xdr:cNvPr id="923" name="グラフ3"/>
        <xdr:cNvGraphicFramePr/>
      </xdr:nvGraphicFramePr>
      <xdr:xfrm>
        <a:off x="1123920" y="9344160"/>
        <a:ext cx="4831920" cy="2914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0</xdr:col>
      <xdr:colOff>0</xdr:colOff>
      <xdr:row>0</xdr:row>
      <xdr:rowOff>88920</xdr:rowOff>
    </xdr:from>
    <xdr:to>
      <xdr:col>40</xdr:col>
      <xdr:colOff>279000</xdr:colOff>
      <xdr:row>3</xdr:row>
      <xdr:rowOff>18720</xdr:rowOff>
    </xdr:to>
    <xdr:sp>
      <xdr:nvSpPr>
        <xdr:cNvPr id="925" name="表題ボックス"/>
        <xdr:cNvSpPr/>
      </xdr:nvSpPr>
      <xdr:spPr>
        <a:xfrm>
          <a:off x="0" y="88920"/>
          <a:ext cx="11315160" cy="444240"/>
        </a:xfrm>
        <a:prstGeom prst="rect">
          <a:avLst/>
        </a:prstGeom>
        <a:noFill/>
        <a:ln w="9525">
          <a:noFill/>
        </a:ln>
      </xdr:spPr>
      <xdr:style>
        <a:lnRef idx="0"/>
        <a:fillRef idx="0"/>
        <a:effectRef idx="0"/>
        <a:fontRef idx="minor"/>
      </xdr:style>
      <xdr:txBody>
        <a:bodyPr horzOverflow="clip" vertOverflow="clip" lIns="18360" rIns="0" tIns="0" bIns="0" anchor="ctr" upright="1">
          <a:noAutofit/>
        </a:bodyPr>
        <a:p>
          <a:pPr>
            <a:lnSpc>
              <a:spcPct val="100000"/>
            </a:lnSpc>
          </a:pPr>
          <a:r>
            <a:rPr b="1" lang="ja-JP" sz="2500" spc="-1" strike="noStrike">
              <a:latin typeface="ＭＳ Ｐゴシック"/>
              <a:ea typeface="ＭＳ Ｐゴシック"/>
            </a:rPr>
            <a:t>（</a:t>
          </a:r>
          <a:r>
            <a:rPr b="1" lang="en-US" sz="2500" spc="-1" strike="noStrike">
              <a:latin typeface="ＭＳ Ｐゴシック"/>
              <a:ea typeface="ＭＳ Ｐゴシック"/>
            </a:rPr>
            <a:t>4</a:t>
          </a:r>
          <a:r>
            <a:rPr b="1" lang="ja-JP" sz="2500" spc="-1" strike="noStrike">
              <a:latin typeface="ＭＳ Ｐゴシック"/>
              <a:ea typeface="ＭＳ Ｐゴシック"/>
            </a:rPr>
            <a:t>）</a:t>
          </a:r>
          <a:r>
            <a:rPr b="1" lang="en-US" sz="2500" spc="-1" strike="noStrike">
              <a:latin typeface="ＭＳ Ｐゴシック"/>
              <a:ea typeface="ＭＳ Ｐゴシック"/>
            </a:rPr>
            <a:t>-2 </a:t>
          </a:r>
          <a:r>
            <a:rPr b="1" lang="ja-JP" sz="2500" spc="-1" strike="noStrike">
              <a:latin typeface="ＭＳ Ｐゴシック"/>
              <a:ea typeface="ＭＳ Ｐゴシック"/>
            </a:rPr>
            <a:t>市町村経常経費分析表</a:t>
          </a:r>
          <a:r>
            <a:rPr b="1" lang="en-US" sz="2500" spc="-1" strike="noStrike">
              <a:latin typeface="ＭＳ Ｐゴシック"/>
              <a:ea typeface="ＭＳ Ｐゴシック"/>
            </a:rPr>
            <a:t>(</a:t>
          </a:r>
          <a:r>
            <a:rPr b="1" lang="ja-JP" sz="2500" spc="-1" strike="noStrike">
              <a:latin typeface="ＭＳ Ｐゴシック"/>
              <a:ea typeface="ＭＳ Ｐゴシック"/>
            </a:rPr>
            <a:t>普通会計決算</a:t>
          </a:r>
          <a:r>
            <a:rPr b="1" lang="en-US" sz="2500" spc="-1" strike="noStrike">
              <a:latin typeface="ＭＳ Ｐゴシック"/>
              <a:ea typeface="ＭＳ Ｐゴシック"/>
            </a:rPr>
            <a:t>)</a:t>
          </a:r>
          <a:endParaRPr b="0" lang="en-US" sz="2500" spc="-1" strike="noStrike">
            <a:latin typeface="游明朝"/>
          </a:endParaRPr>
        </a:p>
      </xdr:txBody>
    </xdr:sp>
    <xdr:clientData/>
  </xdr:twoCellAnchor>
  <xdr:twoCellAnchor editAs="twoCell">
    <xdr:from>
      <xdr:col>41</xdr:col>
      <xdr:colOff>698400</xdr:colOff>
      <xdr:row>0</xdr:row>
      <xdr:rowOff>0</xdr:rowOff>
    </xdr:from>
    <xdr:to>
      <xdr:col>43</xdr:col>
      <xdr:colOff>1091880</xdr:colOff>
      <xdr:row>2</xdr:row>
      <xdr:rowOff>37800</xdr:rowOff>
    </xdr:to>
    <xdr:sp>
      <xdr:nvSpPr>
        <xdr:cNvPr id="926" name="団体名称ボックス1"/>
        <xdr:cNvSpPr/>
      </xdr:nvSpPr>
      <xdr:spPr>
        <a:xfrm>
          <a:off x="12922200" y="0"/>
          <a:ext cx="2768400" cy="38088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41</xdr:col>
      <xdr:colOff>708120</xdr:colOff>
      <xdr:row>0</xdr:row>
      <xdr:rowOff>12600</xdr:rowOff>
    </xdr:from>
    <xdr:to>
      <xdr:col>43</xdr:col>
      <xdr:colOff>1076040</xdr:colOff>
      <xdr:row>2</xdr:row>
      <xdr:rowOff>24840</xdr:rowOff>
    </xdr:to>
    <xdr:sp>
      <xdr:nvSpPr>
        <xdr:cNvPr id="927" name="団体名称ボックス2"/>
        <xdr:cNvSpPr/>
      </xdr:nvSpPr>
      <xdr:spPr>
        <a:xfrm>
          <a:off x="12931920" y="12600"/>
          <a:ext cx="274284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41</xdr:col>
      <xdr:colOff>720720</xdr:colOff>
      <xdr:row>0</xdr:row>
      <xdr:rowOff>31680</xdr:rowOff>
    </xdr:from>
    <xdr:to>
      <xdr:col>43</xdr:col>
      <xdr:colOff>1056240</xdr:colOff>
      <xdr:row>2</xdr:row>
      <xdr:rowOff>12240</xdr:rowOff>
    </xdr:to>
    <xdr:sp>
      <xdr:nvSpPr>
        <xdr:cNvPr id="928" name="団体名称ボックス3"/>
        <xdr:cNvSpPr/>
      </xdr:nvSpPr>
      <xdr:spPr>
        <a:xfrm>
          <a:off x="12944520" y="31680"/>
          <a:ext cx="2710440" cy="323640"/>
        </a:xfrm>
        <a:prstGeom prst="rect">
          <a:avLst/>
        </a:prstGeom>
        <a:solidFill>
          <a:srgbClr val="ff0000"/>
        </a:solidFill>
        <a:ln w="952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岡山県高梁市</a:t>
          </a:r>
          <a:endParaRPr b="0" lang="en-US" sz="1250" spc="-1" strike="noStrike">
            <a:latin typeface="游明朝"/>
          </a:endParaRPr>
        </a:p>
      </xdr:txBody>
    </xdr:sp>
    <xdr:clientData/>
  </xdr:twoCellAnchor>
  <xdr:twoCellAnchor editAs="twoCell">
    <xdr:from>
      <xdr:col>39</xdr:col>
      <xdr:colOff>1066680</xdr:colOff>
      <xdr:row>0</xdr:row>
      <xdr:rowOff>0</xdr:rowOff>
    </xdr:from>
    <xdr:to>
      <xdr:col>41</xdr:col>
      <xdr:colOff>501120</xdr:colOff>
      <xdr:row>2</xdr:row>
      <xdr:rowOff>37800</xdr:rowOff>
    </xdr:to>
    <xdr:sp>
      <xdr:nvSpPr>
        <xdr:cNvPr id="929" name="正方形/長方形 6"/>
        <xdr:cNvSpPr/>
      </xdr:nvSpPr>
      <xdr:spPr>
        <a:xfrm>
          <a:off x="10915560" y="0"/>
          <a:ext cx="1809360" cy="380880"/>
        </a:xfrm>
        <a:prstGeom prst="rect">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39</xdr:col>
      <xdr:colOff>1092240</xdr:colOff>
      <xdr:row>0</xdr:row>
      <xdr:rowOff>12600</xdr:rowOff>
    </xdr:from>
    <xdr:to>
      <xdr:col>41</xdr:col>
      <xdr:colOff>482400</xdr:colOff>
      <xdr:row>2</xdr:row>
      <xdr:rowOff>24840</xdr:rowOff>
    </xdr:to>
    <xdr:sp>
      <xdr:nvSpPr>
        <xdr:cNvPr id="930" name="正方形/長方形 7"/>
        <xdr:cNvSpPr/>
      </xdr:nvSpPr>
      <xdr:spPr>
        <a:xfrm>
          <a:off x="10941120" y="12600"/>
          <a:ext cx="1765080" cy="355320"/>
        </a:xfrm>
        <a:prstGeom prst="rect">
          <a:avLst/>
        </a:prstGeom>
        <a:solidFill>
          <a:srgbClr val="ff0000"/>
        </a:solidFill>
        <a:ln w="9525">
          <a:solidFill>
            <a:srgbClr val="ffffff"/>
          </a:solidFill>
          <a:round/>
        </a:ln>
      </xdr:spPr>
      <xdr:style>
        <a:lnRef idx="0"/>
        <a:fillRef idx="0"/>
        <a:effectRef idx="0"/>
        <a:fontRef idx="minor"/>
      </xdr:style>
    </xdr:sp>
    <xdr:clientData/>
  </xdr:twoCellAnchor>
  <xdr:twoCellAnchor editAs="twoCell">
    <xdr:from>
      <xdr:col>39</xdr:col>
      <xdr:colOff>1117440</xdr:colOff>
      <xdr:row>0</xdr:row>
      <xdr:rowOff>31680</xdr:rowOff>
    </xdr:from>
    <xdr:to>
      <xdr:col>41</xdr:col>
      <xdr:colOff>450360</xdr:colOff>
      <xdr:row>2</xdr:row>
      <xdr:rowOff>12240</xdr:rowOff>
    </xdr:to>
    <xdr:sp>
      <xdr:nvSpPr>
        <xdr:cNvPr id="931" name="正方形/長方形 8"/>
        <xdr:cNvSpPr/>
      </xdr:nvSpPr>
      <xdr:spPr>
        <a:xfrm>
          <a:off x="10966320" y="31680"/>
          <a:ext cx="1707840" cy="323640"/>
        </a:xfrm>
        <a:prstGeom prst="rect">
          <a:avLst/>
        </a:prstGeom>
        <a:solidFill>
          <a:srgbClr val="ff0000"/>
        </a:solidFill>
        <a:ln w="3175">
          <a:solidFill>
            <a:srgbClr val="ffffff"/>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1" lang="ja-JP" sz="1250" spc="-1" strike="noStrike">
              <a:solidFill>
                <a:srgbClr val="ffffff"/>
              </a:solidFill>
              <a:latin typeface="ＭＳ ゴシック"/>
              <a:ea typeface="ＭＳ ゴシック"/>
            </a:rPr>
            <a:t>令和</a:t>
          </a:r>
          <a:r>
            <a:rPr b="1" lang="en-US" sz="1250" spc="-1" strike="noStrike">
              <a:solidFill>
                <a:srgbClr val="ffffff"/>
              </a:solidFill>
              <a:latin typeface="ＭＳ ゴシック"/>
              <a:ea typeface="ＭＳ ゴシック"/>
            </a:rPr>
            <a:t>3</a:t>
          </a:r>
          <a:r>
            <a:rPr b="1" lang="ja-JP" sz="1250" spc="-1" strike="noStrike">
              <a:solidFill>
                <a:srgbClr val="ffffff"/>
              </a:solidFill>
              <a:latin typeface="ＭＳ ゴシック"/>
              <a:ea typeface="ＭＳ ゴシック"/>
            </a:rPr>
            <a:t>年度</a:t>
          </a:r>
          <a:endParaRPr b="0" lang="en-US" sz="1250" spc="-1" strike="noStrike">
            <a:latin typeface="游明朝"/>
          </a:endParaRPr>
        </a:p>
      </xdr:txBody>
    </xdr:sp>
    <xdr:clientData/>
  </xdr:twoCellAnchor>
  <xdr:twoCellAnchor editAs="twoCell">
    <xdr:from>
      <xdr:col>11</xdr:col>
      <xdr:colOff>63360</xdr:colOff>
      <xdr:row>63</xdr:row>
      <xdr:rowOff>28440</xdr:rowOff>
    </xdr:from>
    <xdr:to>
      <xdr:col>33</xdr:col>
      <xdr:colOff>113760</xdr:colOff>
      <xdr:row>64</xdr:row>
      <xdr:rowOff>110520</xdr:rowOff>
    </xdr:to>
    <xdr:sp>
      <xdr:nvSpPr>
        <xdr:cNvPr id="932" name="角丸四角形 9"/>
        <xdr:cNvSpPr/>
      </xdr:nvSpPr>
      <xdr:spPr>
        <a:xfrm>
          <a:off x="1984320" y="12001320"/>
          <a:ext cx="3891960" cy="2534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14</xdr:col>
      <xdr:colOff>63360</xdr:colOff>
      <xdr:row>63</xdr:row>
      <xdr:rowOff>66600</xdr:rowOff>
    </xdr:from>
    <xdr:to>
      <xdr:col>20</xdr:col>
      <xdr:colOff>174240</xdr:colOff>
      <xdr:row>64</xdr:row>
      <xdr:rowOff>148680</xdr:rowOff>
    </xdr:to>
    <xdr:sp>
      <xdr:nvSpPr>
        <xdr:cNvPr id="933" name="正方形/長方形 10"/>
        <xdr:cNvSpPr/>
      </xdr:nvSpPr>
      <xdr:spPr>
        <a:xfrm>
          <a:off x="2508120" y="12039480"/>
          <a:ext cx="115848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当該団体値</a:t>
          </a:r>
          <a:endParaRPr b="0" lang="en-US" sz="1100" spc="-1" strike="noStrike">
            <a:latin typeface="游明朝"/>
          </a:endParaRPr>
        </a:p>
      </xdr:txBody>
    </xdr:sp>
    <xdr:clientData/>
  </xdr:twoCellAnchor>
  <xdr:twoCellAnchor editAs="twoCell">
    <xdr:from>
      <xdr:col>12</xdr:col>
      <xdr:colOff>126720</xdr:colOff>
      <xdr:row>63</xdr:row>
      <xdr:rowOff>155520</xdr:rowOff>
    </xdr:from>
    <xdr:to>
      <xdr:col>14</xdr:col>
      <xdr:colOff>37800</xdr:colOff>
      <xdr:row>63</xdr:row>
      <xdr:rowOff>155520</xdr:rowOff>
    </xdr:to>
    <xdr:cxnSp>
      <xdr:nvCxnSpPr>
        <xdr:cNvPr id="934" name="直線コネクタ 11"/>
        <xdr:cNvCxnSpPr/>
      </xdr:nvCxnSpPr>
      <xdr:spPr>
        <a:xfrm>
          <a:off x="2222280" y="12128400"/>
          <a:ext cx="260640" cy="360"/>
        </a:xfrm>
        <a:prstGeom prst="straightConnector1">
          <a:avLst/>
        </a:prstGeom>
        <a:ln w="6350">
          <a:solidFill>
            <a:srgbClr val="ff0000"/>
          </a:solidFill>
          <a:round/>
        </a:ln>
      </xdr:spPr>
    </xdr:cxnSp>
    <xdr:clientData/>
  </xdr:twoCellAnchor>
  <xdr:twoCellAnchor editAs="twoCell">
    <xdr:from>
      <xdr:col>13</xdr:col>
      <xdr:colOff>38160</xdr:colOff>
      <xdr:row>63</xdr:row>
      <xdr:rowOff>104760</xdr:rowOff>
    </xdr:from>
    <xdr:to>
      <xdr:col>13</xdr:col>
      <xdr:colOff>139320</xdr:colOff>
      <xdr:row>64</xdr:row>
      <xdr:rowOff>34560</xdr:rowOff>
    </xdr:to>
    <xdr:sp>
      <xdr:nvSpPr>
        <xdr:cNvPr id="935" name="楕円 12"/>
        <xdr:cNvSpPr/>
      </xdr:nvSpPr>
      <xdr:spPr>
        <a:xfrm>
          <a:off x="2308320" y="120776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23</xdr:col>
      <xdr:colOff>101520</xdr:colOff>
      <xdr:row>63</xdr:row>
      <xdr:rowOff>104760</xdr:rowOff>
    </xdr:from>
    <xdr:to>
      <xdr:col>24</xdr:col>
      <xdr:colOff>12240</xdr:colOff>
      <xdr:row>64</xdr:row>
      <xdr:rowOff>34560</xdr:rowOff>
    </xdr:to>
    <xdr:sp>
      <xdr:nvSpPr>
        <xdr:cNvPr id="936" name="フローチャート: 判断 13"/>
        <xdr:cNvSpPr/>
      </xdr:nvSpPr>
      <xdr:spPr>
        <a:xfrm>
          <a:off x="4118040" y="1207764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24</xdr:col>
      <xdr:colOff>139680</xdr:colOff>
      <xdr:row>63</xdr:row>
      <xdr:rowOff>66600</xdr:rowOff>
    </xdr:from>
    <xdr:to>
      <xdr:col>31</xdr:col>
      <xdr:colOff>75960</xdr:colOff>
      <xdr:row>64</xdr:row>
      <xdr:rowOff>148680</xdr:rowOff>
    </xdr:to>
    <xdr:sp>
      <xdr:nvSpPr>
        <xdr:cNvPr id="937" name="正方形/長方形 14"/>
        <xdr:cNvSpPr/>
      </xdr:nvSpPr>
      <xdr:spPr>
        <a:xfrm>
          <a:off x="4330800" y="12039480"/>
          <a:ext cx="115848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1100" spc="-1" strike="noStrike">
              <a:solidFill>
                <a:srgbClr val="000000"/>
              </a:solidFill>
              <a:latin typeface="游明朝"/>
              <a:ea typeface="ＭＳ Ｐゴシック"/>
            </a:rPr>
            <a:t>類似団体内平均値</a:t>
          </a:r>
          <a:endParaRPr b="0" lang="en-US" sz="1100" spc="-1" strike="noStrike">
            <a:latin typeface="游明朝"/>
          </a:endParaRPr>
        </a:p>
      </xdr:txBody>
    </xdr:sp>
    <xdr:clientData/>
  </xdr:twoCellAnchor>
  <xdr:twoCellAnchor editAs="twoCell">
    <xdr:from>
      <xdr:col>11</xdr:col>
      <xdr:colOff>63360</xdr:colOff>
      <xdr:row>6</xdr:row>
      <xdr:rowOff>3240</xdr:rowOff>
    </xdr:from>
    <xdr:to>
      <xdr:col>33</xdr:col>
      <xdr:colOff>113760</xdr:colOff>
      <xdr:row>7</xdr:row>
      <xdr:rowOff>85320</xdr:rowOff>
    </xdr:to>
    <xdr:sp>
      <xdr:nvSpPr>
        <xdr:cNvPr id="938" name="正方形/長方形 15"/>
        <xdr:cNvSpPr/>
      </xdr:nvSpPr>
      <xdr:spPr>
        <a:xfrm>
          <a:off x="1984320" y="1079640"/>
          <a:ext cx="389196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6</xdr:row>
      <xdr:rowOff>3240</xdr:rowOff>
    </xdr:from>
    <xdr:to>
      <xdr:col>7</xdr:col>
      <xdr:colOff>126720</xdr:colOff>
      <xdr:row>12</xdr:row>
      <xdr:rowOff>117360</xdr:rowOff>
    </xdr:to>
    <xdr:sp>
      <xdr:nvSpPr>
        <xdr:cNvPr id="939" name="角丸四角形 16"/>
        <xdr:cNvSpPr/>
      </xdr:nvSpPr>
      <xdr:spPr>
        <a:xfrm>
          <a:off x="127080" y="107964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6</xdr:row>
      <xdr:rowOff>117360</xdr:rowOff>
    </xdr:from>
    <xdr:to>
      <xdr:col>9</xdr:col>
      <xdr:colOff>12600</xdr:colOff>
      <xdr:row>8</xdr:row>
      <xdr:rowOff>28080</xdr:rowOff>
    </xdr:to>
    <xdr:sp>
      <xdr:nvSpPr>
        <xdr:cNvPr id="940" name="正方形/長方形 17"/>
        <xdr:cNvSpPr/>
      </xdr:nvSpPr>
      <xdr:spPr>
        <a:xfrm>
          <a:off x="425520" y="1193760"/>
          <a:ext cx="115884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8</xdr:row>
      <xdr:rowOff>41400</xdr:rowOff>
    </xdr:from>
    <xdr:to>
      <xdr:col>9</xdr:col>
      <xdr:colOff>12600</xdr:colOff>
      <xdr:row>9</xdr:row>
      <xdr:rowOff>123480</xdr:rowOff>
    </xdr:to>
    <xdr:sp>
      <xdr:nvSpPr>
        <xdr:cNvPr id="941" name="正方形/長方形 18"/>
        <xdr:cNvSpPr/>
      </xdr:nvSpPr>
      <xdr:spPr>
        <a:xfrm>
          <a:off x="425520" y="1460520"/>
          <a:ext cx="1158840" cy="2538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10</xdr:row>
      <xdr:rowOff>3240</xdr:rowOff>
    </xdr:from>
    <xdr:to>
      <xdr:col>9</xdr:col>
      <xdr:colOff>12600</xdr:colOff>
      <xdr:row>13</xdr:row>
      <xdr:rowOff>123480</xdr:rowOff>
    </xdr:to>
    <xdr:sp>
      <xdr:nvSpPr>
        <xdr:cNvPr id="942" name="正方形/長方形 19"/>
        <xdr:cNvSpPr/>
      </xdr:nvSpPr>
      <xdr:spPr>
        <a:xfrm>
          <a:off x="425520" y="176544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7</xdr:row>
      <xdr:rowOff>9360</xdr:rowOff>
    </xdr:from>
    <xdr:to>
      <xdr:col>2</xdr:col>
      <xdr:colOff>2880</xdr:colOff>
      <xdr:row>7</xdr:row>
      <xdr:rowOff>9360</xdr:rowOff>
    </xdr:to>
    <xdr:cxnSp>
      <xdr:nvCxnSpPr>
        <xdr:cNvPr id="943" name="直線コネクタ 20"/>
        <xdr:cNvCxnSpPr/>
      </xdr:nvCxnSpPr>
      <xdr:spPr>
        <a:xfrm flipH="1">
          <a:off x="180720" y="1257120"/>
          <a:ext cx="171720" cy="360"/>
        </a:xfrm>
        <a:prstGeom prst="straightConnector1">
          <a:avLst/>
        </a:prstGeom>
        <a:ln w="6350">
          <a:solidFill>
            <a:srgbClr val="ff0000"/>
          </a:solidFill>
          <a:round/>
        </a:ln>
      </xdr:spPr>
    </xdr:cxnSp>
    <xdr:clientData/>
  </xdr:twoCellAnchor>
  <xdr:twoCellAnchor editAs="twoCell">
    <xdr:from>
      <xdr:col>1</xdr:col>
      <xdr:colOff>91800</xdr:colOff>
      <xdr:row>9</xdr:row>
      <xdr:rowOff>123480</xdr:rowOff>
    </xdr:from>
    <xdr:to>
      <xdr:col>1</xdr:col>
      <xdr:colOff>91800</xdr:colOff>
      <xdr:row>10</xdr:row>
      <xdr:rowOff>91800</xdr:rowOff>
    </xdr:to>
    <xdr:cxnSp>
      <xdr:nvCxnSpPr>
        <xdr:cNvPr id="944" name="直線コネクタ 21"/>
        <xdr:cNvCxnSpPr/>
      </xdr:nvCxnSpPr>
      <xdr:spPr>
        <a:xfrm>
          <a:off x="266400" y="1714320"/>
          <a:ext cx="360" cy="140040"/>
        </a:xfrm>
        <a:prstGeom prst="straightConnector1">
          <a:avLst/>
        </a:prstGeom>
        <a:ln w="31750">
          <a:solidFill>
            <a:srgbClr val="808080"/>
          </a:solidFill>
          <a:round/>
        </a:ln>
      </xdr:spPr>
    </xdr:cxnSp>
    <xdr:clientData/>
  </xdr:twoCellAnchor>
  <xdr:twoCellAnchor editAs="twoCell">
    <xdr:from>
      <xdr:col>1</xdr:col>
      <xdr:colOff>6120</xdr:colOff>
      <xdr:row>9</xdr:row>
      <xdr:rowOff>123480</xdr:rowOff>
    </xdr:from>
    <xdr:to>
      <xdr:col>2</xdr:col>
      <xdr:colOff>2880</xdr:colOff>
      <xdr:row>9</xdr:row>
      <xdr:rowOff>123480</xdr:rowOff>
    </xdr:to>
    <xdr:cxnSp>
      <xdr:nvCxnSpPr>
        <xdr:cNvPr id="945" name="直線コネクタ 22"/>
        <xdr:cNvCxnSpPr/>
      </xdr:nvCxnSpPr>
      <xdr:spPr>
        <a:xfrm flipH="1">
          <a:off x="180720" y="1714320"/>
          <a:ext cx="171720" cy="360"/>
        </a:xfrm>
        <a:prstGeom prst="straightConnector1">
          <a:avLst/>
        </a:prstGeom>
        <a:ln w="15875">
          <a:solidFill>
            <a:srgbClr val="000000"/>
          </a:solidFill>
          <a:round/>
        </a:ln>
      </xdr:spPr>
    </xdr:cxnSp>
    <xdr:clientData/>
  </xdr:twoCellAnchor>
  <xdr:twoCellAnchor editAs="twoCell">
    <xdr:from>
      <xdr:col>1</xdr:col>
      <xdr:colOff>91800</xdr:colOff>
      <xdr:row>11</xdr:row>
      <xdr:rowOff>18720</xdr:rowOff>
    </xdr:from>
    <xdr:to>
      <xdr:col>1</xdr:col>
      <xdr:colOff>91800</xdr:colOff>
      <xdr:row>11</xdr:row>
      <xdr:rowOff>158400</xdr:rowOff>
    </xdr:to>
    <xdr:cxnSp>
      <xdr:nvCxnSpPr>
        <xdr:cNvPr id="946" name="直線コネクタ 23"/>
        <xdr:cNvCxnSpPr/>
      </xdr:nvCxnSpPr>
      <xdr:spPr>
        <a:xfrm flipV="1">
          <a:off x="266400" y="1952280"/>
          <a:ext cx="360" cy="140040"/>
        </a:xfrm>
        <a:prstGeom prst="straightConnector1">
          <a:avLst/>
        </a:prstGeom>
        <a:ln w="31750">
          <a:solidFill>
            <a:srgbClr val="808080"/>
          </a:solidFill>
          <a:round/>
        </a:ln>
      </xdr:spPr>
    </xdr:cxnSp>
    <xdr:clientData/>
  </xdr:twoCellAnchor>
  <xdr:twoCellAnchor editAs="twoCell">
    <xdr:from>
      <xdr:col>1</xdr:col>
      <xdr:colOff>6120</xdr:colOff>
      <xdr:row>11</xdr:row>
      <xdr:rowOff>161640</xdr:rowOff>
    </xdr:from>
    <xdr:to>
      <xdr:col>2</xdr:col>
      <xdr:colOff>2880</xdr:colOff>
      <xdr:row>11</xdr:row>
      <xdr:rowOff>161640</xdr:rowOff>
    </xdr:to>
    <xdr:cxnSp>
      <xdr:nvCxnSpPr>
        <xdr:cNvPr id="947" name="直線コネクタ 24"/>
        <xdr:cNvCxnSpPr/>
      </xdr:nvCxnSpPr>
      <xdr:spPr>
        <a:xfrm flipH="1">
          <a:off x="180720" y="2095200"/>
          <a:ext cx="171720" cy="360"/>
        </a:xfrm>
        <a:prstGeom prst="straightConnector1">
          <a:avLst/>
        </a:prstGeom>
        <a:ln w="15875">
          <a:solidFill>
            <a:srgbClr val="000000"/>
          </a:solidFill>
          <a:round/>
        </a:ln>
      </xdr:spPr>
    </xdr:cxnSp>
    <xdr:clientData/>
  </xdr:twoCellAnchor>
  <xdr:twoCellAnchor editAs="twoCell">
    <xdr:from>
      <xdr:col>1</xdr:col>
      <xdr:colOff>41400</xdr:colOff>
      <xdr:row>6</xdr:row>
      <xdr:rowOff>130320</xdr:rowOff>
    </xdr:from>
    <xdr:to>
      <xdr:col>1</xdr:col>
      <xdr:colOff>142560</xdr:colOff>
      <xdr:row>7</xdr:row>
      <xdr:rowOff>60120</xdr:rowOff>
    </xdr:to>
    <xdr:sp>
      <xdr:nvSpPr>
        <xdr:cNvPr id="948" name="楕円 25"/>
        <xdr:cNvSpPr/>
      </xdr:nvSpPr>
      <xdr:spPr>
        <a:xfrm>
          <a:off x="216000" y="120672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8</xdr:row>
      <xdr:rowOff>54000</xdr:rowOff>
    </xdr:from>
    <xdr:to>
      <xdr:col>1</xdr:col>
      <xdr:colOff>142560</xdr:colOff>
      <xdr:row>8</xdr:row>
      <xdr:rowOff>155160</xdr:rowOff>
    </xdr:to>
    <xdr:sp>
      <xdr:nvSpPr>
        <xdr:cNvPr id="949" name="フローチャート: 判断 26"/>
        <xdr:cNvSpPr/>
      </xdr:nvSpPr>
      <xdr:spPr>
        <a:xfrm>
          <a:off x="216000" y="14731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50" name="正方形/長方形 27"/>
        <xdr:cNvSpPr/>
      </xdr:nvSpPr>
      <xdr:spPr>
        <a:xfrm>
          <a:off x="1984320" y="1651320"/>
          <a:ext cx="3891960" cy="228564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7</xdr:row>
      <xdr:rowOff>22320</xdr:rowOff>
    </xdr:from>
    <xdr:to>
      <xdr:col>11</xdr:col>
      <xdr:colOff>36720</xdr:colOff>
      <xdr:row>8</xdr:row>
      <xdr:rowOff>80280</xdr:rowOff>
    </xdr:to>
    <xdr:sp>
      <xdr:nvSpPr>
        <xdr:cNvPr id="951" name="テキスト ボックス 28"/>
        <xdr:cNvSpPr/>
      </xdr:nvSpPr>
      <xdr:spPr>
        <a:xfrm>
          <a:off x="1551960" y="127008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22</xdr:row>
      <xdr:rowOff>117360</xdr:rowOff>
    </xdr:from>
    <xdr:to>
      <xdr:col>33</xdr:col>
      <xdr:colOff>114120</xdr:colOff>
      <xdr:row>22</xdr:row>
      <xdr:rowOff>117360</xdr:rowOff>
    </xdr:to>
    <xdr:cxnSp>
      <xdr:nvCxnSpPr>
        <xdr:cNvPr id="952" name="直線コネクタ 29"/>
        <xdr:cNvCxnSpPr/>
      </xdr:nvCxnSpPr>
      <xdr:spPr>
        <a:xfrm>
          <a:off x="1984320" y="3936960"/>
          <a:ext cx="3892680" cy="360"/>
        </a:xfrm>
        <a:prstGeom prst="straightConnector1">
          <a:avLst/>
        </a:prstGeom>
        <a:ln w="9525">
          <a:solidFill>
            <a:srgbClr val="c0c0c0"/>
          </a:solidFill>
          <a:round/>
        </a:ln>
      </xdr:spPr>
    </xdr:cxnSp>
    <xdr:clientData/>
  </xdr:twoCellAnchor>
  <xdr:twoCellAnchor editAs="oneCell">
    <xdr:from>
      <xdr:col>7</xdr:col>
      <xdr:colOff>50760</xdr:colOff>
      <xdr:row>21</xdr:row>
      <xdr:rowOff>168120</xdr:rowOff>
    </xdr:from>
    <xdr:to>
      <xdr:col>11</xdr:col>
      <xdr:colOff>113760</xdr:colOff>
      <xdr:row>23</xdr:row>
      <xdr:rowOff>41760</xdr:rowOff>
    </xdr:to>
    <xdr:sp>
      <xdr:nvSpPr>
        <xdr:cNvPr id="953" name="テキスト ボックス 30"/>
        <xdr:cNvSpPr/>
      </xdr:nvSpPr>
      <xdr:spPr>
        <a:xfrm>
          <a:off x="1272960" y="3816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11</xdr:col>
      <xdr:colOff>63360</xdr:colOff>
      <xdr:row>20</xdr:row>
      <xdr:rowOff>79200</xdr:rowOff>
    </xdr:from>
    <xdr:to>
      <xdr:col>33</xdr:col>
      <xdr:colOff>114120</xdr:colOff>
      <xdr:row>20</xdr:row>
      <xdr:rowOff>79200</xdr:rowOff>
    </xdr:to>
    <xdr:cxnSp>
      <xdr:nvCxnSpPr>
        <xdr:cNvPr id="954" name="直線コネクタ 31"/>
        <xdr:cNvCxnSpPr/>
      </xdr:nvCxnSpPr>
      <xdr:spPr>
        <a:xfrm>
          <a:off x="1984320" y="3555720"/>
          <a:ext cx="3892680" cy="360"/>
        </a:xfrm>
        <a:prstGeom prst="straightConnector1">
          <a:avLst/>
        </a:prstGeom>
        <a:ln w="9525">
          <a:solidFill>
            <a:srgbClr val="c0c0c0"/>
          </a:solidFill>
          <a:round/>
        </a:ln>
      </xdr:spPr>
    </xdr:cxnSp>
    <xdr:clientData/>
  </xdr:twoCellAnchor>
  <xdr:twoCellAnchor editAs="oneCell">
    <xdr:from>
      <xdr:col>7</xdr:col>
      <xdr:colOff>50760</xdr:colOff>
      <xdr:row>19</xdr:row>
      <xdr:rowOff>129960</xdr:rowOff>
    </xdr:from>
    <xdr:to>
      <xdr:col>11</xdr:col>
      <xdr:colOff>113760</xdr:colOff>
      <xdr:row>21</xdr:row>
      <xdr:rowOff>3240</xdr:rowOff>
    </xdr:to>
    <xdr:sp>
      <xdr:nvSpPr>
        <xdr:cNvPr id="955" name="テキスト ボックス 32"/>
        <xdr:cNvSpPr/>
      </xdr:nvSpPr>
      <xdr:spPr>
        <a:xfrm>
          <a:off x="1272960" y="3435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11</xdr:col>
      <xdr:colOff>63360</xdr:colOff>
      <xdr:row>18</xdr:row>
      <xdr:rowOff>41040</xdr:rowOff>
    </xdr:from>
    <xdr:to>
      <xdr:col>33</xdr:col>
      <xdr:colOff>114120</xdr:colOff>
      <xdr:row>18</xdr:row>
      <xdr:rowOff>41040</xdr:rowOff>
    </xdr:to>
    <xdr:cxnSp>
      <xdr:nvCxnSpPr>
        <xdr:cNvPr id="956" name="直線コネクタ 33"/>
        <xdr:cNvCxnSpPr/>
      </xdr:nvCxnSpPr>
      <xdr:spPr>
        <a:xfrm>
          <a:off x="1984320" y="3174840"/>
          <a:ext cx="3892680" cy="360"/>
        </a:xfrm>
        <a:prstGeom prst="straightConnector1">
          <a:avLst/>
        </a:prstGeom>
        <a:ln w="9525">
          <a:solidFill>
            <a:srgbClr val="c0c0c0"/>
          </a:solidFill>
          <a:round/>
        </a:ln>
      </xdr:spPr>
    </xdr:cxnSp>
    <xdr:clientData/>
  </xdr:twoCellAnchor>
  <xdr:twoCellAnchor editAs="oneCell">
    <xdr:from>
      <xdr:col>7</xdr:col>
      <xdr:colOff>50760</xdr:colOff>
      <xdr:row>17</xdr:row>
      <xdr:rowOff>91800</xdr:rowOff>
    </xdr:from>
    <xdr:to>
      <xdr:col>11</xdr:col>
      <xdr:colOff>113760</xdr:colOff>
      <xdr:row>18</xdr:row>
      <xdr:rowOff>136800</xdr:rowOff>
    </xdr:to>
    <xdr:sp>
      <xdr:nvSpPr>
        <xdr:cNvPr id="957" name="テキスト ボックス 34"/>
        <xdr:cNvSpPr/>
      </xdr:nvSpPr>
      <xdr:spPr>
        <a:xfrm>
          <a:off x="1272960" y="3054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11</xdr:col>
      <xdr:colOff>63360</xdr:colOff>
      <xdr:row>16</xdr:row>
      <xdr:rowOff>2880</xdr:rowOff>
    </xdr:from>
    <xdr:to>
      <xdr:col>33</xdr:col>
      <xdr:colOff>114120</xdr:colOff>
      <xdr:row>16</xdr:row>
      <xdr:rowOff>2880</xdr:rowOff>
    </xdr:to>
    <xdr:cxnSp>
      <xdr:nvCxnSpPr>
        <xdr:cNvPr id="958" name="直線コネクタ 35"/>
        <xdr:cNvCxnSpPr/>
      </xdr:nvCxnSpPr>
      <xdr:spPr>
        <a:xfrm>
          <a:off x="1984320" y="2793600"/>
          <a:ext cx="3892680" cy="360"/>
        </a:xfrm>
        <a:prstGeom prst="straightConnector1">
          <a:avLst/>
        </a:prstGeom>
        <a:ln w="9525">
          <a:solidFill>
            <a:srgbClr val="c0c0c0"/>
          </a:solidFill>
          <a:round/>
        </a:ln>
      </xdr:spPr>
    </xdr:cxnSp>
    <xdr:clientData/>
  </xdr:twoCellAnchor>
  <xdr:twoCellAnchor editAs="oneCell">
    <xdr:from>
      <xdr:col>7</xdr:col>
      <xdr:colOff>50760</xdr:colOff>
      <xdr:row>15</xdr:row>
      <xdr:rowOff>53640</xdr:rowOff>
    </xdr:from>
    <xdr:to>
      <xdr:col>11</xdr:col>
      <xdr:colOff>113760</xdr:colOff>
      <xdr:row>16</xdr:row>
      <xdr:rowOff>98640</xdr:rowOff>
    </xdr:to>
    <xdr:sp>
      <xdr:nvSpPr>
        <xdr:cNvPr id="959" name="テキスト ボックス 36"/>
        <xdr:cNvSpPr/>
      </xdr:nvSpPr>
      <xdr:spPr>
        <a:xfrm>
          <a:off x="1272960" y="2673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11</xdr:col>
      <xdr:colOff>63360</xdr:colOff>
      <xdr:row>13</xdr:row>
      <xdr:rowOff>136440</xdr:rowOff>
    </xdr:from>
    <xdr:to>
      <xdr:col>33</xdr:col>
      <xdr:colOff>114120</xdr:colOff>
      <xdr:row>13</xdr:row>
      <xdr:rowOff>136440</xdr:rowOff>
    </xdr:to>
    <xdr:cxnSp>
      <xdr:nvCxnSpPr>
        <xdr:cNvPr id="960" name="直線コネクタ 37"/>
        <xdr:cNvCxnSpPr/>
      </xdr:nvCxnSpPr>
      <xdr:spPr>
        <a:xfrm>
          <a:off x="1984320" y="2413080"/>
          <a:ext cx="3892680" cy="360"/>
        </a:xfrm>
        <a:prstGeom prst="straightConnector1">
          <a:avLst/>
        </a:prstGeom>
        <a:ln w="9525">
          <a:solidFill>
            <a:srgbClr val="c0c0c0"/>
          </a:solidFill>
          <a:round/>
        </a:ln>
      </xdr:spPr>
    </xdr:cxnSp>
    <xdr:clientData/>
  </xdr:twoCellAnchor>
  <xdr:twoCellAnchor editAs="oneCell">
    <xdr:from>
      <xdr:col>7</xdr:col>
      <xdr:colOff>50760</xdr:colOff>
      <xdr:row>13</xdr:row>
      <xdr:rowOff>15120</xdr:rowOff>
    </xdr:from>
    <xdr:to>
      <xdr:col>11</xdr:col>
      <xdr:colOff>113760</xdr:colOff>
      <xdr:row>14</xdr:row>
      <xdr:rowOff>60120</xdr:rowOff>
    </xdr:to>
    <xdr:sp>
      <xdr:nvSpPr>
        <xdr:cNvPr id="961" name="テキスト ボックス 38"/>
        <xdr:cNvSpPr/>
      </xdr:nvSpPr>
      <xdr:spPr>
        <a:xfrm>
          <a:off x="1272960" y="22917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11</xdr:col>
      <xdr:colOff>63360</xdr:colOff>
      <xdr:row>11</xdr:row>
      <xdr:rowOff>98280</xdr:rowOff>
    </xdr:from>
    <xdr:to>
      <xdr:col>33</xdr:col>
      <xdr:colOff>114120</xdr:colOff>
      <xdr:row>11</xdr:row>
      <xdr:rowOff>98280</xdr:rowOff>
    </xdr:to>
    <xdr:cxnSp>
      <xdr:nvCxnSpPr>
        <xdr:cNvPr id="962" name="直線コネクタ 39"/>
        <xdr:cNvCxnSpPr/>
      </xdr:nvCxnSpPr>
      <xdr:spPr>
        <a:xfrm>
          <a:off x="1984320" y="2031840"/>
          <a:ext cx="3892680" cy="360"/>
        </a:xfrm>
        <a:prstGeom prst="straightConnector1">
          <a:avLst/>
        </a:prstGeom>
        <a:ln w="9525">
          <a:solidFill>
            <a:srgbClr val="c0c0c0"/>
          </a:solidFill>
          <a:round/>
        </a:ln>
      </xdr:spPr>
    </xdr:cxnSp>
    <xdr:clientData/>
  </xdr:twoCellAnchor>
  <xdr:twoCellAnchor editAs="oneCell">
    <xdr:from>
      <xdr:col>7</xdr:col>
      <xdr:colOff>50760</xdr:colOff>
      <xdr:row>10</xdr:row>
      <xdr:rowOff>149040</xdr:rowOff>
    </xdr:from>
    <xdr:to>
      <xdr:col>11</xdr:col>
      <xdr:colOff>113760</xdr:colOff>
      <xdr:row>12</xdr:row>
      <xdr:rowOff>22680</xdr:rowOff>
    </xdr:to>
    <xdr:sp>
      <xdr:nvSpPr>
        <xdr:cNvPr id="963" name="テキスト ボックス 40"/>
        <xdr:cNvSpPr/>
      </xdr:nvSpPr>
      <xdr:spPr>
        <a:xfrm>
          <a:off x="1272960" y="191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11</xdr:col>
      <xdr:colOff>63360</xdr:colOff>
      <xdr:row>9</xdr:row>
      <xdr:rowOff>60120</xdr:rowOff>
    </xdr:from>
    <xdr:to>
      <xdr:col>33</xdr:col>
      <xdr:colOff>114120</xdr:colOff>
      <xdr:row>9</xdr:row>
      <xdr:rowOff>60120</xdr:rowOff>
    </xdr:to>
    <xdr:cxnSp>
      <xdr:nvCxnSpPr>
        <xdr:cNvPr id="964" name="直線コネクタ 41"/>
        <xdr:cNvCxnSpPr/>
      </xdr:nvCxnSpPr>
      <xdr:spPr>
        <a:xfrm>
          <a:off x="1984320" y="1650960"/>
          <a:ext cx="3892680" cy="360"/>
        </a:xfrm>
        <a:prstGeom prst="straightConnector1">
          <a:avLst/>
        </a:prstGeom>
        <a:ln w="9525">
          <a:solidFill>
            <a:srgbClr val="c0c0c0"/>
          </a:solidFill>
          <a:round/>
        </a:ln>
      </xdr:spPr>
    </xdr:cxnSp>
    <xdr:clientData/>
  </xdr:twoCellAnchor>
  <xdr:twoCellAnchor editAs="oneCell">
    <xdr:from>
      <xdr:col>7</xdr:col>
      <xdr:colOff>50760</xdr:colOff>
      <xdr:row>8</xdr:row>
      <xdr:rowOff>110880</xdr:rowOff>
    </xdr:from>
    <xdr:to>
      <xdr:col>11</xdr:col>
      <xdr:colOff>113760</xdr:colOff>
      <xdr:row>9</xdr:row>
      <xdr:rowOff>155520</xdr:rowOff>
    </xdr:to>
    <xdr:sp>
      <xdr:nvSpPr>
        <xdr:cNvPr id="965" name="テキスト ボックス 42"/>
        <xdr:cNvSpPr/>
      </xdr:nvSpPr>
      <xdr:spPr>
        <a:xfrm>
          <a:off x="1272960" y="1530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11</xdr:col>
      <xdr:colOff>63360</xdr:colOff>
      <xdr:row>9</xdr:row>
      <xdr:rowOff>60480</xdr:rowOff>
    </xdr:from>
    <xdr:to>
      <xdr:col>33</xdr:col>
      <xdr:colOff>113760</xdr:colOff>
      <xdr:row>22</xdr:row>
      <xdr:rowOff>117360</xdr:rowOff>
    </xdr:to>
    <xdr:sp>
      <xdr:nvSpPr>
        <xdr:cNvPr id="966" name="人口1人当たり決算額の推移グラフ枠130"/>
        <xdr:cNvSpPr/>
      </xdr:nvSpPr>
      <xdr:spPr>
        <a:xfrm>
          <a:off x="1984320" y="1651320"/>
          <a:ext cx="3891960" cy="228564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11</xdr:row>
      <xdr:rowOff>44640</xdr:rowOff>
    </xdr:from>
    <xdr:to>
      <xdr:col>29</xdr:col>
      <xdr:colOff>126720</xdr:colOff>
      <xdr:row>19</xdr:row>
      <xdr:rowOff>150480</xdr:rowOff>
    </xdr:to>
    <xdr:cxnSp>
      <xdr:nvCxnSpPr>
        <xdr:cNvPr id="967" name="直線コネクタ 44"/>
        <xdr:cNvCxnSpPr/>
      </xdr:nvCxnSpPr>
      <xdr:spPr>
        <a:xfrm flipV="1">
          <a:off x="5190840" y="1978200"/>
          <a:ext cx="360" cy="1477800"/>
        </a:xfrm>
        <a:prstGeom prst="straightConnector1">
          <a:avLst/>
        </a:prstGeom>
        <a:ln w="31750">
          <a:solidFill>
            <a:srgbClr val="808080"/>
          </a:solidFill>
          <a:round/>
        </a:ln>
      </xdr:spPr>
    </xdr:cxnSp>
    <xdr:clientData/>
  </xdr:twoCellAnchor>
  <xdr:twoCellAnchor editAs="oneCell">
    <xdr:from>
      <xdr:col>30</xdr:col>
      <xdr:colOff>25560</xdr:colOff>
      <xdr:row>19</xdr:row>
      <xdr:rowOff>144000</xdr:rowOff>
    </xdr:from>
    <xdr:to>
      <xdr:col>34</xdr:col>
      <xdr:colOff>88920</xdr:colOff>
      <xdr:row>21</xdr:row>
      <xdr:rowOff>17280</xdr:rowOff>
    </xdr:to>
    <xdr:sp>
      <xdr:nvSpPr>
        <xdr:cNvPr id="968" name="人口1人当たり決算額の推移最小値テキスト130"/>
        <xdr:cNvSpPr/>
      </xdr:nvSpPr>
      <xdr:spPr>
        <a:xfrm>
          <a:off x="5264280" y="3449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67,873</a:t>
          </a:r>
          <a:endParaRPr b="0" lang="en-US" sz="1000" spc="-1" strike="noStrike">
            <a:latin typeface="游明朝"/>
          </a:endParaRPr>
        </a:p>
      </xdr:txBody>
    </xdr:sp>
    <xdr:clientData/>
  </xdr:twoCellAnchor>
  <xdr:twoCellAnchor editAs="twoCell">
    <xdr:from>
      <xdr:col>29</xdr:col>
      <xdr:colOff>37800</xdr:colOff>
      <xdr:row>19</xdr:row>
      <xdr:rowOff>150480</xdr:rowOff>
    </xdr:from>
    <xdr:to>
      <xdr:col>30</xdr:col>
      <xdr:colOff>25200</xdr:colOff>
      <xdr:row>19</xdr:row>
      <xdr:rowOff>150480</xdr:rowOff>
    </xdr:to>
    <xdr:cxnSp>
      <xdr:nvCxnSpPr>
        <xdr:cNvPr id="969" name="直線コネクタ 46"/>
        <xdr:cNvCxnSpPr/>
      </xdr:nvCxnSpPr>
      <xdr:spPr>
        <a:xfrm>
          <a:off x="5101920" y="3455640"/>
          <a:ext cx="162360" cy="360"/>
        </a:xfrm>
        <a:prstGeom prst="straightConnector1">
          <a:avLst/>
        </a:prstGeom>
        <a:ln w="19050">
          <a:solidFill>
            <a:srgbClr val="000000"/>
          </a:solidFill>
          <a:round/>
        </a:ln>
      </xdr:spPr>
    </xdr:cxnSp>
    <xdr:clientData/>
  </xdr:twoCellAnchor>
  <xdr:twoCellAnchor editAs="oneCell">
    <xdr:from>
      <xdr:col>30</xdr:col>
      <xdr:colOff>25560</xdr:colOff>
      <xdr:row>9</xdr:row>
      <xdr:rowOff>152280</xdr:rowOff>
    </xdr:from>
    <xdr:to>
      <xdr:col>34</xdr:col>
      <xdr:colOff>88920</xdr:colOff>
      <xdr:row>11</xdr:row>
      <xdr:rowOff>25920</xdr:rowOff>
    </xdr:to>
    <xdr:sp>
      <xdr:nvSpPr>
        <xdr:cNvPr id="970" name="人口1人当たり決算額の推移最大値テキスト130"/>
        <xdr:cNvSpPr/>
      </xdr:nvSpPr>
      <xdr:spPr>
        <a:xfrm>
          <a:off x="5264280" y="174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184,223</a:t>
          </a:r>
          <a:endParaRPr b="0" lang="en-US" sz="1000" spc="-1" strike="noStrike">
            <a:latin typeface="游明朝"/>
          </a:endParaRPr>
        </a:p>
      </xdr:txBody>
    </xdr:sp>
    <xdr:clientData/>
  </xdr:twoCellAnchor>
  <xdr:twoCellAnchor editAs="twoCell">
    <xdr:from>
      <xdr:col>29</xdr:col>
      <xdr:colOff>37800</xdr:colOff>
      <xdr:row>11</xdr:row>
      <xdr:rowOff>44640</xdr:rowOff>
    </xdr:from>
    <xdr:to>
      <xdr:col>30</xdr:col>
      <xdr:colOff>25200</xdr:colOff>
      <xdr:row>11</xdr:row>
      <xdr:rowOff>44640</xdr:rowOff>
    </xdr:to>
    <xdr:cxnSp>
      <xdr:nvCxnSpPr>
        <xdr:cNvPr id="971" name="直線コネクタ 48"/>
        <xdr:cNvCxnSpPr/>
      </xdr:nvCxnSpPr>
      <xdr:spPr>
        <a:xfrm>
          <a:off x="5101920" y="1978200"/>
          <a:ext cx="162360" cy="360"/>
        </a:xfrm>
        <a:prstGeom prst="straightConnector1">
          <a:avLst/>
        </a:prstGeom>
        <a:ln w="19050">
          <a:solidFill>
            <a:srgbClr val="000000"/>
          </a:solidFill>
          <a:round/>
        </a:ln>
      </xdr:spPr>
    </xdr:cxnSp>
    <xdr:clientData/>
  </xdr:twoCellAnchor>
  <xdr:twoCellAnchor editAs="twoCell">
    <xdr:from>
      <xdr:col>26</xdr:col>
      <xdr:colOff>50760</xdr:colOff>
      <xdr:row>12</xdr:row>
      <xdr:rowOff>158040</xdr:rowOff>
    </xdr:from>
    <xdr:to>
      <xdr:col>29</xdr:col>
      <xdr:colOff>126720</xdr:colOff>
      <xdr:row>13</xdr:row>
      <xdr:rowOff>24840</xdr:rowOff>
    </xdr:to>
    <xdr:cxnSp>
      <xdr:nvCxnSpPr>
        <xdr:cNvPr id="972" name="直線コネクタ 49"/>
        <xdr:cNvCxnSpPr/>
      </xdr:nvCxnSpPr>
      <xdr:spPr>
        <a:xfrm flipV="1">
          <a:off x="4591080" y="2262960"/>
          <a:ext cx="600120" cy="38880"/>
        </a:xfrm>
        <a:prstGeom prst="straightConnector1">
          <a:avLst/>
        </a:prstGeom>
        <a:ln w="6350">
          <a:solidFill>
            <a:srgbClr val="ff0000"/>
          </a:solidFill>
          <a:round/>
        </a:ln>
      </xdr:spPr>
    </xdr:cxnSp>
    <xdr:clientData/>
  </xdr:twoCellAnchor>
  <xdr:twoCellAnchor editAs="oneCell">
    <xdr:from>
      <xdr:col>30</xdr:col>
      <xdr:colOff>25560</xdr:colOff>
      <xdr:row>16</xdr:row>
      <xdr:rowOff>16200</xdr:rowOff>
    </xdr:from>
    <xdr:to>
      <xdr:col>34</xdr:col>
      <xdr:colOff>88920</xdr:colOff>
      <xdr:row>17</xdr:row>
      <xdr:rowOff>60840</xdr:rowOff>
    </xdr:to>
    <xdr:sp>
      <xdr:nvSpPr>
        <xdr:cNvPr id="973" name="人口1人当たり決算額の推移平均値テキスト130"/>
        <xdr:cNvSpPr/>
      </xdr:nvSpPr>
      <xdr:spPr>
        <a:xfrm>
          <a:off x="5264280" y="2806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114,444</a:t>
          </a:r>
          <a:endParaRPr b="0" lang="en-US" sz="1000" spc="-1" strike="noStrike">
            <a:latin typeface="游明朝"/>
          </a:endParaRPr>
        </a:p>
      </xdr:txBody>
    </xdr:sp>
    <xdr:clientData/>
  </xdr:twoCellAnchor>
  <xdr:twoCellAnchor editAs="twoCell">
    <xdr:from>
      <xdr:col>29</xdr:col>
      <xdr:colOff>76320</xdr:colOff>
      <xdr:row>16</xdr:row>
      <xdr:rowOff>23040</xdr:rowOff>
    </xdr:from>
    <xdr:to>
      <xdr:col>30</xdr:col>
      <xdr:colOff>2880</xdr:colOff>
      <xdr:row>16</xdr:row>
      <xdr:rowOff>124200</xdr:rowOff>
    </xdr:to>
    <xdr:sp>
      <xdr:nvSpPr>
        <xdr:cNvPr id="974" name="フローチャート: 判断 51"/>
        <xdr:cNvSpPr/>
      </xdr:nvSpPr>
      <xdr:spPr>
        <a:xfrm>
          <a:off x="5140440" y="28137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13</xdr:row>
      <xdr:rowOff>24840</xdr:rowOff>
    </xdr:from>
    <xdr:to>
      <xdr:col>26</xdr:col>
      <xdr:colOff>50760</xdr:colOff>
      <xdr:row>13</xdr:row>
      <xdr:rowOff>124920</xdr:rowOff>
    </xdr:to>
    <xdr:cxnSp>
      <xdr:nvCxnSpPr>
        <xdr:cNvPr id="975" name="直線コネクタ 52"/>
        <xdr:cNvCxnSpPr/>
      </xdr:nvCxnSpPr>
      <xdr:spPr>
        <a:xfrm flipV="1">
          <a:off x="3956040" y="2301480"/>
          <a:ext cx="635400" cy="100440"/>
        </a:xfrm>
        <a:prstGeom prst="straightConnector1">
          <a:avLst/>
        </a:prstGeom>
        <a:ln w="6350">
          <a:solidFill>
            <a:srgbClr val="ff0000"/>
          </a:solidFill>
          <a:round/>
        </a:ln>
      </xdr:spPr>
    </xdr:cxnSp>
    <xdr:clientData/>
  </xdr:twoCellAnchor>
  <xdr:twoCellAnchor editAs="twoCell">
    <xdr:from>
      <xdr:col>26</xdr:col>
      <xdr:colOff>0</xdr:colOff>
      <xdr:row>16</xdr:row>
      <xdr:rowOff>75600</xdr:rowOff>
    </xdr:from>
    <xdr:to>
      <xdr:col>26</xdr:col>
      <xdr:colOff>101160</xdr:colOff>
      <xdr:row>17</xdr:row>
      <xdr:rowOff>5400</xdr:rowOff>
    </xdr:to>
    <xdr:sp>
      <xdr:nvSpPr>
        <xdr:cNvPr id="976" name="フローチャート: 判断 53"/>
        <xdr:cNvSpPr/>
      </xdr:nvSpPr>
      <xdr:spPr>
        <a:xfrm>
          <a:off x="4540320" y="2866320"/>
          <a:ext cx="101160" cy="10152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17</xdr:row>
      <xdr:rowOff>11520</xdr:rowOff>
    </xdr:from>
    <xdr:to>
      <xdr:col>28</xdr:col>
      <xdr:colOff>88560</xdr:colOff>
      <xdr:row>18</xdr:row>
      <xdr:rowOff>56520</xdr:rowOff>
    </xdr:to>
    <xdr:sp>
      <xdr:nvSpPr>
        <xdr:cNvPr id="977" name="テキスト ボックス 54"/>
        <xdr:cNvSpPr/>
      </xdr:nvSpPr>
      <xdr:spPr>
        <a:xfrm>
          <a:off x="4241880" y="29739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110,288</a:t>
          </a:r>
          <a:endParaRPr b="0" lang="en-US" sz="1000" spc="-1" strike="noStrike">
            <a:latin typeface="游明朝"/>
          </a:endParaRPr>
        </a:p>
      </xdr:txBody>
    </xdr:sp>
    <xdr:clientData/>
  </xdr:twoCellAnchor>
  <xdr:twoCellAnchor editAs="twoCell">
    <xdr:from>
      <xdr:col>19</xdr:col>
      <xdr:colOff>2880</xdr:colOff>
      <xdr:row>13</xdr:row>
      <xdr:rowOff>99360</xdr:rowOff>
    </xdr:from>
    <xdr:to>
      <xdr:col>22</xdr:col>
      <xdr:colOff>114120</xdr:colOff>
      <xdr:row>13</xdr:row>
      <xdr:rowOff>124920</xdr:rowOff>
    </xdr:to>
    <xdr:cxnSp>
      <xdr:nvCxnSpPr>
        <xdr:cNvPr id="978" name="直線コネクタ 55"/>
        <xdr:cNvCxnSpPr/>
      </xdr:nvCxnSpPr>
      <xdr:spPr>
        <a:xfrm>
          <a:off x="3320640" y="2376000"/>
          <a:ext cx="635760" cy="25920"/>
        </a:xfrm>
        <a:prstGeom prst="straightConnector1">
          <a:avLst/>
        </a:prstGeom>
        <a:ln w="6350">
          <a:solidFill>
            <a:srgbClr val="ff0000"/>
          </a:solidFill>
          <a:round/>
        </a:ln>
      </xdr:spPr>
    </xdr:cxnSp>
    <xdr:clientData/>
  </xdr:twoCellAnchor>
  <xdr:twoCellAnchor editAs="twoCell">
    <xdr:from>
      <xdr:col>22</xdr:col>
      <xdr:colOff>63360</xdr:colOff>
      <xdr:row>16</xdr:row>
      <xdr:rowOff>113400</xdr:rowOff>
    </xdr:from>
    <xdr:to>
      <xdr:col>22</xdr:col>
      <xdr:colOff>164520</xdr:colOff>
      <xdr:row>17</xdr:row>
      <xdr:rowOff>43200</xdr:rowOff>
    </xdr:to>
    <xdr:sp>
      <xdr:nvSpPr>
        <xdr:cNvPr id="979" name="フローチャート: 判断 56"/>
        <xdr:cNvSpPr/>
      </xdr:nvSpPr>
      <xdr:spPr>
        <a:xfrm>
          <a:off x="3905280" y="2904120"/>
          <a:ext cx="101160" cy="10152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17</xdr:row>
      <xdr:rowOff>49680</xdr:rowOff>
    </xdr:from>
    <xdr:to>
      <xdr:col>25</xdr:col>
      <xdr:colOff>2880</xdr:colOff>
      <xdr:row>18</xdr:row>
      <xdr:rowOff>94680</xdr:rowOff>
    </xdr:to>
    <xdr:sp>
      <xdr:nvSpPr>
        <xdr:cNvPr id="980" name="テキスト ボックス 57"/>
        <xdr:cNvSpPr/>
      </xdr:nvSpPr>
      <xdr:spPr>
        <a:xfrm>
          <a:off x="3606840" y="3012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107,322</a:t>
          </a:r>
          <a:endParaRPr b="0" lang="en-US" sz="1000" spc="-1" strike="noStrike">
            <a:latin typeface="游明朝"/>
          </a:endParaRPr>
        </a:p>
      </xdr:txBody>
    </xdr:sp>
    <xdr:clientData/>
  </xdr:twoCellAnchor>
  <xdr:twoCellAnchor editAs="twoCell">
    <xdr:from>
      <xdr:col>15</xdr:col>
      <xdr:colOff>50760</xdr:colOff>
      <xdr:row>13</xdr:row>
      <xdr:rowOff>99360</xdr:rowOff>
    </xdr:from>
    <xdr:to>
      <xdr:col>19</xdr:col>
      <xdr:colOff>2880</xdr:colOff>
      <xdr:row>14</xdr:row>
      <xdr:rowOff>5760</xdr:rowOff>
    </xdr:to>
    <xdr:cxnSp>
      <xdr:nvCxnSpPr>
        <xdr:cNvPr id="981" name="直線コネクタ 58"/>
        <xdr:cNvCxnSpPr/>
      </xdr:nvCxnSpPr>
      <xdr:spPr>
        <a:xfrm flipV="1">
          <a:off x="2670120" y="2376000"/>
          <a:ext cx="650880" cy="78120"/>
        </a:xfrm>
        <a:prstGeom prst="straightConnector1">
          <a:avLst/>
        </a:prstGeom>
        <a:ln w="6350">
          <a:solidFill>
            <a:srgbClr val="ff0000"/>
          </a:solidFill>
          <a:round/>
        </a:ln>
      </xdr:spPr>
    </xdr:cxnSp>
    <xdr:clientData/>
  </xdr:twoCellAnchor>
  <xdr:twoCellAnchor editAs="twoCell">
    <xdr:from>
      <xdr:col>18</xdr:col>
      <xdr:colOff>127080</xdr:colOff>
      <xdr:row>16</xdr:row>
      <xdr:rowOff>133920</xdr:rowOff>
    </xdr:from>
    <xdr:to>
      <xdr:col>19</xdr:col>
      <xdr:colOff>37800</xdr:colOff>
      <xdr:row>17</xdr:row>
      <xdr:rowOff>63720</xdr:rowOff>
    </xdr:to>
    <xdr:sp>
      <xdr:nvSpPr>
        <xdr:cNvPr id="982" name="フローチャート: 判断 59"/>
        <xdr:cNvSpPr/>
      </xdr:nvSpPr>
      <xdr:spPr>
        <a:xfrm>
          <a:off x="3270240" y="2924640"/>
          <a:ext cx="85320" cy="10152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3240</xdr:colOff>
      <xdr:row>17</xdr:row>
      <xdr:rowOff>69840</xdr:rowOff>
    </xdr:from>
    <xdr:to>
      <xdr:col>21</xdr:col>
      <xdr:colOff>66600</xdr:colOff>
      <xdr:row>18</xdr:row>
      <xdr:rowOff>114840</xdr:rowOff>
    </xdr:to>
    <xdr:sp>
      <xdr:nvSpPr>
        <xdr:cNvPr id="983" name="テキスト ボックス 60"/>
        <xdr:cNvSpPr/>
      </xdr:nvSpPr>
      <xdr:spPr>
        <a:xfrm>
          <a:off x="2971800" y="30322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105,714</a:t>
          </a:r>
          <a:endParaRPr b="0" lang="en-US" sz="1000" spc="-1" strike="noStrike">
            <a:latin typeface="游明朝"/>
          </a:endParaRPr>
        </a:p>
      </xdr:txBody>
    </xdr:sp>
    <xdr:clientData/>
  </xdr:twoCellAnchor>
  <xdr:twoCellAnchor editAs="twoCell">
    <xdr:from>
      <xdr:col>15</xdr:col>
      <xdr:colOff>0</xdr:colOff>
      <xdr:row>16</xdr:row>
      <xdr:rowOff>147960</xdr:rowOff>
    </xdr:from>
    <xdr:to>
      <xdr:col>15</xdr:col>
      <xdr:colOff>101160</xdr:colOff>
      <xdr:row>17</xdr:row>
      <xdr:rowOff>77760</xdr:rowOff>
    </xdr:to>
    <xdr:sp>
      <xdr:nvSpPr>
        <xdr:cNvPr id="984" name="フローチャート: 判断 61"/>
        <xdr:cNvSpPr/>
      </xdr:nvSpPr>
      <xdr:spPr>
        <a:xfrm>
          <a:off x="2619360" y="2938680"/>
          <a:ext cx="101160" cy="10152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17</xdr:row>
      <xdr:rowOff>83880</xdr:rowOff>
    </xdr:from>
    <xdr:to>
      <xdr:col>17</xdr:col>
      <xdr:colOff>114120</xdr:colOff>
      <xdr:row>18</xdr:row>
      <xdr:rowOff>128880</xdr:rowOff>
    </xdr:to>
    <xdr:sp>
      <xdr:nvSpPr>
        <xdr:cNvPr id="985" name="テキスト ボックス 62"/>
        <xdr:cNvSpPr/>
      </xdr:nvSpPr>
      <xdr:spPr>
        <a:xfrm>
          <a:off x="2320920" y="3046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104,606</a:t>
          </a:r>
          <a:endParaRPr b="0" lang="en-US" sz="1000" spc="-1" strike="noStrike">
            <a:latin typeface="游明朝"/>
          </a:endParaRPr>
        </a:p>
      </xdr:txBody>
    </xdr:sp>
    <xdr:clientData/>
  </xdr:twoCellAnchor>
  <xdr:twoCellAnchor editAs="oneCell">
    <xdr:from>
      <xdr:col>28</xdr:col>
      <xdr:colOff>139680</xdr:colOff>
      <xdr:row>22</xdr:row>
      <xdr:rowOff>161640</xdr:rowOff>
    </xdr:from>
    <xdr:to>
      <xdr:col>33</xdr:col>
      <xdr:colOff>28440</xdr:colOff>
      <xdr:row>24</xdr:row>
      <xdr:rowOff>35280</xdr:rowOff>
    </xdr:to>
    <xdr:sp>
      <xdr:nvSpPr>
        <xdr:cNvPr id="986" name="テキスト ボックス 63"/>
        <xdr:cNvSpPr/>
      </xdr:nvSpPr>
      <xdr:spPr>
        <a:xfrm>
          <a:off x="502920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25</xdr:col>
      <xdr:colOff>63360</xdr:colOff>
      <xdr:row>22</xdr:row>
      <xdr:rowOff>161640</xdr:rowOff>
    </xdr:from>
    <xdr:to>
      <xdr:col>29</xdr:col>
      <xdr:colOff>126720</xdr:colOff>
      <xdr:row>24</xdr:row>
      <xdr:rowOff>35280</xdr:rowOff>
    </xdr:to>
    <xdr:sp>
      <xdr:nvSpPr>
        <xdr:cNvPr id="987" name="テキスト ボックス 64"/>
        <xdr:cNvSpPr/>
      </xdr:nvSpPr>
      <xdr:spPr>
        <a:xfrm>
          <a:off x="442908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21</xdr:col>
      <xdr:colOff>127080</xdr:colOff>
      <xdr:row>22</xdr:row>
      <xdr:rowOff>161640</xdr:rowOff>
    </xdr:from>
    <xdr:to>
      <xdr:col>26</xdr:col>
      <xdr:colOff>15480</xdr:colOff>
      <xdr:row>24</xdr:row>
      <xdr:rowOff>35280</xdr:rowOff>
    </xdr:to>
    <xdr:sp>
      <xdr:nvSpPr>
        <xdr:cNvPr id="988" name="テキスト ボックス 65"/>
        <xdr:cNvSpPr/>
      </xdr:nvSpPr>
      <xdr:spPr>
        <a:xfrm>
          <a:off x="379404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18</xdr:col>
      <xdr:colOff>0</xdr:colOff>
      <xdr:row>22</xdr:row>
      <xdr:rowOff>161640</xdr:rowOff>
    </xdr:from>
    <xdr:to>
      <xdr:col>22</xdr:col>
      <xdr:colOff>63000</xdr:colOff>
      <xdr:row>24</xdr:row>
      <xdr:rowOff>35280</xdr:rowOff>
    </xdr:to>
    <xdr:sp>
      <xdr:nvSpPr>
        <xdr:cNvPr id="989" name="テキスト ボックス 66"/>
        <xdr:cNvSpPr/>
      </xdr:nvSpPr>
      <xdr:spPr>
        <a:xfrm>
          <a:off x="314316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14</xdr:col>
      <xdr:colOff>63360</xdr:colOff>
      <xdr:row>22</xdr:row>
      <xdr:rowOff>161640</xdr:rowOff>
    </xdr:from>
    <xdr:to>
      <xdr:col>18</xdr:col>
      <xdr:colOff>126720</xdr:colOff>
      <xdr:row>24</xdr:row>
      <xdr:rowOff>35280</xdr:rowOff>
    </xdr:to>
    <xdr:sp>
      <xdr:nvSpPr>
        <xdr:cNvPr id="990" name="テキスト ボックス 67"/>
        <xdr:cNvSpPr/>
      </xdr:nvSpPr>
      <xdr:spPr>
        <a:xfrm>
          <a:off x="2508120" y="39812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29</xdr:col>
      <xdr:colOff>76320</xdr:colOff>
      <xdr:row>12</xdr:row>
      <xdr:rowOff>107280</xdr:rowOff>
    </xdr:from>
    <xdr:to>
      <xdr:col>30</xdr:col>
      <xdr:colOff>2880</xdr:colOff>
      <xdr:row>13</xdr:row>
      <xdr:rowOff>37080</xdr:rowOff>
    </xdr:to>
    <xdr:sp>
      <xdr:nvSpPr>
        <xdr:cNvPr id="991" name="楕円 68"/>
        <xdr:cNvSpPr/>
      </xdr:nvSpPr>
      <xdr:spPr>
        <a:xfrm>
          <a:off x="5140440" y="2212200"/>
          <a:ext cx="10116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11</xdr:row>
      <xdr:rowOff>145080</xdr:rowOff>
    </xdr:from>
    <xdr:to>
      <xdr:col>34</xdr:col>
      <xdr:colOff>88920</xdr:colOff>
      <xdr:row>13</xdr:row>
      <xdr:rowOff>18360</xdr:rowOff>
    </xdr:to>
    <xdr:sp>
      <xdr:nvSpPr>
        <xdr:cNvPr id="992" name="人口1人当たり決算額の推移該当値テキスト130"/>
        <xdr:cNvSpPr/>
      </xdr:nvSpPr>
      <xdr:spPr>
        <a:xfrm>
          <a:off x="5264280" y="20786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161,799</a:t>
          </a:r>
          <a:endParaRPr b="0" lang="en-US" sz="1000" spc="-1" strike="noStrike">
            <a:latin typeface="游明朝"/>
          </a:endParaRPr>
        </a:p>
      </xdr:txBody>
    </xdr:sp>
    <xdr:clientData/>
  </xdr:twoCellAnchor>
  <xdr:twoCellAnchor editAs="twoCell">
    <xdr:from>
      <xdr:col>26</xdr:col>
      <xdr:colOff>0</xdr:colOff>
      <xdr:row>12</xdr:row>
      <xdr:rowOff>145800</xdr:rowOff>
    </xdr:from>
    <xdr:to>
      <xdr:col>26</xdr:col>
      <xdr:colOff>101160</xdr:colOff>
      <xdr:row>13</xdr:row>
      <xdr:rowOff>75600</xdr:rowOff>
    </xdr:to>
    <xdr:sp>
      <xdr:nvSpPr>
        <xdr:cNvPr id="993" name="楕円 70"/>
        <xdr:cNvSpPr/>
      </xdr:nvSpPr>
      <xdr:spPr>
        <a:xfrm>
          <a:off x="4540320" y="2250720"/>
          <a:ext cx="101160" cy="10152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11</xdr:row>
      <xdr:rowOff>107280</xdr:rowOff>
    </xdr:from>
    <xdr:to>
      <xdr:col>28</xdr:col>
      <xdr:colOff>88560</xdr:colOff>
      <xdr:row>12</xdr:row>
      <xdr:rowOff>152280</xdr:rowOff>
    </xdr:to>
    <xdr:sp>
      <xdr:nvSpPr>
        <xdr:cNvPr id="994" name="テキスト ボックス 71"/>
        <xdr:cNvSpPr/>
      </xdr:nvSpPr>
      <xdr:spPr>
        <a:xfrm>
          <a:off x="4241880" y="204084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158,771</a:t>
          </a:r>
          <a:endParaRPr b="0" lang="en-US" sz="1000" spc="-1" strike="noStrike">
            <a:latin typeface="游明朝"/>
          </a:endParaRPr>
        </a:p>
      </xdr:txBody>
    </xdr:sp>
    <xdr:clientData/>
  </xdr:twoCellAnchor>
  <xdr:twoCellAnchor editAs="twoCell">
    <xdr:from>
      <xdr:col>22</xdr:col>
      <xdr:colOff>63360</xdr:colOff>
      <xdr:row>13</xdr:row>
      <xdr:rowOff>74520</xdr:rowOff>
    </xdr:from>
    <xdr:to>
      <xdr:col>22</xdr:col>
      <xdr:colOff>164520</xdr:colOff>
      <xdr:row>14</xdr:row>
      <xdr:rowOff>4320</xdr:rowOff>
    </xdr:to>
    <xdr:sp>
      <xdr:nvSpPr>
        <xdr:cNvPr id="995" name="楕円 72"/>
        <xdr:cNvSpPr/>
      </xdr:nvSpPr>
      <xdr:spPr>
        <a:xfrm>
          <a:off x="3905280" y="235116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12</xdr:row>
      <xdr:rowOff>36000</xdr:rowOff>
    </xdr:from>
    <xdr:to>
      <xdr:col>25</xdr:col>
      <xdr:colOff>2880</xdr:colOff>
      <xdr:row>13</xdr:row>
      <xdr:rowOff>80640</xdr:rowOff>
    </xdr:to>
    <xdr:sp>
      <xdr:nvSpPr>
        <xdr:cNvPr id="996" name="テキスト ボックス 73"/>
        <xdr:cNvSpPr/>
      </xdr:nvSpPr>
      <xdr:spPr>
        <a:xfrm>
          <a:off x="3606840" y="2140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150,894</a:t>
          </a:r>
          <a:endParaRPr b="0" lang="en-US" sz="1000" spc="-1" strike="noStrike">
            <a:latin typeface="游明朝"/>
          </a:endParaRPr>
        </a:p>
      </xdr:txBody>
    </xdr:sp>
    <xdr:clientData/>
  </xdr:twoCellAnchor>
  <xdr:twoCellAnchor editAs="twoCell">
    <xdr:from>
      <xdr:col>18</xdr:col>
      <xdr:colOff>127080</xdr:colOff>
      <xdr:row>13</xdr:row>
      <xdr:rowOff>48600</xdr:rowOff>
    </xdr:from>
    <xdr:to>
      <xdr:col>19</xdr:col>
      <xdr:colOff>37800</xdr:colOff>
      <xdr:row>13</xdr:row>
      <xdr:rowOff>149760</xdr:rowOff>
    </xdr:to>
    <xdr:sp>
      <xdr:nvSpPr>
        <xdr:cNvPr id="997" name="楕円 74"/>
        <xdr:cNvSpPr/>
      </xdr:nvSpPr>
      <xdr:spPr>
        <a:xfrm>
          <a:off x="3270240" y="2325240"/>
          <a:ext cx="8532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3240</xdr:colOff>
      <xdr:row>12</xdr:row>
      <xdr:rowOff>10440</xdr:rowOff>
    </xdr:from>
    <xdr:to>
      <xdr:col>21</xdr:col>
      <xdr:colOff>66600</xdr:colOff>
      <xdr:row>13</xdr:row>
      <xdr:rowOff>55080</xdr:rowOff>
    </xdr:to>
    <xdr:sp>
      <xdr:nvSpPr>
        <xdr:cNvPr id="998" name="テキスト ボックス 75"/>
        <xdr:cNvSpPr/>
      </xdr:nvSpPr>
      <xdr:spPr>
        <a:xfrm>
          <a:off x="2971800" y="21153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152,913</a:t>
          </a:r>
          <a:endParaRPr b="0" lang="en-US" sz="1000" spc="-1" strike="noStrike">
            <a:latin typeface="游明朝"/>
          </a:endParaRPr>
        </a:p>
      </xdr:txBody>
    </xdr:sp>
    <xdr:clientData/>
  </xdr:twoCellAnchor>
  <xdr:twoCellAnchor editAs="twoCell">
    <xdr:from>
      <xdr:col>15</xdr:col>
      <xdr:colOff>0</xdr:colOff>
      <xdr:row>13</xdr:row>
      <xdr:rowOff>126720</xdr:rowOff>
    </xdr:from>
    <xdr:to>
      <xdr:col>15</xdr:col>
      <xdr:colOff>101160</xdr:colOff>
      <xdr:row>14</xdr:row>
      <xdr:rowOff>56520</xdr:rowOff>
    </xdr:to>
    <xdr:sp>
      <xdr:nvSpPr>
        <xdr:cNvPr id="999" name="楕円 76"/>
        <xdr:cNvSpPr/>
      </xdr:nvSpPr>
      <xdr:spPr>
        <a:xfrm>
          <a:off x="2619360" y="240336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12</xdr:row>
      <xdr:rowOff>88200</xdr:rowOff>
    </xdr:from>
    <xdr:to>
      <xdr:col>17</xdr:col>
      <xdr:colOff>114120</xdr:colOff>
      <xdr:row>13</xdr:row>
      <xdr:rowOff>132840</xdr:rowOff>
    </xdr:to>
    <xdr:sp>
      <xdr:nvSpPr>
        <xdr:cNvPr id="1000" name="テキスト ボックス 77"/>
        <xdr:cNvSpPr/>
      </xdr:nvSpPr>
      <xdr:spPr>
        <a:xfrm>
          <a:off x="2320920" y="21931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146,771</a:t>
          </a:r>
          <a:endParaRPr b="0" lang="en-US" sz="1000" spc="-1" strike="noStrike">
            <a:latin typeface="游明朝"/>
          </a:endParaRPr>
        </a:p>
      </xdr:txBody>
    </xdr:sp>
    <xdr:clientData/>
  </xdr:twoCellAnchor>
  <xdr:twoCellAnchor editAs="twoCell">
    <xdr:from>
      <xdr:col>11</xdr:col>
      <xdr:colOff>63360</xdr:colOff>
      <xdr:row>29</xdr:row>
      <xdr:rowOff>12600</xdr:rowOff>
    </xdr:from>
    <xdr:to>
      <xdr:col>33</xdr:col>
      <xdr:colOff>113760</xdr:colOff>
      <xdr:row>30</xdr:row>
      <xdr:rowOff>94680</xdr:rowOff>
    </xdr:to>
    <xdr:sp>
      <xdr:nvSpPr>
        <xdr:cNvPr id="1001" name="正方形/長方形 78"/>
        <xdr:cNvSpPr/>
      </xdr:nvSpPr>
      <xdr:spPr>
        <a:xfrm>
          <a:off x="1984320" y="5079960"/>
          <a:ext cx="3891960" cy="253440"/>
        </a:xfrm>
        <a:prstGeom prst="rect">
          <a:avLst/>
        </a:prstGeom>
        <a:solidFill>
          <a:srgbClr val="ffffff"/>
        </a:solidFill>
        <a:ln w="9525">
          <a:solidFill>
            <a:srgbClr val="000000"/>
          </a:solidFill>
          <a:round/>
        </a:ln>
      </xdr:spPr>
      <xdr:style>
        <a:lnRef idx="0"/>
        <a:fillRef idx="0"/>
        <a:effectRef idx="0"/>
        <a:fontRef idx="minor"/>
      </xdr:style>
      <xdr:txBody>
        <a:bodyPr horzOverflow="clip" vertOverflow="clip" lIns="18360" rIns="0" tIns="0" bIns="0" anchor="ctr" upright="1">
          <a:noAutofit/>
        </a:bodyPr>
        <a:p>
          <a:pPr algn="ctr">
            <a:lnSpc>
              <a:spcPct val="100000"/>
            </a:lnSpc>
          </a:pPr>
          <a:r>
            <a:rPr b="0" lang="ja-JP" sz="1100" spc="-1" strike="noStrike">
              <a:latin typeface="ＭＳ Ｐゴシック"/>
              <a:ea typeface="ＭＳ Ｐゴシック"/>
            </a:rPr>
            <a:t>人口</a:t>
          </a:r>
          <a:r>
            <a:rPr b="0" lang="en-US" sz="1100" spc="-1" strike="noStrike">
              <a:latin typeface="ＭＳ Ｐゴシック"/>
              <a:ea typeface="ＭＳ Ｐゴシック"/>
            </a:rPr>
            <a:t>1</a:t>
          </a:r>
          <a:r>
            <a:rPr b="0" lang="ja-JP" sz="1100" spc="-1" strike="noStrike">
              <a:latin typeface="ＭＳ Ｐゴシック"/>
              <a:ea typeface="ＭＳ Ｐゴシック"/>
            </a:rPr>
            <a:t>人当たり決算額の推移</a:t>
          </a:r>
          <a:endParaRPr b="0" lang="en-US" sz="1100" spc="-1" strike="noStrike">
            <a:latin typeface="游明朝"/>
          </a:endParaRPr>
        </a:p>
      </xdr:txBody>
    </xdr:sp>
    <xdr:clientData/>
  </xdr:twoCellAnchor>
  <xdr:twoCellAnchor editAs="twoCell">
    <xdr:from>
      <xdr:col>0</xdr:col>
      <xdr:colOff>127080</xdr:colOff>
      <xdr:row>29</xdr:row>
      <xdr:rowOff>12600</xdr:rowOff>
    </xdr:from>
    <xdr:to>
      <xdr:col>7</xdr:col>
      <xdr:colOff>126720</xdr:colOff>
      <xdr:row>33</xdr:row>
      <xdr:rowOff>298080</xdr:rowOff>
    </xdr:to>
    <xdr:sp>
      <xdr:nvSpPr>
        <xdr:cNvPr id="1002" name="角丸四角形 79"/>
        <xdr:cNvSpPr/>
      </xdr:nvSpPr>
      <xdr:spPr>
        <a:xfrm>
          <a:off x="127080" y="5079960"/>
          <a:ext cx="1221840" cy="1142640"/>
        </a:xfrm>
        <a:prstGeom prst="roundRect">
          <a:avLst>
            <a:gd name="adj" fmla="val 0"/>
          </a:avLst>
        </a:prstGeom>
        <a:solidFill>
          <a:srgbClr val="ffffff"/>
        </a:solidFill>
        <a:ln w="9525">
          <a:solidFill>
            <a:srgbClr val="000000"/>
          </a:solidFill>
          <a:round/>
        </a:ln>
        <a:effectLst>
          <a:outerShdw dir="2700000" dist="37165" rotWithShape="0">
            <a:srgbClr val="000000"/>
          </a:outerShdw>
        </a:effectLst>
      </xdr:spPr>
      <xdr:style>
        <a:lnRef idx="0"/>
        <a:fillRef idx="0"/>
        <a:effectRef idx="0"/>
        <a:fontRef idx="minor"/>
      </xdr:style>
    </xdr:sp>
    <xdr:clientData/>
  </xdr:twoCellAnchor>
  <xdr:twoCellAnchor editAs="twoCell">
    <xdr:from>
      <xdr:col>2</xdr:col>
      <xdr:colOff>76320</xdr:colOff>
      <xdr:row>29</xdr:row>
      <xdr:rowOff>127080</xdr:rowOff>
    </xdr:from>
    <xdr:to>
      <xdr:col>9</xdr:col>
      <xdr:colOff>12600</xdr:colOff>
      <xdr:row>31</xdr:row>
      <xdr:rowOff>37800</xdr:rowOff>
    </xdr:to>
    <xdr:sp>
      <xdr:nvSpPr>
        <xdr:cNvPr id="1003" name="正方形/長方形 80"/>
        <xdr:cNvSpPr/>
      </xdr:nvSpPr>
      <xdr:spPr>
        <a:xfrm>
          <a:off x="425520" y="5194440"/>
          <a:ext cx="1158840" cy="25344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当　該　団　体　値</a:t>
          </a:r>
          <a:endParaRPr b="0" lang="en-US" sz="800" spc="-1" strike="noStrike">
            <a:latin typeface="游明朝"/>
          </a:endParaRPr>
        </a:p>
      </xdr:txBody>
    </xdr:sp>
    <xdr:clientData/>
  </xdr:twoCellAnchor>
  <xdr:twoCellAnchor editAs="twoCell">
    <xdr:from>
      <xdr:col>2</xdr:col>
      <xdr:colOff>76320</xdr:colOff>
      <xdr:row>31</xdr:row>
      <xdr:rowOff>50760</xdr:rowOff>
    </xdr:from>
    <xdr:to>
      <xdr:col>9</xdr:col>
      <xdr:colOff>12600</xdr:colOff>
      <xdr:row>31</xdr:row>
      <xdr:rowOff>304560</xdr:rowOff>
    </xdr:to>
    <xdr:sp>
      <xdr:nvSpPr>
        <xdr:cNvPr id="1004" name="正方形/長方形 81"/>
        <xdr:cNvSpPr/>
      </xdr:nvSpPr>
      <xdr:spPr>
        <a:xfrm>
          <a:off x="425520" y="5460840"/>
          <a:ext cx="1158840" cy="25380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pPr>
            <a:lnSpc>
              <a:spcPct val="100000"/>
            </a:lnSpc>
          </a:pPr>
          <a:r>
            <a:rPr b="0" lang="ja-JP" sz="800" spc="-1" strike="noStrike">
              <a:solidFill>
                <a:srgbClr val="000000"/>
              </a:solidFill>
              <a:latin typeface="游明朝"/>
              <a:ea typeface="ＭＳ Ｐゴシック"/>
            </a:rPr>
            <a:t>類似団体内平均値</a:t>
          </a:r>
          <a:endParaRPr b="0" lang="en-US" sz="800" spc="-1" strike="noStrike">
            <a:latin typeface="游明朝"/>
          </a:endParaRPr>
        </a:p>
      </xdr:txBody>
    </xdr:sp>
    <xdr:clientData/>
  </xdr:twoCellAnchor>
  <xdr:twoCellAnchor editAs="twoCell">
    <xdr:from>
      <xdr:col>2</xdr:col>
      <xdr:colOff>76320</xdr:colOff>
      <xdr:row>32</xdr:row>
      <xdr:rowOff>12600</xdr:rowOff>
    </xdr:from>
    <xdr:to>
      <xdr:col>9</xdr:col>
      <xdr:colOff>12600</xdr:colOff>
      <xdr:row>34</xdr:row>
      <xdr:rowOff>132840</xdr:rowOff>
    </xdr:to>
    <xdr:sp>
      <xdr:nvSpPr>
        <xdr:cNvPr id="1005" name="正方形/長方形 82"/>
        <xdr:cNvSpPr/>
      </xdr:nvSpPr>
      <xdr:spPr>
        <a:xfrm>
          <a:off x="425520" y="5765760"/>
          <a:ext cx="1158840" cy="634680"/>
        </a:xfrm>
        <a:prstGeom prst="rect">
          <a:avLst/>
        </a:prstGeom>
        <a:noFill/>
        <a:ln w="9525">
          <a:noFill/>
        </a:ln>
      </xdr:spPr>
      <xdr:style>
        <a:lnRef idx="0"/>
        <a:fillRef idx="0"/>
        <a:effectRef idx="0"/>
        <a:fontRef idx="minor"/>
      </xdr:style>
      <xdr:txBody>
        <a:bodyPr horzOverflow="clip" vertOverflow="clip" lIns="18360" rIns="0" tIns="0" bIns="0" anchor="t" upright="1">
          <a:noAutofit/>
        </a:bodyPr>
        <a:p>
          <a:r>
            <a:rPr b="0" lang="ja-JP" sz="800" spc="-1" strike="noStrike">
              <a:solidFill>
                <a:srgbClr val="000000"/>
              </a:solidFill>
              <a:latin typeface="游明朝"/>
              <a:ea typeface="ＭＳ Ｐゴシック"/>
            </a:rPr>
            <a:t>類似団体内の</a:t>
          </a:r>
          <a:endParaRPr b="0" lang="en-US" sz="800" spc="-1" strike="noStrike">
            <a:latin typeface="游明朝"/>
          </a:endParaRPr>
        </a:p>
        <a:p>
          <a:pPr>
            <a:lnSpc>
              <a:spcPct val="100000"/>
            </a:lnSpc>
          </a:pPr>
          <a:r>
            <a:rPr b="0" lang="en-US" sz="800" spc="-1" strike="noStrike">
              <a:solidFill>
                <a:srgbClr val="000000"/>
              </a:solidFill>
              <a:latin typeface="游明朝"/>
              <a:ea typeface="ＭＳ Ｐゴシック"/>
            </a:rPr>
            <a:t> </a:t>
          </a:r>
          <a:r>
            <a:rPr b="0" lang="ja-JP" sz="800" spc="-1" strike="noStrike">
              <a:solidFill>
                <a:srgbClr val="000000"/>
              </a:solidFill>
              <a:latin typeface="游明朝"/>
              <a:ea typeface="ＭＳ Ｐゴシック"/>
            </a:rPr>
            <a:t>最大値及び最小値</a:t>
          </a:r>
          <a:endParaRPr b="0" lang="en-US" sz="800" spc="-1" strike="noStrike">
            <a:latin typeface="游明朝"/>
          </a:endParaRPr>
        </a:p>
      </xdr:txBody>
    </xdr:sp>
    <xdr:clientData/>
  </xdr:twoCellAnchor>
  <xdr:twoCellAnchor editAs="twoCell">
    <xdr:from>
      <xdr:col>1</xdr:col>
      <xdr:colOff>6120</xdr:colOff>
      <xdr:row>30</xdr:row>
      <xdr:rowOff>18720</xdr:rowOff>
    </xdr:from>
    <xdr:to>
      <xdr:col>2</xdr:col>
      <xdr:colOff>2880</xdr:colOff>
      <xdr:row>30</xdr:row>
      <xdr:rowOff>18720</xdr:rowOff>
    </xdr:to>
    <xdr:cxnSp>
      <xdr:nvCxnSpPr>
        <xdr:cNvPr id="1006" name="直線コネクタ 83"/>
        <xdr:cNvCxnSpPr/>
      </xdr:nvCxnSpPr>
      <xdr:spPr>
        <a:xfrm flipH="1">
          <a:off x="180720" y="5257440"/>
          <a:ext cx="171720" cy="360"/>
        </a:xfrm>
        <a:prstGeom prst="straightConnector1">
          <a:avLst/>
        </a:prstGeom>
        <a:ln w="6350">
          <a:solidFill>
            <a:srgbClr val="ff0000"/>
          </a:solidFill>
          <a:round/>
        </a:ln>
      </xdr:spPr>
    </xdr:cxnSp>
    <xdr:clientData/>
  </xdr:twoCellAnchor>
  <xdr:twoCellAnchor editAs="twoCell">
    <xdr:from>
      <xdr:col>1</xdr:col>
      <xdr:colOff>91800</xdr:colOff>
      <xdr:row>31</xdr:row>
      <xdr:rowOff>304560</xdr:rowOff>
    </xdr:from>
    <xdr:to>
      <xdr:col>1</xdr:col>
      <xdr:colOff>91800</xdr:colOff>
      <xdr:row>32</xdr:row>
      <xdr:rowOff>101520</xdr:rowOff>
    </xdr:to>
    <xdr:cxnSp>
      <xdr:nvCxnSpPr>
        <xdr:cNvPr id="1007" name="直線コネクタ 84"/>
        <xdr:cNvCxnSpPr/>
      </xdr:nvCxnSpPr>
      <xdr:spPr>
        <a:xfrm>
          <a:off x="266400" y="5714640"/>
          <a:ext cx="360" cy="140400"/>
        </a:xfrm>
        <a:prstGeom prst="straightConnector1">
          <a:avLst/>
        </a:prstGeom>
        <a:ln w="31750">
          <a:solidFill>
            <a:srgbClr val="808080"/>
          </a:solidFill>
          <a:round/>
        </a:ln>
      </xdr:spPr>
    </xdr:cxnSp>
    <xdr:clientData/>
  </xdr:twoCellAnchor>
  <xdr:twoCellAnchor editAs="twoCell">
    <xdr:from>
      <xdr:col>1</xdr:col>
      <xdr:colOff>6120</xdr:colOff>
      <xdr:row>31</xdr:row>
      <xdr:rowOff>304560</xdr:rowOff>
    </xdr:from>
    <xdr:to>
      <xdr:col>2</xdr:col>
      <xdr:colOff>2880</xdr:colOff>
      <xdr:row>31</xdr:row>
      <xdr:rowOff>304560</xdr:rowOff>
    </xdr:to>
    <xdr:cxnSp>
      <xdr:nvCxnSpPr>
        <xdr:cNvPr id="1008" name="直線コネクタ 85"/>
        <xdr:cNvCxnSpPr/>
      </xdr:nvCxnSpPr>
      <xdr:spPr>
        <a:xfrm flipH="1">
          <a:off x="180720" y="5714640"/>
          <a:ext cx="171720" cy="360"/>
        </a:xfrm>
        <a:prstGeom prst="straightConnector1">
          <a:avLst/>
        </a:prstGeom>
        <a:ln w="15875">
          <a:solidFill>
            <a:srgbClr val="000000"/>
          </a:solidFill>
          <a:round/>
        </a:ln>
      </xdr:spPr>
    </xdr:cxnSp>
    <xdr:clientData/>
  </xdr:twoCellAnchor>
  <xdr:twoCellAnchor editAs="twoCell">
    <xdr:from>
      <xdr:col>1</xdr:col>
      <xdr:colOff>91800</xdr:colOff>
      <xdr:row>33</xdr:row>
      <xdr:rowOff>28440</xdr:rowOff>
    </xdr:from>
    <xdr:to>
      <xdr:col>1</xdr:col>
      <xdr:colOff>91800</xdr:colOff>
      <xdr:row>33</xdr:row>
      <xdr:rowOff>168120</xdr:rowOff>
    </xdr:to>
    <xdr:cxnSp>
      <xdr:nvCxnSpPr>
        <xdr:cNvPr id="1009" name="直線コネクタ 86"/>
        <xdr:cNvCxnSpPr/>
      </xdr:nvCxnSpPr>
      <xdr:spPr>
        <a:xfrm flipV="1">
          <a:off x="266400" y="5952960"/>
          <a:ext cx="360" cy="140040"/>
        </a:xfrm>
        <a:prstGeom prst="straightConnector1">
          <a:avLst/>
        </a:prstGeom>
        <a:ln w="31750">
          <a:solidFill>
            <a:srgbClr val="808080"/>
          </a:solidFill>
          <a:round/>
        </a:ln>
      </xdr:spPr>
    </xdr:cxnSp>
    <xdr:clientData/>
  </xdr:twoCellAnchor>
  <xdr:twoCellAnchor editAs="twoCell">
    <xdr:from>
      <xdr:col>1</xdr:col>
      <xdr:colOff>6120</xdr:colOff>
      <xdr:row>33</xdr:row>
      <xdr:rowOff>171360</xdr:rowOff>
    </xdr:from>
    <xdr:to>
      <xdr:col>2</xdr:col>
      <xdr:colOff>2880</xdr:colOff>
      <xdr:row>33</xdr:row>
      <xdr:rowOff>171360</xdr:rowOff>
    </xdr:to>
    <xdr:cxnSp>
      <xdr:nvCxnSpPr>
        <xdr:cNvPr id="1010" name="直線コネクタ 87"/>
        <xdr:cNvCxnSpPr/>
      </xdr:nvCxnSpPr>
      <xdr:spPr>
        <a:xfrm flipH="1">
          <a:off x="180720" y="6095880"/>
          <a:ext cx="171720" cy="360"/>
        </a:xfrm>
        <a:prstGeom prst="straightConnector1">
          <a:avLst/>
        </a:prstGeom>
        <a:ln w="15875">
          <a:solidFill>
            <a:srgbClr val="000000"/>
          </a:solidFill>
          <a:round/>
        </a:ln>
      </xdr:spPr>
    </xdr:cxnSp>
    <xdr:clientData/>
  </xdr:twoCellAnchor>
  <xdr:twoCellAnchor editAs="twoCell">
    <xdr:from>
      <xdr:col>1</xdr:col>
      <xdr:colOff>41400</xdr:colOff>
      <xdr:row>29</xdr:row>
      <xdr:rowOff>139680</xdr:rowOff>
    </xdr:from>
    <xdr:to>
      <xdr:col>1</xdr:col>
      <xdr:colOff>142560</xdr:colOff>
      <xdr:row>30</xdr:row>
      <xdr:rowOff>69480</xdr:rowOff>
    </xdr:to>
    <xdr:sp>
      <xdr:nvSpPr>
        <xdr:cNvPr id="1011" name="楕円 88"/>
        <xdr:cNvSpPr/>
      </xdr:nvSpPr>
      <xdr:spPr>
        <a:xfrm>
          <a:off x="216000" y="52070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twoCell">
    <xdr:from>
      <xdr:col>1</xdr:col>
      <xdr:colOff>41400</xdr:colOff>
      <xdr:row>31</xdr:row>
      <xdr:rowOff>63360</xdr:rowOff>
    </xdr:from>
    <xdr:to>
      <xdr:col>1</xdr:col>
      <xdr:colOff>142560</xdr:colOff>
      <xdr:row>31</xdr:row>
      <xdr:rowOff>164520</xdr:rowOff>
    </xdr:to>
    <xdr:sp>
      <xdr:nvSpPr>
        <xdr:cNvPr id="1012" name="フローチャート: 判断 89"/>
        <xdr:cNvSpPr/>
      </xdr:nvSpPr>
      <xdr:spPr>
        <a:xfrm>
          <a:off x="216000" y="54734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13" name="正方形/長方形 90"/>
        <xdr:cNvSpPr/>
      </xdr:nvSpPr>
      <xdr:spPr>
        <a:xfrm>
          <a:off x="1984320" y="5651280"/>
          <a:ext cx="3891960" cy="2286000"/>
        </a:xfrm>
        <a:prstGeom prst="rect">
          <a:avLst/>
        </a:prstGeom>
        <a:solidFill>
          <a:srgbClr val="e6ffd5"/>
        </a:solidFill>
        <a:ln w="9525">
          <a:noFill/>
        </a:ln>
      </xdr:spPr>
      <xdr:style>
        <a:lnRef idx="0"/>
        <a:fillRef idx="0"/>
        <a:effectRef idx="0"/>
        <a:fontRef idx="minor"/>
      </xdr:style>
    </xdr:sp>
    <xdr:clientData/>
  </xdr:twoCellAnchor>
  <xdr:twoCellAnchor editAs="oneCell">
    <xdr:from>
      <xdr:col>8</xdr:col>
      <xdr:colOff>154800</xdr:colOff>
      <xdr:row>30</xdr:row>
      <xdr:rowOff>31680</xdr:rowOff>
    </xdr:from>
    <xdr:to>
      <xdr:col>11</xdr:col>
      <xdr:colOff>36720</xdr:colOff>
      <xdr:row>31</xdr:row>
      <xdr:rowOff>89640</xdr:rowOff>
    </xdr:to>
    <xdr:sp>
      <xdr:nvSpPr>
        <xdr:cNvPr id="1014" name="テキスト ボックス 91"/>
        <xdr:cNvSpPr/>
      </xdr:nvSpPr>
      <xdr:spPr>
        <a:xfrm>
          <a:off x="1551960" y="5270400"/>
          <a:ext cx="405720" cy="2293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100" spc="-1" strike="noStrike">
              <a:solidFill>
                <a:srgbClr val="000000"/>
              </a:solidFill>
              <a:latin typeface="ＭＳ Ｐゴシック"/>
              <a:ea typeface="ＭＳ Ｐゴシック"/>
            </a:rPr>
            <a:t>(</a:t>
          </a:r>
          <a:r>
            <a:rPr b="0" lang="ja-JP" sz="1100" spc="-1" strike="noStrike">
              <a:solidFill>
                <a:srgbClr val="000000"/>
              </a:solidFill>
              <a:latin typeface="ＭＳ Ｐゴシック"/>
              <a:ea typeface="ＭＳ Ｐゴシック"/>
            </a:rPr>
            <a:t>円</a:t>
          </a:r>
          <a:r>
            <a:rPr b="0" lang="en-US" sz="1100" spc="-1" strike="noStrike">
              <a:solidFill>
                <a:srgbClr val="000000"/>
              </a:solidFill>
              <a:latin typeface="ＭＳ Ｐゴシック"/>
              <a:ea typeface="ＭＳ Ｐゴシック"/>
            </a:rPr>
            <a:t>)</a:t>
          </a:r>
          <a:endParaRPr b="0" lang="en-US" sz="1100" spc="-1" strike="noStrike">
            <a:latin typeface="游明朝"/>
          </a:endParaRPr>
        </a:p>
      </xdr:txBody>
    </xdr:sp>
    <xdr:clientData/>
  </xdr:twoCellAnchor>
  <xdr:twoCellAnchor editAs="twoCell">
    <xdr:from>
      <xdr:col>11</xdr:col>
      <xdr:colOff>63360</xdr:colOff>
      <xdr:row>39</xdr:row>
      <xdr:rowOff>298440</xdr:rowOff>
    </xdr:from>
    <xdr:to>
      <xdr:col>33</xdr:col>
      <xdr:colOff>114120</xdr:colOff>
      <xdr:row>39</xdr:row>
      <xdr:rowOff>298440</xdr:rowOff>
    </xdr:to>
    <xdr:cxnSp>
      <xdr:nvCxnSpPr>
        <xdr:cNvPr id="1015" name="直線コネクタ 92"/>
        <xdr:cNvCxnSpPr/>
      </xdr:nvCxnSpPr>
      <xdr:spPr>
        <a:xfrm>
          <a:off x="1984320" y="7937640"/>
          <a:ext cx="3892680" cy="360"/>
        </a:xfrm>
        <a:prstGeom prst="straightConnector1">
          <a:avLst/>
        </a:prstGeom>
        <a:ln w="9525">
          <a:solidFill>
            <a:srgbClr val="c0c0c0"/>
          </a:solidFill>
          <a:round/>
        </a:ln>
      </xdr:spPr>
    </xdr:cxnSp>
    <xdr:clientData/>
  </xdr:twoCellAnchor>
  <xdr:twoCellAnchor editAs="twoCell">
    <xdr:from>
      <xdr:col>11</xdr:col>
      <xdr:colOff>63360</xdr:colOff>
      <xdr:row>38</xdr:row>
      <xdr:rowOff>88560</xdr:rowOff>
    </xdr:from>
    <xdr:to>
      <xdr:col>33</xdr:col>
      <xdr:colOff>114120</xdr:colOff>
      <xdr:row>38</xdr:row>
      <xdr:rowOff>88560</xdr:rowOff>
    </xdr:to>
    <xdr:cxnSp>
      <xdr:nvCxnSpPr>
        <xdr:cNvPr id="1016" name="直線コネクタ 93"/>
        <xdr:cNvCxnSpPr/>
      </xdr:nvCxnSpPr>
      <xdr:spPr>
        <a:xfrm>
          <a:off x="1984320" y="7556040"/>
          <a:ext cx="3892680" cy="360"/>
        </a:xfrm>
        <a:prstGeom prst="straightConnector1">
          <a:avLst/>
        </a:prstGeom>
        <a:ln w="9525">
          <a:solidFill>
            <a:srgbClr val="c0c0c0"/>
          </a:solidFill>
          <a:round/>
        </a:ln>
      </xdr:spPr>
    </xdr:cxnSp>
    <xdr:clientData/>
  </xdr:twoCellAnchor>
  <xdr:twoCellAnchor editAs="oneCell">
    <xdr:from>
      <xdr:col>7</xdr:col>
      <xdr:colOff>50760</xdr:colOff>
      <xdr:row>37</xdr:row>
      <xdr:rowOff>310680</xdr:rowOff>
    </xdr:from>
    <xdr:to>
      <xdr:col>11</xdr:col>
      <xdr:colOff>113760</xdr:colOff>
      <xdr:row>39</xdr:row>
      <xdr:rowOff>12600</xdr:rowOff>
    </xdr:to>
    <xdr:sp>
      <xdr:nvSpPr>
        <xdr:cNvPr id="1017" name="テキスト ボックス 94"/>
        <xdr:cNvSpPr/>
      </xdr:nvSpPr>
      <xdr:spPr>
        <a:xfrm>
          <a:off x="1272960" y="743544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xdr:col>
      <xdr:colOff>63360</xdr:colOff>
      <xdr:row>37</xdr:row>
      <xdr:rowOff>50760</xdr:rowOff>
    </xdr:from>
    <xdr:to>
      <xdr:col>33</xdr:col>
      <xdr:colOff>114120</xdr:colOff>
      <xdr:row>37</xdr:row>
      <xdr:rowOff>50760</xdr:rowOff>
    </xdr:to>
    <xdr:cxnSp>
      <xdr:nvCxnSpPr>
        <xdr:cNvPr id="1018" name="直線コネクタ 95"/>
        <xdr:cNvCxnSpPr/>
      </xdr:nvCxnSpPr>
      <xdr:spPr>
        <a:xfrm>
          <a:off x="1984320" y="7175520"/>
          <a:ext cx="3892680" cy="360"/>
        </a:xfrm>
        <a:prstGeom prst="straightConnector1">
          <a:avLst/>
        </a:prstGeom>
        <a:ln w="9525">
          <a:solidFill>
            <a:srgbClr val="c0c0c0"/>
          </a:solidFill>
          <a:round/>
        </a:ln>
      </xdr:spPr>
    </xdr:cxnSp>
    <xdr:clientData/>
  </xdr:twoCellAnchor>
  <xdr:twoCellAnchor editAs="oneCell">
    <xdr:from>
      <xdr:col>7</xdr:col>
      <xdr:colOff>50760</xdr:colOff>
      <xdr:row>36</xdr:row>
      <xdr:rowOff>101160</xdr:rowOff>
    </xdr:from>
    <xdr:to>
      <xdr:col>11</xdr:col>
      <xdr:colOff>113760</xdr:colOff>
      <xdr:row>37</xdr:row>
      <xdr:rowOff>146160</xdr:rowOff>
    </xdr:to>
    <xdr:sp>
      <xdr:nvSpPr>
        <xdr:cNvPr id="1019" name="テキスト ボックス 96"/>
        <xdr:cNvSpPr/>
      </xdr:nvSpPr>
      <xdr:spPr>
        <a:xfrm>
          <a:off x="1272960" y="7054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11</xdr:col>
      <xdr:colOff>63360</xdr:colOff>
      <xdr:row>35</xdr:row>
      <xdr:rowOff>183960</xdr:rowOff>
    </xdr:from>
    <xdr:to>
      <xdr:col>33</xdr:col>
      <xdr:colOff>114120</xdr:colOff>
      <xdr:row>35</xdr:row>
      <xdr:rowOff>183960</xdr:rowOff>
    </xdr:to>
    <xdr:cxnSp>
      <xdr:nvCxnSpPr>
        <xdr:cNvPr id="1020" name="直線コネクタ 97"/>
        <xdr:cNvCxnSpPr/>
      </xdr:nvCxnSpPr>
      <xdr:spPr>
        <a:xfrm>
          <a:off x="1984320" y="6794280"/>
          <a:ext cx="3892680" cy="360"/>
        </a:xfrm>
        <a:prstGeom prst="straightConnector1">
          <a:avLst/>
        </a:prstGeom>
        <a:ln w="9525">
          <a:solidFill>
            <a:srgbClr val="c0c0c0"/>
          </a:solidFill>
          <a:round/>
        </a:ln>
      </xdr:spPr>
    </xdr:cxnSp>
    <xdr:clientData/>
  </xdr:twoCellAnchor>
  <xdr:twoCellAnchor editAs="oneCell">
    <xdr:from>
      <xdr:col>7</xdr:col>
      <xdr:colOff>50760</xdr:colOff>
      <xdr:row>35</xdr:row>
      <xdr:rowOff>63000</xdr:rowOff>
    </xdr:from>
    <xdr:to>
      <xdr:col>11</xdr:col>
      <xdr:colOff>113760</xdr:colOff>
      <xdr:row>35</xdr:row>
      <xdr:rowOff>279360</xdr:rowOff>
    </xdr:to>
    <xdr:sp>
      <xdr:nvSpPr>
        <xdr:cNvPr id="1021" name="テキスト ボックス 98"/>
        <xdr:cNvSpPr/>
      </xdr:nvSpPr>
      <xdr:spPr>
        <a:xfrm>
          <a:off x="1272960" y="6673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11</xdr:col>
      <xdr:colOff>63360</xdr:colOff>
      <xdr:row>34</xdr:row>
      <xdr:rowOff>145800</xdr:rowOff>
    </xdr:from>
    <xdr:to>
      <xdr:col>33</xdr:col>
      <xdr:colOff>114120</xdr:colOff>
      <xdr:row>34</xdr:row>
      <xdr:rowOff>145800</xdr:rowOff>
    </xdr:to>
    <xdr:cxnSp>
      <xdr:nvCxnSpPr>
        <xdr:cNvPr id="1022" name="直線コネクタ 99"/>
        <xdr:cNvCxnSpPr/>
      </xdr:nvCxnSpPr>
      <xdr:spPr>
        <a:xfrm>
          <a:off x="1984320" y="6413400"/>
          <a:ext cx="3892680" cy="360"/>
        </a:xfrm>
        <a:prstGeom prst="straightConnector1">
          <a:avLst/>
        </a:prstGeom>
        <a:ln w="9525">
          <a:solidFill>
            <a:srgbClr val="c0c0c0"/>
          </a:solidFill>
          <a:round/>
        </a:ln>
      </xdr:spPr>
    </xdr:cxnSp>
    <xdr:clientData/>
  </xdr:twoCellAnchor>
  <xdr:twoCellAnchor editAs="oneCell">
    <xdr:from>
      <xdr:col>7</xdr:col>
      <xdr:colOff>50760</xdr:colOff>
      <xdr:row>34</xdr:row>
      <xdr:rowOff>25200</xdr:rowOff>
    </xdr:from>
    <xdr:to>
      <xdr:col>11</xdr:col>
      <xdr:colOff>113760</xdr:colOff>
      <xdr:row>34</xdr:row>
      <xdr:rowOff>241560</xdr:rowOff>
    </xdr:to>
    <xdr:sp>
      <xdr:nvSpPr>
        <xdr:cNvPr id="1023" name="テキスト ボックス 100"/>
        <xdr:cNvSpPr/>
      </xdr:nvSpPr>
      <xdr:spPr>
        <a:xfrm>
          <a:off x="1272960" y="62928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11</xdr:col>
      <xdr:colOff>63360</xdr:colOff>
      <xdr:row>33</xdr:row>
      <xdr:rowOff>107640</xdr:rowOff>
    </xdr:from>
    <xdr:to>
      <xdr:col>33</xdr:col>
      <xdr:colOff>114120</xdr:colOff>
      <xdr:row>33</xdr:row>
      <xdr:rowOff>107640</xdr:rowOff>
    </xdr:to>
    <xdr:cxnSp>
      <xdr:nvCxnSpPr>
        <xdr:cNvPr id="1024" name="直線コネクタ 101"/>
        <xdr:cNvCxnSpPr/>
      </xdr:nvCxnSpPr>
      <xdr:spPr>
        <a:xfrm>
          <a:off x="1984320" y="6032160"/>
          <a:ext cx="3892680" cy="360"/>
        </a:xfrm>
        <a:prstGeom prst="straightConnector1">
          <a:avLst/>
        </a:prstGeom>
        <a:ln w="9525">
          <a:solidFill>
            <a:srgbClr val="c0c0c0"/>
          </a:solidFill>
          <a:round/>
        </a:ln>
      </xdr:spPr>
    </xdr:cxnSp>
    <xdr:clientData/>
  </xdr:twoCellAnchor>
  <xdr:twoCellAnchor editAs="oneCell">
    <xdr:from>
      <xdr:col>7</xdr:col>
      <xdr:colOff>50760</xdr:colOff>
      <xdr:row>32</xdr:row>
      <xdr:rowOff>158400</xdr:rowOff>
    </xdr:from>
    <xdr:to>
      <xdr:col>11</xdr:col>
      <xdr:colOff>113760</xdr:colOff>
      <xdr:row>33</xdr:row>
      <xdr:rowOff>203400</xdr:rowOff>
    </xdr:to>
    <xdr:sp>
      <xdr:nvSpPr>
        <xdr:cNvPr id="1025" name="テキスト ボックス 102"/>
        <xdr:cNvSpPr/>
      </xdr:nvSpPr>
      <xdr:spPr>
        <a:xfrm>
          <a:off x="1272960" y="5911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114120</xdr:colOff>
      <xdr:row>31</xdr:row>
      <xdr:rowOff>241200</xdr:rowOff>
    </xdr:to>
    <xdr:cxnSp>
      <xdr:nvCxnSpPr>
        <xdr:cNvPr id="1026" name="直線コネクタ 103"/>
        <xdr:cNvCxnSpPr/>
      </xdr:nvCxnSpPr>
      <xdr:spPr>
        <a:xfrm>
          <a:off x="1984320" y="5651280"/>
          <a:ext cx="3892680" cy="360"/>
        </a:xfrm>
        <a:prstGeom prst="straightConnector1">
          <a:avLst/>
        </a:prstGeom>
        <a:ln w="9525">
          <a:solidFill>
            <a:srgbClr val="c0c0c0"/>
          </a:solidFill>
          <a:round/>
        </a:ln>
      </xdr:spPr>
    </xdr:cxnSp>
    <xdr:clientData/>
  </xdr:twoCellAnchor>
  <xdr:twoCellAnchor editAs="oneCell">
    <xdr:from>
      <xdr:col>7</xdr:col>
      <xdr:colOff>50760</xdr:colOff>
      <xdr:row>31</xdr:row>
      <xdr:rowOff>120240</xdr:rowOff>
    </xdr:from>
    <xdr:to>
      <xdr:col>11</xdr:col>
      <xdr:colOff>113760</xdr:colOff>
      <xdr:row>31</xdr:row>
      <xdr:rowOff>336600</xdr:rowOff>
    </xdr:to>
    <xdr:sp>
      <xdr:nvSpPr>
        <xdr:cNvPr id="1027" name="テキスト ボックス 104"/>
        <xdr:cNvSpPr/>
      </xdr:nvSpPr>
      <xdr:spPr>
        <a:xfrm>
          <a:off x="1272960" y="553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11</xdr:col>
      <xdr:colOff>63360</xdr:colOff>
      <xdr:row>31</xdr:row>
      <xdr:rowOff>241200</xdr:rowOff>
    </xdr:from>
    <xdr:to>
      <xdr:col>33</xdr:col>
      <xdr:colOff>113760</xdr:colOff>
      <xdr:row>39</xdr:row>
      <xdr:rowOff>298080</xdr:rowOff>
    </xdr:to>
    <xdr:sp>
      <xdr:nvSpPr>
        <xdr:cNvPr id="1028" name="人口1人当たり決算額の推移グラフ枠445"/>
        <xdr:cNvSpPr/>
      </xdr:nvSpPr>
      <xdr:spPr>
        <a:xfrm>
          <a:off x="1984320" y="5651280"/>
          <a:ext cx="3891960" cy="2286000"/>
        </a:xfrm>
        <a:prstGeom prst="rect">
          <a:avLst/>
        </a:prstGeom>
        <a:noFill/>
        <a:ln w="19050">
          <a:solidFill>
            <a:srgbClr val="000000"/>
          </a:solidFill>
          <a:round/>
        </a:ln>
      </xdr:spPr>
      <xdr:style>
        <a:lnRef idx="0"/>
        <a:fillRef idx="0"/>
        <a:effectRef idx="0"/>
        <a:fontRef idx="minor"/>
      </xdr:style>
    </xdr:sp>
    <xdr:clientData/>
  </xdr:twoCellAnchor>
  <xdr:twoCellAnchor editAs="twoCell">
    <xdr:from>
      <xdr:col>29</xdr:col>
      <xdr:colOff>126720</xdr:colOff>
      <xdr:row>33</xdr:row>
      <xdr:rowOff>126720</xdr:rowOff>
    </xdr:from>
    <xdr:to>
      <xdr:col>29</xdr:col>
      <xdr:colOff>126720</xdr:colOff>
      <xdr:row>38</xdr:row>
      <xdr:rowOff>139320</xdr:rowOff>
    </xdr:to>
    <xdr:cxnSp>
      <xdr:nvCxnSpPr>
        <xdr:cNvPr id="1029" name="直線コネクタ 106"/>
        <xdr:cNvCxnSpPr/>
      </xdr:nvCxnSpPr>
      <xdr:spPr>
        <a:xfrm flipV="1">
          <a:off x="5190840" y="6051240"/>
          <a:ext cx="360" cy="1555920"/>
        </a:xfrm>
        <a:prstGeom prst="straightConnector1">
          <a:avLst/>
        </a:prstGeom>
        <a:ln w="31750">
          <a:solidFill>
            <a:srgbClr val="808080"/>
          </a:solidFill>
          <a:round/>
        </a:ln>
      </xdr:spPr>
    </xdr:cxnSp>
    <xdr:clientData/>
  </xdr:twoCellAnchor>
  <xdr:twoCellAnchor editAs="oneCell">
    <xdr:from>
      <xdr:col>30</xdr:col>
      <xdr:colOff>25560</xdr:colOff>
      <xdr:row>38</xdr:row>
      <xdr:rowOff>132840</xdr:rowOff>
    </xdr:from>
    <xdr:to>
      <xdr:col>34</xdr:col>
      <xdr:colOff>88920</xdr:colOff>
      <xdr:row>39</xdr:row>
      <xdr:rowOff>177480</xdr:rowOff>
    </xdr:to>
    <xdr:sp>
      <xdr:nvSpPr>
        <xdr:cNvPr id="1030" name="人口1人当たり決算額の推移最小値テキスト445"/>
        <xdr:cNvSpPr/>
      </xdr:nvSpPr>
      <xdr:spPr>
        <a:xfrm>
          <a:off x="5264280" y="7600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-13,297</a:t>
          </a:r>
          <a:endParaRPr b="0" lang="en-US" sz="1000" spc="-1" strike="noStrike">
            <a:latin typeface="游明朝"/>
          </a:endParaRPr>
        </a:p>
      </xdr:txBody>
    </xdr:sp>
    <xdr:clientData/>
  </xdr:twoCellAnchor>
  <xdr:twoCellAnchor editAs="twoCell">
    <xdr:from>
      <xdr:col>29</xdr:col>
      <xdr:colOff>37800</xdr:colOff>
      <xdr:row>38</xdr:row>
      <xdr:rowOff>139320</xdr:rowOff>
    </xdr:from>
    <xdr:to>
      <xdr:col>30</xdr:col>
      <xdr:colOff>25200</xdr:colOff>
      <xdr:row>38</xdr:row>
      <xdr:rowOff>139320</xdr:rowOff>
    </xdr:to>
    <xdr:cxnSp>
      <xdr:nvCxnSpPr>
        <xdr:cNvPr id="1031" name="直線コネクタ 108"/>
        <xdr:cNvCxnSpPr/>
      </xdr:nvCxnSpPr>
      <xdr:spPr>
        <a:xfrm>
          <a:off x="5101920" y="7606800"/>
          <a:ext cx="162360" cy="360"/>
        </a:xfrm>
        <a:prstGeom prst="straightConnector1">
          <a:avLst/>
        </a:prstGeom>
        <a:ln w="19050">
          <a:solidFill>
            <a:srgbClr val="000000"/>
          </a:solidFill>
          <a:round/>
        </a:ln>
      </xdr:spPr>
    </xdr:cxnSp>
    <xdr:clientData/>
  </xdr:twoCellAnchor>
  <xdr:twoCellAnchor editAs="oneCell">
    <xdr:from>
      <xdr:col>30</xdr:col>
      <xdr:colOff>25560</xdr:colOff>
      <xdr:row>32</xdr:row>
      <xdr:rowOff>63000</xdr:rowOff>
    </xdr:from>
    <xdr:to>
      <xdr:col>34</xdr:col>
      <xdr:colOff>88920</xdr:colOff>
      <xdr:row>33</xdr:row>
      <xdr:rowOff>108000</xdr:rowOff>
    </xdr:to>
    <xdr:sp>
      <xdr:nvSpPr>
        <xdr:cNvPr id="1032" name="人口1人当たり決算額の推移最大値テキスト445"/>
        <xdr:cNvSpPr/>
      </xdr:nvSpPr>
      <xdr:spPr>
        <a:xfrm>
          <a:off x="5264280" y="58161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395,057</a:t>
          </a:r>
          <a:endParaRPr b="0" lang="en-US" sz="1000" spc="-1" strike="noStrike">
            <a:latin typeface="游明朝"/>
          </a:endParaRPr>
        </a:p>
      </xdr:txBody>
    </xdr:sp>
    <xdr:clientData/>
  </xdr:twoCellAnchor>
  <xdr:twoCellAnchor editAs="twoCell">
    <xdr:from>
      <xdr:col>29</xdr:col>
      <xdr:colOff>37800</xdr:colOff>
      <xdr:row>33</xdr:row>
      <xdr:rowOff>126720</xdr:rowOff>
    </xdr:from>
    <xdr:to>
      <xdr:col>30</xdr:col>
      <xdr:colOff>25200</xdr:colOff>
      <xdr:row>33</xdr:row>
      <xdr:rowOff>126720</xdr:rowOff>
    </xdr:to>
    <xdr:cxnSp>
      <xdr:nvCxnSpPr>
        <xdr:cNvPr id="1033" name="直線コネクタ 110"/>
        <xdr:cNvCxnSpPr/>
      </xdr:nvCxnSpPr>
      <xdr:spPr>
        <a:xfrm>
          <a:off x="5101920" y="6051240"/>
          <a:ext cx="162360" cy="360"/>
        </a:xfrm>
        <a:prstGeom prst="straightConnector1">
          <a:avLst/>
        </a:prstGeom>
        <a:ln w="19050">
          <a:solidFill>
            <a:srgbClr val="000000"/>
          </a:solidFill>
          <a:round/>
        </a:ln>
      </xdr:spPr>
    </xdr:cxnSp>
    <xdr:clientData/>
  </xdr:twoCellAnchor>
  <xdr:twoCellAnchor editAs="twoCell">
    <xdr:from>
      <xdr:col>26</xdr:col>
      <xdr:colOff>50760</xdr:colOff>
      <xdr:row>37</xdr:row>
      <xdr:rowOff>262080</xdr:rowOff>
    </xdr:from>
    <xdr:to>
      <xdr:col>29</xdr:col>
      <xdr:colOff>126720</xdr:colOff>
      <xdr:row>37</xdr:row>
      <xdr:rowOff>271440</xdr:rowOff>
    </xdr:to>
    <xdr:cxnSp>
      <xdr:nvCxnSpPr>
        <xdr:cNvPr id="1034" name="直線コネクタ 111"/>
        <xdr:cNvCxnSpPr/>
      </xdr:nvCxnSpPr>
      <xdr:spPr>
        <a:xfrm>
          <a:off x="4591080" y="7386840"/>
          <a:ext cx="600120" cy="9720"/>
        </a:xfrm>
        <a:prstGeom prst="straightConnector1">
          <a:avLst/>
        </a:prstGeom>
        <a:ln w="6350">
          <a:solidFill>
            <a:srgbClr val="ff0000"/>
          </a:solidFill>
          <a:round/>
        </a:ln>
      </xdr:spPr>
    </xdr:cxnSp>
    <xdr:clientData/>
  </xdr:twoCellAnchor>
  <xdr:twoCellAnchor editAs="oneCell">
    <xdr:from>
      <xdr:col>30</xdr:col>
      <xdr:colOff>25560</xdr:colOff>
      <xdr:row>37</xdr:row>
      <xdr:rowOff>277560</xdr:rowOff>
    </xdr:from>
    <xdr:to>
      <xdr:col>34</xdr:col>
      <xdr:colOff>88920</xdr:colOff>
      <xdr:row>38</xdr:row>
      <xdr:rowOff>151200</xdr:rowOff>
    </xdr:to>
    <xdr:sp>
      <xdr:nvSpPr>
        <xdr:cNvPr id="1035" name="人口1人当たり決算額の推移平均値テキスト445"/>
        <xdr:cNvSpPr/>
      </xdr:nvSpPr>
      <xdr:spPr>
        <a:xfrm>
          <a:off x="5264280" y="74023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26,792</a:t>
          </a:r>
          <a:endParaRPr b="0" lang="en-US" sz="1000" spc="-1" strike="noStrike">
            <a:latin typeface="游明朝"/>
          </a:endParaRPr>
        </a:p>
      </xdr:txBody>
    </xdr:sp>
    <xdr:clientData/>
  </xdr:twoCellAnchor>
  <xdr:twoCellAnchor editAs="twoCell">
    <xdr:from>
      <xdr:col>29</xdr:col>
      <xdr:colOff>76320</xdr:colOff>
      <xdr:row>37</xdr:row>
      <xdr:rowOff>279000</xdr:rowOff>
    </xdr:from>
    <xdr:to>
      <xdr:col>30</xdr:col>
      <xdr:colOff>2880</xdr:colOff>
      <xdr:row>38</xdr:row>
      <xdr:rowOff>37440</xdr:rowOff>
    </xdr:to>
    <xdr:sp>
      <xdr:nvSpPr>
        <xdr:cNvPr id="1036" name="フローチャート: 判断 113"/>
        <xdr:cNvSpPr/>
      </xdr:nvSpPr>
      <xdr:spPr>
        <a:xfrm>
          <a:off x="5140440" y="74037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twoCell">
    <xdr:from>
      <xdr:col>22</xdr:col>
      <xdr:colOff>114120</xdr:colOff>
      <xdr:row>37</xdr:row>
      <xdr:rowOff>262080</xdr:rowOff>
    </xdr:from>
    <xdr:to>
      <xdr:col>26</xdr:col>
      <xdr:colOff>50760</xdr:colOff>
      <xdr:row>37</xdr:row>
      <xdr:rowOff>262080</xdr:rowOff>
    </xdr:to>
    <xdr:cxnSp>
      <xdr:nvCxnSpPr>
        <xdr:cNvPr id="1037" name="直線コネクタ 114"/>
        <xdr:cNvCxnSpPr/>
      </xdr:nvCxnSpPr>
      <xdr:spPr>
        <a:xfrm>
          <a:off x="3956040" y="7386840"/>
          <a:ext cx="635400" cy="360"/>
        </a:xfrm>
        <a:prstGeom prst="straightConnector1">
          <a:avLst/>
        </a:prstGeom>
        <a:ln w="6350">
          <a:solidFill>
            <a:srgbClr val="ff0000"/>
          </a:solidFill>
          <a:round/>
        </a:ln>
      </xdr:spPr>
    </xdr:cxnSp>
    <xdr:clientData/>
  </xdr:twoCellAnchor>
  <xdr:twoCellAnchor editAs="twoCell">
    <xdr:from>
      <xdr:col>26</xdr:col>
      <xdr:colOff>0</xdr:colOff>
      <xdr:row>37</xdr:row>
      <xdr:rowOff>285480</xdr:rowOff>
    </xdr:from>
    <xdr:to>
      <xdr:col>26</xdr:col>
      <xdr:colOff>101160</xdr:colOff>
      <xdr:row>38</xdr:row>
      <xdr:rowOff>43920</xdr:rowOff>
    </xdr:to>
    <xdr:sp>
      <xdr:nvSpPr>
        <xdr:cNvPr id="1038" name="フローチャート: 判断 115"/>
        <xdr:cNvSpPr/>
      </xdr:nvSpPr>
      <xdr:spPr>
        <a:xfrm>
          <a:off x="4540320" y="741024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24</xdr:col>
      <xdr:colOff>50760</xdr:colOff>
      <xdr:row>38</xdr:row>
      <xdr:rowOff>50400</xdr:rowOff>
    </xdr:from>
    <xdr:to>
      <xdr:col>28</xdr:col>
      <xdr:colOff>88560</xdr:colOff>
      <xdr:row>39</xdr:row>
      <xdr:rowOff>95040</xdr:rowOff>
    </xdr:to>
    <xdr:sp>
      <xdr:nvSpPr>
        <xdr:cNvPr id="1039" name="テキスト ボックス 116"/>
        <xdr:cNvSpPr/>
      </xdr:nvSpPr>
      <xdr:spPr>
        <a:xfrm>
          <a:off x="4241880" y="751788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25,057</a:t>
          </a:r>
          <a:endParaRPr b="0" lang="en-US" sz="1000" spc="-1" strike="noStrike">
            <a:latin typeface="游明朝"/>
          </a:endParaRPr>
        </a:p>
      </xdr:txBody>
    </xdr:sp>
    <xdr:clientData/>
  </xdr:twoCellAnchor>
  <xdr:twoCellAnchor editAs="twoCell">
    <xdr:from>
      <xdr:col>19</xdr:col>
      <xdr:colOff>2880</xdr:colOff>
      <xdr:row>37</xdr:row>
      <xdr:rowOff>262080</xdr:rowOff>
    </xdr:from>
    <xdr:to>
      <xdr:col>22</xdr:col>
      <xdr:colOff>114120</xdr:colOff>
      <xdr:row>37</xdr:row>
      <xdr:rowOff>266760</xdr:rowOff>
    </xdr:to>
    <xdr:cxnSp>
      <xdr:nvCxnSpPr>
        <xdr:cNvPr id="1040" name="直線コネクタ 117"/>
        <xdr:cNvCxnSpPr/>
      </xdr:nvCxnSpPr>
      <xdr:spPr>
        <a:xfrm flipV="1">
          <a:off x="3320640" y="7386840"/>
          <a:ext cx="635760" cy="5040"/>
        </a:xfrm>
        <a:prstGeom prst="straightConnector1">
          <a:avLst/>
        </a:prstGeom>
        <a:ln w="6350">
          <a:solidFill>
            <a:srgbClr val="ff0000"/>
          </a:solidFill>
          <a:round/>
        </a:ln>
      </xdr:spPr>
    </xdr:cxnSp>
    <xdr:clientData/>
  </xdr:twoCellAnchor>
  <xdr:twoCellAnchor editAs="twoCell">
    <xdr:from>
      <xdr:col>22</xdr:col>
      <xdr:colOff>63360</xdr:colOff>
      <xdr:row>37</xdr:row>
      <xdr:rowOff>282960</xdr:rowOff>
    </xdr:from>
    <xdr:to>
      <xdr:col>22</xdr:col>
      <xdr:colOff>164520</xdr:colOff>
      <xdr:row>38</xdr:row>
      <xdr:rowOff>41400</xdr:rowOff>
    </xdr:to>
    <xdr:sp>
      <xdr:nvSpPr>
        <xdr:cNvPr id="1041" name="フローチャート: 判断 118"/>
        <xdr:cNvSpPr/>
      </xdr:nvSpPr>
      <xdr:spPr>
        <a:xfrm>
          <a:off x="3905280" y="740772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20</xdr:col>
      <xdr:colOff>114480</xdr:colOff>
      <xdr:row>38</xdr:row>
      <xdr:rowOff>47520</xdr:rowOff>
    </xdr:from>
    <xdr:to>
      <xdr:col>25</xdr:col>
      <xdr:colOff>2880</xdr:colOff>
      <xdr:row>39</xdr:row>
      <xdr:rowOff>92160</xdr:rowOff>
    </xdr:to>
    <xdr:sp>
      <xdr:nvSpPr>
        <xdr:cNvPr id="1042" name="テキスト ボックス 119"/>
        <xdr:cNvSpPr/>
      </xdr:nvSpPr>
      <xdr:spPr>
        <a:xfrm>
          <a:off x="3606840" y="7515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25,741</a:t>
          </a:r>
          <a:endParaRPr b="0" lang="en-US" sz="1000" spc="-1" strike="noStrike">
            <a:latin typeface="游明朝"/>
          </a:endParaRPr>
        </a:p>
      </xdr:txBody>
    </xdr:sp>
    <xdr:clientData/>
  </xdr:twoCellAnchor>
  <xdr:twoCellAnchor editAs="twoCell">
    <xdr:from>
      <xdr:col>15</xdr:col>
      <xdr:colOff>50760</xdr:colOff>
      <xdr:row>37</xdr:row>
      <xdr:rowOff>266760</xdr:rowOff>
    </xdr:from>
    <xdr:to>
      <xdr:col>19</xdr:col>
      <xdr:colOff>2880</xdr:colOff>
      <xdr:row>37</xdr:row>
      <xdr:rowOff>269280</xdr:rowOff>
    </xdr:to>
    <xdr:cxnSp>
      <xdr:nvCxnSpPr>
        <xdr:cNvPr id="1043" name="直線コネクタ 120"/>
        <xdr:cNvCxnSpPr/>
      </xdr:nvCxnSpPr>
      <xdr:spPr>
        <a:xfrm flipV="1">
          <a:off x="2670120" y="7391520"/>
          <a:ext cx="650880" cy="2880"/>
        </a:xfrm>
        <a:prstGeom prst="straightConnector1">
          <a:avLst/>
        </a:prstGeom>
        <a:ln w="6350">
          <a:solidFill>
            <a:srgbClr val="ff0000"/>
          </a:solidFill>
          <a:round/>
        </a:ln>
      </xdr:spPr>
    </xdr:cxnSp>
    <xdr:clientData/>
  </xdr:twoCellAnchor>
  <xdr:twoCellAnchor editAs="twoCell">
    <xdr:from>
      <xdr:col>18</xdr:col>
      <xdr:colOff>127080</xdr:colOff>
      <xdr:row>37</xdr:row>
      <xdr:rowOff>282960</xdr:rowOff>
    </xdr:from>
    <xdr:to>
      <xdr:col>19</xdr:col>
      <xdr:colOff>37800</xdr:colOff>
      <xdr:row>38</xdr:row>
      <xdr:rowOff>41400</xdr:rowOff>
    </xdr:to>
    <xdr:sp>
      <xdr:nvSpPr>
        <xdr:cNvPr id="1044" name="フローチャート: 判断 121"/>
        <xdr:cNvSpPr/>
      </xdr:nvSpPr>
      <xdr:spPr>
        <a:xfrm>
          <a:off x="3270240" y="7407720"/>
          <a:ext cx="8532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17</xdr:col>
      <xdr:colOff>3240</xdr:colOff>
      <xdr:row>38</xdr:row>
      <xdr:rowOff>47520</xdr:rowOff>
    </xdr:from>
    <xdr:to>
      <xdr:col>21</xdr:col>
      <xdr:colOff>66600</xdr:colOff>
      <xdr:row>39</xdr:row>
      <xdr:rowOff>92160</xdr:rowOff>
    </xdr:to>
    <xdr:sp>
      <xdr:nvSpPr>
        <xdr:cNvPr id="1045" name="テキスト ボックス 122"/>
        <xdr:cNvSpPr/>
      </xdr:nvSpPr>
      <xdr:spPr>
        <a:xfrm>
          <a:off x="2971800" y="75150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25,768</a:t>
          </a:r>
          <a:endParaRPr b="0" lang="en-US" sz="1000" spc="-1" strike="noStrike">
            <a:latin typeface="游明朝"/>
          </a:endParaRPr>
        </a:p>
      </xdr:txBody>
    </xdr:sp>
    <xdr:clientData/>
  </xdr:twoCellAnchor>
  <xdr:twoCellAnchor editAs="twoCell">
    <xdr:from>
      <xdr:col>15</xdr:col>
      <xdr:colOff>0</xdr:colOff>
      <xdr:row>37</xdr:row>
      <xdr:rowOff>279000</xdr:rowOff>
    </xdr:from>
    <xdr:to>
      <xdr:col>15</xdr:col>
      <xdr:colOff>101160</xdr:colOff>
      <xdr:row>38</xdr:row>
      <xdr:rowOff>37440</xdr:rowOff>
    </xdr:to>
    <xdr:sp>
      <xdr:nvSpPr>
        <xdr:cNvPr id="1046" name="フローチャート: 判断 123"/>
        <xdr:cNvSpPr/>
      </xdr:nvSpPr>
      <xdr:spPr>
        <a:xfrm>
          <a:off x="2619360" y="7403760"/>
          <a:ext cx="101160" cy="101160"/>
        </a:xfrm>
        <a:prstGeom prst="flowChartDecision">
          <a:avLst/>
        </a:prstGeom>
        <a:solidFill>
          <a:srgbClr val="000080"/>
        </a:solidFill>
        <a:ln w="9525">
          <a:solidFill>
            <a:srgbClr val="000080"/>
          </a:solidFill>
          <a:round/>
        </a:ln>
      </xdr:spPr>
      <xdr:style>
        <a:lnRef idx="0"/>
        <a:fillRef idx="0"/>
        <a:effectRef idx="0"/>
        <a:fontRef idx="minor"/>
      </xdr:style>
    </xdr:sp>
    <xdr:clientData/>
  </xdr:twoCellAnchor>
  <xdr:twoCellAnchor editAs="oneCell">
    <xdr:from>
      <xdr:col>13</xdr:col>
      <xdr:colOff>50760</xdr:colOff>
      <xdr:row>38</xdr:row>
      <xdr:rowOff>43920</xdr:rowOff>
    </xdr:from>
    <xdr:to>
      <xdr:col>17</xdr:col>
      <xdr:colOff>114120</xdr:colOff>
      <xdr:row>39</xdr:row>
      <xdr:rowOff>88560</xdr:rowOff>
    </xdr:to>
    <xdr:sp>
      <xdr:nvSpPr>
        <xdr:cNvPr id="1047" name="テキスト ボックス 124"/>
        <xdr:cNvSpPr/>
      </xdr:nvSpPr>
      <xdr:spPr>
        <a:xfrm>
          <a:off x="2320920" y="7511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26,738</a:t>
          </a:r>
          <a:endParaRPr b="0" lang="en-US" sz="1000" spc="-1" strike="noStrike">
            <a:latin typeface="游明朝"/>
          </a:endParaRPr>
        </a:p>
      </xdr:txBody>
    </xdr:sp>
    <xdr:clientData/>
  </xdr:twoCellAnchor>
  <xdr:twoCellAnchor editAs="oneCell">
    <xdr:from>
      <xdr:col>28</xdr:col>
      <xdr:colOff>139680</xdr:colOff>
      <xdr:row>40</xdr:row>
      <xdr:rowOff>0</xdr:rowOff>
    </xdr:from>
    <xdr:to>
      <xdr:col>33</xdr:col>
      <xdr:colOff>28440</xdr:colOff>
      <xdr:row>41</xdr:row>
      <xdr:rowOff>45000</xdr:rowOff>
    </xdr:to>
    <xdr:sp>
      <xdr:nvSpPr>
        <xdr:cNvPr id="1048" name="テキスト ボックス 125"/>
        <xdr:cNvSpPr/>
      </xdr:nvSpPr>
      <xdr:spPr>
        <a:xfrm>
          <a:off x="502920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25</xdr:col>
      <xdr:colOff>63360</xdr:colOff>
      <xdr:row>40</xdr:row>
      <xdr:rowOff>0</xdr:rowOff>
    </xdr:from>
    <xdr:to>
      <xdr:col>29</xdr:col>
      <xdr:colOff>126720</xdr:colOff>
      <xdr:row>41</xdr:row>
      <xdr:rowOff>45000</xdr:rowOff>
    </xdr:to>
    <xdr:sp>
      <xdr:nvSpPr>
        <xdr:cNvPr id="1049" name="テキスト ボックス 126"/>
        <xdr:cNvSpPr/>
      </xdr:nvSpPr>
      <xdr:spPr>
        <a:xfrm>
          <a:off x="442908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21</xdr:col>
      <xdr:colOff>127080</xdr:colOff>
      <xdr:row>40</xdr:row>
      <xdr:rowOff>0</xdr:rowOff>
    </xdr:from>
    <xdr:to>
      <xdr:col>26</xdr:col>
      <xdr:colOff>15480</xdr:colOff>
      <xdr:row>41</xdr:row>
      <xdr:rowOff>45000</xdr:rowOff>
    </xdr:to>
    <xdr:sp>
      <xdr:nvSpPr>
        <xdr:cNvPr id="1050" name="テキスト ボックス 127"/>
        <xdr:cNvSpPr/>
      </xdr:nvSpPr>
      <xdr:spPr>
        <a:xfrm>
          <a:off x="379404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18</xdr:col>
      <xdr:colOff>0</xdr:colOff>
      <xdr:row>40</xdr:row>
      <xdr:rowOff>0</xdr:rowOff>
    </xdr:from>
    <xdr:to>
      <xdr:col>22</xdr:col>
      <xdr:colOff>63000</xdr:colOff>
      <xdr:row>41</xdr:row>
      <xdr:rowOff>45000</xdr:rowOff>
    </xdr:to>
    <xdr:sp>
      <xdr:nvSpPr>
        <xdr:cNvPr id="1051" name="テキスト ボックス 128"/>
        <xdr:cNvSpPr/>
      </xdr:nvSpPr>
      <xdr:spPr>
        <a:xfrm>
          <a:off x="314316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14</xdr:col>
      <xdr:colOff>63360</xdr:colOff>
      <xdr:row>40</xdr:row>
      <xdr:rowOff>0</xdr:rowOff>
    </xdr:from>
    <xdr:to>
      <xdr:col>18</xdr:col>
      <xdr:colOff>126720</xdr:colOff>
      <xdr:row>41</xdr:row>
      <xdr:rowOff>45000</xdr:rowOff>
    </xdr:to>
    <xdr:sp>
      <xdr:nvSpPr>
        <xdr:cNvPr id="1052" name="テキスト ボックス 129"/>
        <xdr:cNvSpPr/>
      </xdr:nvSpPr>
      <xdr:spPr>
        <a:xfrm>
          <a:off x="2508120" y="79819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29</xdr:col>
      <xdr:colOff>76320</xdr:colOff>
      <xdr:row>37</xdr:row>
      <xdr:rowOff>220680</xdr:rowOff>
    </xdr:from>
    <xdr:to>
      <xdr:col>30</xdr:col>
      <xdr:colOff>2880</xdr:colOff>
      <xdr:row>37</xdr:row>
      <xdr:rowOff>321840</xdr:rowOff>
    </xdr:to>
    <xdr:sp>
      <xdr:nvSpPr>
        <xdr:cNvPr id="1053" name="楕円 130"/>
        <xdr:cNvSpPr/>
      </xdr:nvSpPr>
      <xdr:spPr>
        <a:xfrm>
          <a:off x="5140440" y="73454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30</xdr:col>
      <xdr:colOff>25560</xdr:colOff>
      <xdr:row>37</xdr:row>
      <xdr:rowOff>87120</xdr:rowOff>
    </xdr:from>
    <xdr:to>
      <xdr:col>34</xdr:col>
      <xdr:colOff>88920</xdr:colOff>
      <xdr:row>37</xdr:row>
      <xdr:rowOff>303480</xdr:rowOff>
    </xdr:to>
    <xdr:sp>
      <xdr:nvSpPr>
        <xdr:cNvPr id="1054" name="人口1人当たり決算額の推移該当値テキスト445"/>
        <xdr:cNvSpPr/>
      </xdr:nvSpPr>
      <xdr:spPr>
        <a:xfrm>
          <a:off x="5264280" y="7211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42,060</a:t>
          </a:r>
          <a:endParaRPr b="0" lang="en-US" sz="1000" spc="-1" strike="noStrike">
            <a:latin typeface="游明朝"/>
          </a:endParaRPr>
        </a:p>
      </xdr:txBody>
    </xdr:sp>
    <xdr:clientData/>
  </xdr:twoCellAnchor>
  <xdr:twoCellAnchor editAs="twoCell">
    <xdr:from>
      <xdr:col>26</xdr:col>
      <xdr:colOff>0</xdr:colOff>
      <xdr:row>37</xdr:row>
      <xdr:rowOff>211680</xdr:rowOff>
    </xdr:from>
    <xdr:to>
      <xdr:col>26</xdr:col>
      <xdr:colOff>101160</xdr:colOff>
      <xdr:row>37</xdr:row>
      <xdr:rowOff>312840</xdr:rowOff>
    </xdr:to>
    <xdr:sp>
      <xdr:nvSpPr>
        <xdr:cNvPr id="1055" name="楕円 132"/>
        <xdr:cNvSpPr/>
      </xdr:nvSpPr>
      <xdr:spPr>
        <a:xfrm>
          <a:off x="4540320" y="733644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24</xdr:col>
      <xdr:colOff>50760</xdr:colOff>
      <xdr:row>37</xdr:row>
      <xdr:rowOff>1800</xdr:rowOff>
    </xdr:from>
    <xdr:to>
      <xdr:col>28</xdr:col>
      <xdr:colOff>88560</xdr:colOff>
      <xdr:row>37</xdr:row>
      <xdr:rowOff>218160</xdr:rowOff>
    </xdr:to>
    <xdr:sp>
      <xdr:nvSpPr>
        <xdr:cNvPr id="1056" name="テキスト ボックス 133"/>
        <xdr:cNvSpPr/>
      </xdr:nvSpPr>
      <xdr:spPr>
        <a:xfrm>
          <a:off x="4241880" y="7126560"/>
          <a:ext cx="73620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44,461</a:t>
          </a:r>
          <a:endParaRPr b="0" lang="en-US" sz="1000" spc="-1" strike="noStrike">
            <a:latin typeface="游明朝"/>
          </a:endParaRPr>
        </a:p>
      </xdr:txBody>
    </xdr:sp>
    <xdr:clientData/>
  </xdr:twoCellAnchor>
  <xdr:twoCellAnchor editAs="twoCell">
    <xdr:from>
      <xdr:col>22</xdr:col>
      <xdr:colOff>63360</xdr:colOff>
      <xdr:row>37</xdr:row>
      <xdr:rowOff>211320</xdr:rowOff>
    </xdr:from>
    <xdr:to>
      <xdr:col>22</xdr:col>
      <xdr:colOff>164520</xdr:colOff>
      <xdr:row>37</xdr:row>
      <xdr:rowOff>312480</xdr:rowOff>
    </xdr:to>
    <xdr:sp>
      <xdr:nvSpPr>
        <xdr:cNvPr id="1057" name="楕円 134"/>
        <xdr:cNvSpPr/>
      </xdr:nvSpPr>
      <xdr:spPr>
        <a:xfrm>
          <a:off x="3905280" y="733608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20</xdr:col>
      <xdr:colOff>114480</xdr:colOff>
      <xdr:row>37</xdr:row>
      <xdr:rowOff>1800</xdr:rowOff>
    </xdr:from>
    <xdr:to>
      <xdr:col>25</xdr:col>
      <xdr:colOff>2880</xdr:colOff>
      <xdr:row>37</xdr:row>
      <xdr:rowOff>218160</xdr:rowOff>
    </xdr:to>
    <xdr:sp>
      <xdr:nvSpPr>
        <xdr:cNvPr id="1058" name="テキスト ボックス 135"/>
        <xdr:cNvSpPr/>
      </xdr:nvSpPr>
      <xdr:spPr>
        <a:xfrm>
          <a:off x="3606840" y="712656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44,490</a:t>
          </a:r>
          <a:endParaRPr b="0" lang="en-US" sz="1000" spc="-1" strike="noStrike">
            <a:latin typeface="游明朝"/>
          </a:endParaRPr>
        </a:p>
      </xdr:txBody>
    </xdr:sp>
    <xdr:clientData/>
  </xdr:twoCellAnchor>
  <xdr:twoCellAnchor editAs="twoCell">
    <xdr:from>
      <xdr:col>18</xdr:col>
      <xdr:colOff>127080</xdr:colOff>
      <xdr:row>37</xdr:row>
      <xdr:rowOff>216000</xdr:rowOff>
    </xdr:from>
    <xdr:to>
      <xdr:col>19</xdr:col>
      <xdr:colOff>37800</xdr:colOff>
      <xdr:row>37</xdr:row>
      <xdr:rowOff>317160</xdr:rowOff>
    </xdr:to>
    <xdr:sp>
      <xdr:nvSpPr>
        <xdr:cNvPr id="1059" name="楕円 136"/>
        <xdr:cNvSpPr/>
      </xdr:nvSpPr>
      <xdr:spPr>
        <a:xfrm>
          <a:off x="3270240" y="7340760"/>
          <a:ext cx="8532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17</xdr:col>
      <xdr:colOff>3240</xdr:colOff>
      <xdr:row>37</xdr:row>
      <xdr:rowOff>6120</xdr:rowOff>
    </xdr:from>
    <xdr:to>
      <xdr:col>21</xdr:col>
      <xdr:colOff>66600</xdr:colOff>
      <xdr:row>37</xdr:row>
      <xdr:rowOff>222480</xdr:rowOff>
    </xdr:to>
    <xdr:sp>
      <xdr:nvSpPr>
        <xdr:cNvPr id="1060" name="テキスト ボックス 137"/>
        <xdr:cNvSpPr/>
      </xdr:nvSpPr>
      <xdr:spPr>
        <a:xfrm>
          <a:off x="2971800" y="713088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43,284</a:t>
          </a:r>
          <a:endParaRPr b="0" lang="en-US" sz="1000" spc="-1" strike="noStrike">
            <a:latin typeface="游明朝"/>
          </a:endParaRPr>
        </a:p>
      </xdr:txBody>
    </xdr:sp>
    <xdr:clientData/>
  </xdr:twoCellAnchor>
  <xdr:twoCellAnchor editAs="twoCell">
    <xdr:from>
      <xdr:col>15</xdr:col>
      <xdr:colOff>0</xdr:colOff>
      <xdr:row>37</xdr:row>
      <xdr:rowOff>218520</xdr:rowOff>
    </xdr:from>
    <xdr:to>
      <xdr:col>15</xdr:col>
      <xdr:colOff>101160</xdr:colOff>
      <xdr:row>37</xdr:row>
      <xdr:rowOff>319680</xdr:rowOff>
    </xdr:to>
    <xdr:sp>
      <xdr:nvSpPr>
        <xdr:cNvPr id="1061" name="楕円 138"/>
        <xdr:cNvSpPr/>
      </xdr:nvSpPr>
      <xdr:spPr>
        <a:xfrm>
          <a:off x="2619360" y="7343280"/>
          <a:ext cx="101160" cy="101160"/>
        </a:xfrm>
        <a:prstGeom prst="ellipse">
          <a:avLst/>
        </a:prstGeom>
        <a:solidFill>
          <a:srgbClr val="ff0000"/>
        </a:solidFill>
        <a:ln w="9525">
          <a:solidFill>
            <a:srgbClr val="ff0000"/>
          </a:solidFill>
          <a:round/>
        </a:ln>
      </xdr:spPr>
      <xdr:style>
        <a:lnRef idx="0"/>
        <a:fillRef idx="0"/>
        <a:effectRef idx="0"/>
        <a:fontRef idx="minor"/>
      </xdr:style>
    </xdr:sp>
    <xdr:clientData/>
  </xdr:twoCellAnchor>
  <xdr:twoCellAnchor editAs="oneCell">
    <xdr:from>
      <xdr:col>13</xdr:col>
      <xdr:colOff>50760</xdr:colOff>
      <xdr:row>37</xdr:row>
      <xdr:rowOff>8640</xdr:rowOff>
    </xdr:from>
    <xdr:to>
      <xdr:col>17</xdr:col>
      <xdr:colOff>114120</xdr:colOff>
      <xdr:row>37</xdr:row>
      <xdr:rowOff>225000</xdr:rowOff>
    </xdr:to>
    <xdr:sp>
      <xdr:nvSpPr>
        <xdr:cNvPr id="1062" name="テキスト ボックス 139"/>
        <xdr:cNvSpPr/>
      </xdr:nvSpPr>
      <xdr:spPr>
        <a:xfrm>
          <a:off x="2320920" y="713340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42,646</a:t>
          </a:r>
          <a:endParaRPr b="0" lang="en-US" sz="1000" spc="-1" strike="noStrike">
            <a:latin typeface="游明朝"/>
          </a:endParaRPr>
        </a:p>
      </xdr:txBody>
    </xdr:sp>
    <xdr:clientData/>
  </xdr:twoCellAnchor>
</xdr:wsDr>
</file>

<file path=xl/drawings/drawing5.xml><?xml version="1.0" encoding="utf-8"?>
<c:userShapes xmlns:cdr="http://schemas.openxmlformats.org/drawingml/2006/chartDrawing" xmlns:a="http://schemas.openxmlformats.org/drawingml/2006/main" xmlns:c="http://schemas.openxmlformats.org/drawingml/2006/chart" xmlns:r="http://schemas.openxmlformats.org/officeDocument/2006/relationships">
  <cdr:relSizeAnchor>
    <cdr:from>
      <cdr:x>0.174476644565298</cdr:x>
      <cdr:y>0.0259387351778656</cdr:y>
    </cdr:from>
    <cdr:to>
      <cdr:x>0.981077255457051</cdr:x>
      <cdr:y>0.113883399209486</cdr:y>
    </cdr:to>
    <cdr:sp>
      <cdr:nvSpPr>
        <cdr:cNvPr id="924" name="Rectangle 1"/>
        <cdr:cNvSpPr/>
      </cdr:nvSpPr>
      <cdr:spPr>
        <a:xfrm>
          <a:off x="843120" y="75600"/>
          <a:ext cx="3897720" cy="256320"/>
        </a:xfrm>
        <a:prstGeom prst="rect">
          <a:avLst/>
        </a:prstGeom>
        <a:solidFill>
          <a:srgbClr val="ffffff"/>
        </a:solidFill>
        <a:ln w="9525">
          <a:solidFill>
            <a:srgbClr val="000000"/>
          </a:solidFill>
          <a:miter/>
        </a:ln>
      </cdr:spPr>
      <cdr:style>
        <a:lnRef idx="0"/>
        <a:fillRef idx="0"/>
        <a:effectRef idx="0"/>
        <a:fontRef idx="minor"/>
      </cdr:style>
      <cdr:txBody>
        <a:bodyPr vertOverflow="clip" lIns="27360" rIns="27360" tIns="18360" bIns="18360" anchor="ctr" upright="1">
          <a:noAutofit/>
        </a:bodyPr>
        <a:p>
          <a:pPr algn="ctr">
            <a:lnSpc>
              <a:spcPct val="100000"/>
            </a:lnSpc>
          </a:pPr>
          <a:r>
            <a:rPr b="0" lang="ja-JP" sz="1100" spc="-1" strike="noStrike">
              <a:solidFill>
                <a:srgbClr val="000000"/>
              </a:solidFill>
              <a:latin typeface="ＭＳ Ｐゴシック"/>
              <a:ea typeface="ＭＳ Ｐゴシック"/>
            </a:rPr>
            <a:t>人口</a:t>
          </a:r>
          <a:r>
            <a:rPr b="0" lang="en-US" sz="1100" spc="-1" strike="noStrike">
              <a:solidFill>
                <a:srgbClr val="000000"/>
              </a:solidFill>
              <a:latin typeface="ＭＳ Ｐゴシック"/>
              <a:ea typeface="ＭＳ Ｐゴシック"/>
            </a:rPr>
            <a:t>1</a:t>
          </a:r>
          <a:r>
            <a:rPr b="0" lang="ja-JP" sz="1100" spc="-1" strike="noStrike">
              <a:solidFill>
                <a:srgbClr val="000000"/>
              </a:solidFill>
              <a:latin typeface="ＭＳ Ｐゴシック"/>
              <a:ea typeface="ＭＳ Ｐゴシック"/>
            </a:rPr>
            <a:t>人当たり決算額の推移</a:t>
          </a:r>
          <a:endParaRPr b="0" sz="1100" spc="-1" strike="noStrike">
            <a:latin typeface="游明朝"/>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063"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5</a:t>
          </a:r>
          <a:r>
            <a:rPr b="1" lang="ja-JP" sz="3200" spc="-1" strike="noStrike">
              <a:solidFill>
                <a:srgbClr val="000000"/>
              </a:solidFill>
              <a:latin typeface="ＭＳ Ｐゴシック"/>
              <a:ea typeface="ＭＳ Ｐゴシック"/>
            </a:rPr>
            <a:t>）市町村性質別歳出決算分析表（住民一人当たりのコスト）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064" name="正方形/長方形 2"/>
        <xdr:cNvSpPr/>
      </xdr:nvSpPr>
      <xdr:spPr>
        <a:xfrm>
          <a:off x="17462520" y="190440"/>
          <a:ext cx="36064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065" name="正方形/長方形 3"/>
        <xdr:cNvSpPr/>
      </xdr:nvSpPr>
      <xdr:spPr>
        <a:xfrm>
          <a:off x="17481600" y="215640"/>
          <a:ext cx="35618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171000</xdr:rowOff>
    </xdr:to>
    <xdr:sp>
      <xdr:nvSpPr>
        <xdr:cNvPr id="1066" name="正方形/長方形 4"/>
        <xdr:cNvSpPr/>
      </xdr:nvSpPr>
      <xdr:spPr>
        <a:xfrm>
          <a:off x="17506800" y="241200"/>
          <a:ext cx="350460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岡山県高梁市</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067"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1068"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1069"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1070"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1071"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1072"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28,466</a:t>
          </a:r>
          <a:endParaRPr b="0" lang="en-US" sz="1100" spc="-1" strike="noStrike">
            <a:latin typeface="游明朝"/>
          </a:endParaRPr>
        </a:p>
        <a:p>
          <a:r>
            <a:rPr b="1" lang="en-US" sz="1100" spc="-1" strike="noStrike">
              <a:solidFill>
                <a:srgbClr val="000000"/>
              </a:solidFill>
              <a:latin typeface="ＭＳ ゴシック"/>
              <a:ea typeface="ＭＳ ゴシック"/>
            </a:rPr>
            <a:t>27,553</a:t>
          </a:r>
          <a:endParaRPr b="0" lang="en-US" sz="1100" spc="-1" strike="noStrike">
            <a:latin typeface="游明朝"/>
          </a:endParaRPr>
        </a:p>
        <a:p>
          <a:r>
            <a:rPr b="1" lang="en-US" sz="1100" spc="-1" strike="noStrike">
              <a:solidFill>
                <a:srgbClr val="000000"/>
              </a:solidFill>
              <a:latin typeface="ＭＳ ゴシック"/>
              <a:ea typeface="ＭＳ ゴシック"/>
            </a:rPr>
            <a:t>546.99</a:t>
          </a:r>
          <a:endParaRPr b="0" lang="en-US" sz="1100" spc="-1" strike="noStrike">
            <a:latin typeface="游明朝"/>
          </a:endParaRPr>
        </a:p>
        <a:p>
          <a:r>
            <a:rPr b="1" lang="en-US" sz="1100" spc="-1" strike="noStrike">
              <a:solidFill>
                <a:srgbClr val="000000"/>
              </a:solidFill>
              <a:latin typeface="ＭＳ ゴシック"/>
              <a:ea typeface="ＭＳ ゴシック"/>
            </a:rPr>
            <a:t>27,947,182</a:t>
          </a:r>
          <a:endParaRPr b="0" lang="en-US" sz="1100" spc="-1" strike="noStrike">
            <a:latin typeface="游明朝"/>
          </a:endParaRPr>
        </a:p>
        <a:p>
          <a:r>
            <a:rPr b="1" lang="en-US" sz="1100" spc="-1" strike="noStrike">
              <a:solidFill>
                <a:srgbClr val="000000"/>
              </a:solidFill>
              <a:latin typeface="ＭＳ ゴシック"/>
              <a:ea typeface="ＭＳ ゴシック"/>
            </a:rPr>
            <a:t>26,937,125</a:t>
          </a:r>
          <a:endParaRPr b="0" lang="en-US" sz="1100" spc="-1" strike="noStrike">
            <a:latin typeface="游明朝"/>
          </a:endParaRPr>
        </a:p>
        <a:p>
          <a:r>
            <a:rPr b="1" lang="en-US" sz="1100" spc="-1" strike="noStrike">
              <a:solidFill>
                <a:srgbClr val="000000"/>
              </a:solidFill>
              <a:latin typeface="ＭＳ ゴシック"/>
              <a:ea typeface="ＭＳ ゴシック"/>
            </a:rPr>
            <a:t>859,193</a:t>
          </a:r>
          <a:endParaRPr b="0" lang="en-US" sz="1100" spc="-1" strike="noStrike">
            <a:latin typeface="游明朝"/>
          </a:endParaRPr>
        </a:p>
        <a:p>
          <a:r>
            <a:rPr b="1" lang="en-US" sz="1100" spc="-1" strike="noStrike">
              <a:solidFill>
                <a:srgbClr val="000000"/>
              </a:solidFill>
              <a:latin typeface="ＭＳ ゴシック"/>
              <a:ea typeface="ＭＳ ゴシック"/>
            </a:rPr>
            <a:t>14,324,144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32,310,054</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1073"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1074"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1075"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11.9</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70.9</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1076"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1077"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1078"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Ⅰ</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1079" name="角丸四角形 17"/>
        <xdr:cNvSpPr/>
      </xdr:nvSpPr>
      <xdr:spPr>
        <a:xfrm>
          <a:off x="10153800" y="888840"/>
          <a:ext cx="1396800" cy="114300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1080"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1081"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1082"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1083" name="直線コネクタ 21"/>
        <xdr:cNvCxnSpPr/>
      </xdr:nvCxnSpPr>
      <xdr:spPr>
        <a:xfrm flipH="1">
          <a:off x="10235880" y="1066680"/>
          <a:ext cx="194040" cy="360"/>
        </a:xfrm>
        <a:prstGeom prst="straightConnector1">
          <a:avLst/>
        </a:prstGeom>
        <a:ln>
          <a:solidFill>
            <a:srgbClr val="ff0000"/>
          </a:solidFill>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1084" name="楕円 22"/>
        <xdr:cNvSpPr/>
      </xdr:nvSpPr>
      <xdr:spPr>
        <a:xfrm>
          <a:off x="10290240" y="1015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1085" name="フローチャート: 判断 23"/>
        <xdr:cNvSpPr/>
      </xdr:nvSpPr>
      <xdr:spPr>
        <a:xfrm>
          <a:off x="10290240" y="128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1086" name="直線コネクタ 24"/>
        <xdr:cNvCxnSpPr/>
      </xdr:nvCxnSpPr>
      <xdr:spPr>
        <a:xfrm>
          <a:off x="10320480" y="1523880"/>
          <a:ext cx="360" cy="14004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1087" name="直線コネクタ 25"/>
        <xdr:cNvCxnSpPr/>
      </xdr:nvCxnSpPr>
      <xdr:spPr>
        <a:xfrm>
          <a:off x="10254960" y="1523880"/>
          <a:ext cx="155880" cy="360"/>
        </a:xfrm>
        <a:prstGeom prst="straightConnector1">
          <a:avLst/>
        </a:prstGeom>
        <a:ln w="15875">
          <a:solidFill>
            <a:srgbClr val="000000"/>
          </a:solidFill>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1088" name="直線コネクタ 26"/>
        <xdr:cNvCxnSpPr/>
      </xdr:nvCxnSpPr>
      <xdr:spPr>
        <a:xfrm flipV="1">
          <a:off x="10320480" y="1762200"/>
          <a:ext cx="360" cy="14004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1089" name="直線コネクタ 27"/>
        <xdr:cNvCxnSpPr/>
      </xdr:nvCxnSpPr>
      <xdr:spPr>
        <a:xfrm>
          <a:off x="10254960" y="1904760"/>
          <a:ext cx="155880" cy="360"/>
        </a:xfrm>
        <a:prstGeom prst="straightConnector1">
          <a:avLst/>
        </a:prstGeom>
        <a:ln w="15875">
          <a:solidFill>
            <a:srgbClr val="000000"/>
          </a:solidFill>
        </a:ln>
      </xdr:spPr>
    </xdr:cxnSp>
    <xdr:clientData/>
  </xdr:twoCellAnchor>
  <xdr:twoCellAnchor editAs="oneCell">
    <xdr:from>
      <xdr:col>3</xdr:col>
      <xdr:colOff>167040</xdr:colOff>
      <xdr:row>16</xdr:row>
      <xdr:rowOff>114480</xdr:rowOff>
    </xdr:from>
    <xdr:to>
      <xdr:col>54</xdr:col>
      <xdr:colOff>77040</xdr:colOff>
      <xdr:row>17</xdr:row>
      <xdr:rowOff>159840</xdr:rowOff>
    </xdr:to>
    <xdr:sp>
      <xdr:nvSpPr>
        <xdr:cNvPr id="1090" name="テキスト ボックス 28"/>
        <xdr:cNvSpPr/>
      </xdr:nvSpPr>
      <xdr:spPr>
        <a:xfrm>
          <a:off x="690840" y="285768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134280</xdr:rowOff>
    </xdr:to>
    <xdr:sp>
      <xdr:nvSpPr>
        <xdr:cNvPr id="1091" name="テキスト ボックス 29"/>
        <xdr:cNvSpPr/>
      </xdr:nvSpPr>
      <xdr:spPr>
        <a:xfrm>
          <a:off x="678240" y="3175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108720</xdr:rowOff>
    </xdr:to>
    <xdr:sp>
      <xdr:nvSpPr>
        <xdr:cNvPr id="1092" name="テキスト ボックス 30"/>
        <xdr:cNvSpPr/>
      </xdr:nvSpPr>
      <xdr:spPr>
        <a:xfrm>
          <a:off x="687600" y="34923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1093" name="正方形/長方形 31"/>
        <xdr:cNvSpPr/>
      </xdr:nvSpPr>
      <xdr:spPr>
        <a:xfrm>
          <a:off x="698400" y="4000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人件費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1094"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171000</xdr:rowOff>
    </xdr:to>
    <xdr:sp>
      <xdr:nvSpPr>
        <xdr:cNvPr id="1095"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5/132</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1096"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174240</xdr:colOff>
      <xdr:row>27</xdr:row>
      <xdr:rowOff>171000</xdr:rowOff>
    </xdr:to>
    <xdr:sp>
      <xdr:nvSpPr>
        <xdr:cNvPr id="1097"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79,912</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1098"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174240</xdr:colOff>
      <xdr:row>27</xdr:row>
      <xdr:rowOff>171000</xdr:rowOff>
    </xdr:to>
    <xdr:sp>
      <xdr:nvSpPr>
        <xdr:cNvPr id="1099"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96,453</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00"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1101"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1102" name="直線コネクタ 40"/>
        <xdr:cNvCxnSpPr/>
      </xdr:nvCxnSpPr>
      <xdr:spPr>
        <a:xfrm>
          <a:off x="698400" y="7111800"/>
          <a:ext cx="4305600" cy="360"/>
        </a:xfrm>
        <a:prstGeom prst="straightConnector1">
          <a:avLst/>
        </a:prstGeom>
        <a:ln>
          <a:solidFill>
            <a:srgbClr val="c0c0c0"/>
          </a:solidFill>
        </a:ln>
      </xdr:spPr>
    </xdr:cxnSp>
    <xdr:clientData/>
  </xdr:twoCellAnchor>
  <xdr:twoCellAnchor editAs="oneCell">
    <xdr:from>
      <xdr:col>1</xdr:col>
      <xdr:colOff>43200</xdr:colOff>
      <xdr:row>40</xdr:row>
      <xdr:rowOff>132840</xdr:rowOff>
    </xdr:from>
    <xdr:to>
      <xdr:col>4</xdr:col>
      <xdr:colOff>44280</xdr:colOff>
      <xdr:row>42</xdr:row>
      <xdr:rowOff>6120</xdr:rowOff>
    </xdr:to>
    <xdr:sp>
      <xdr:nvSpPr>
        <xdr:cNvPr id="1103" name="テキスト ボックス 41"/>
        <xdr:cNvSpPr/>
      </xdr:nvSpPr>
      <xdr:spPr>
        <a:xfrm>
          <a:off x="217800" y="6990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4</xdr:col>
      <xdr:colOff>0</xdr:colOff>
      <xdr:row>39</xdr:row>
      <xdr:rowOff>44280</xdr:rowOff>
    </xdr:from>
    <xdr:to>
      <xdr:col>28</xdr:col>
      <xdr:colOff>114120</xdr:colOff>
      <xdr:row>39</xdr:row>
      <xdr:rowOff>44280</xdr:rowOff>
    </xdr:to>
    <xdr:cxnSp>
      <xdr:nvCxnSpPr>
        <xdr:cNvPr id="1104" name="直線コネクタ 42"/>
        <xdr:cNvCxnSpPr/>
      </xdr:nvCxnSpPr>
      <xdr:spPr>
        <a:xfrm>
          <a:off x="698400" y="6730920"/>
          <a:ext cx="4305600" cy="360"/>
        </a:xfrm>
        <a:prstGeom prst="straightConnector1">
          <a:avLst/>
        </a:prstGeom>
        <a:ln>
          <a:solidFill>
            <a:srgbClr val="c0c0c0"/>
          </a:solidFill>
        </a:ln>
      </xdr:spPr>
    </xdr:cxnSp>
    <xdr:clientData/>
  </xdr:twoCellAnchor>
  <xdr:twoCellAnchor editAs="oneCell">
    <xdr:from>
      <xdr:col>1</xdr:col>
      <xdr:colOff>43200</xdr:colOff>
      <xdr:row>38</xdr:row>
      <xdr:rowOff>95040</xdr:rowOff>
    </xdr:from>
    <xdr:to>
      <xdr:col>4</xdr:col>
      <xdr:colOff>44280</xdr:colOff>
      <xdr:row>39</xdr:row>
      <xdr:rowOff>140040</xdr:rowOff>
    </xdr:to>
    <xdr:sp>
      <xdr:nvSpPr>
        <xdr:cNvPr id="1105" name="テキスト ボックス 43"/>
        <xdr:cNvSpPr/>
      </xdr:nvSpPr>
      <xdr:spPr>
        <a:xfrm>
          <a:off x="217800" y="6610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37</xdr:row>
      <xdr:rowOff>6120</xdr:rowOff>
    </xdr:from>
    <xdr:to>
      <xdr:col>28</xdr:col>
      <xdr:colOff>114120</xdr:colOff>
      <xdr:row>37</xdr:row>
      <xdr:rowOff>6120</xdr:rowOff>
    </xdr:to>
    <xdr:cxnSp>
      <xdr:nvCxnSpPr>
        <xdr:cNvPr id="1106" name="直線コネクタ 44"/>
        <xdr:cNvCxnSpPr/>
      </xdr:nvCxnSpPr>
      <xdr:spPr>
        <a:xfrm>
          <a:off x="698400" y="6349680"/>
          <a:ext cx="4305600" cy="360"/>
        </a:xfrm>
        <a:prstGeom prst="straightConnector1">
          <a:avLst/>
        </a:prstGeom>
        <a:ln>
          <a:solidFill>
            <a:srgbClr val="c0c0c0"/>
          </a:solidFill>
        </a:ln>
      </xdr:spPr>
    </xdr:cxnSp>
    <xdr:clientData/>
  </xdr:twoCellAnchor>
  <xdr:twoCellAnchor editAs="oneCell">
    <xdr:from>
      <xdr:col>1</xdr:col>
      <xdr:colOff>43200</xdr:colOff>
      <xdr:row>36</xdr:row>
      <xdr:rowOff>56880</xdr:rowOff>
    </xdr:from>
    <xdr:to>
      <xdr:col>4</xdr:col>
      <xdr:colOff>44280</xdr:colOff>
      <xdr:row>37</xdr:row>
      <xdr:rowOff>101880</xdr:rowOff>
    </xdr:to>
    <xdr:sp>
      <xdr:nvSpPr>
        <xdr:cNvPr id="1107" name="テキスト ボックス 45"/>
        <xdr:cNvSpPr/>
      </xdr:nvSpPr>
      <xdr:spPr>
        <a:xfrm>
          <a:off x="217800" y="622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4</xdr:col>
      <xdr:colOff>0</xdr:colOff>
      <xdr:row>34</xdr:row>
      <xdr:rowOff>139680</xdr:rowOff>
    </xdr:from>
    <xdr:to>
      <xdr:col>28</xdr:col>
      <xdr:colOff>114120</xdr:colOff>
      <xdr:row>34</xdr:row>
      <xdr:rowOff>139680</xdr:rowOff>
    </xdr:to>
    <xdr:cxnSp>
      <xdr:nvCxnSpPr>
        <xdr:cNvPr id="1108" name="直線コネクタ 46"/>
        <xdr:cNvCxnSpPr/>
      </xdr:nvCxnSpPr>
      <xdr:spPr>
        <a:xfrm>
          <a:off x="698400" y="5969160"/>
          <a:ext cx="4305600" cy="360"/>
        </a:xfrm>
        <a:prstGeom prst="straightConnector1">
          <a:avLst/>
        </a:prstGeom>
        <a:ln>
          <a:solidFill>
            <a:srgbClr val="c0c0c0"/>
          </a:solidFill>
        </a:ln>
      </xdr:spPr>
    </xdr:cxnSp>
    <xdr:clientData/>
  </xdr:twoCellAnchor>
  <xdr:twoCellAnchor editAs="oneCell">
    <xdr:from>
      <xdr:col>0</xdr:col>
      <xdr:colOff>169920</xdr:colOff>
      <xdr:row>34</xdr:row>
      <xdr:rowOff>18360</xdr:rowOff>
    </xdr:from>
    <xdr:to>
      <xdr:col>4</xdr:col>
      <xdr:colOff>60120</xdr:colOff>
      <xdr:row>35</xdr:row>
      <xdr:rowOff>63360</xdr:rowOff>
    </xdr:to>
    <xdr:sp>
      <xdr:nvSpPr>
        <xdr:cNvPr id="1109" name="テキスト ボックス 47"/>
        <xdr:cNvSpPr/>
      </xdr:nvSpPr>
      <xdr:spPr>
        <a:xfrm>
          <a:off x="169920" y="5847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32</xdr:row>
      <xdr:rowOff>101520</xdr:rowOff>
    </xdr:from>
    <xdr:to>
      <xdr:col>28</xdr:col>
      <xdr:colOff>114120</xdr:colOff>
      <xdr:row>32</xdr:row>
      <xdr:rowOff>101520</xdr:rowOff>
    </xdr:to>
    <xdr:cxnSp>
      <xdr:nvCxnSpPr>
        <xdr:cNvPr id="1110" name="直線コネクタ 48"/>
        <xdr:cNvCxnSpPr/>
      </xdr:nvCxnSpPr>
      <xdr:spPr>
        <a:xfrm>
          <a:off x="698400" y="5587920"/>
          <a:ext cx="4305600" cy="360"/>
        </a:xfrm>
        <a:prstGeom prst="straightConnector1">
          <a:avLst/>
        </a:prstGeom>
        <a:ln>
          <a:solidFill>
            <a:srgbClr val="c0c0c0"/>
          </a:solidFill>
        </a:ln>
      </xdr:spPr>
    </xdr:cxnSp>
    <xdr:clientData/>
  </xdr:twoCellAnchor>
  <xdr:twoCellAnchor editAs="oneCell">
    <xdr:from>
      <xdr:col>0</xdr:col>
      <xdr:colOff>169920</xdr:colOff>
      <xdr:row>31</xdr:row>
      <xdr:rowOff>151920</xdr:rowOff>
    </xdr:from>
    <xdr:to>
      <xdr:col>4</xdr:col>
      <xdr:colOff>60120</xdr:colOff>
      <xdr:row>33</xdr:row>
      <xdr:rowOff>25560</xdr:rowOff>
    </xdr:to>
    <xdr:sp>
      <xdr:nvSpPr>
        <xdr:cNvPr id="1111" name="テキスト ボックス 49"/>
        <xdr:cNvSpPr/>
      </xdr:nvSpPr>
      <xdr:spPr>
        <a:xfrm>
          <a:off x="169920" y="5466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30</xdr:row>
      <xdr:rowOff>63360</xdr:rowOff>
    </xdr:from>
    <xdr:to>
      <xdr:col>28</xdr:col>
      <xdr:colOff>114120</xdr:colOff>
      <xdr:row>30</xdr:row>
      <xdr:rowOff>63360</xdr:rowOff>
    </xdr:to>
    <xdr:cxnSp>
      <xdr:nvCxnSpPr>
        <xdr:cNvPr id="1112" name="直線コネクタ 50"/>
        <xdr:cNvCxnSpPr/>
      </xdr:nvCxnSpPr>
      <xdr:spPr>
        <a:xfrm>
          <a:off x="698400" y="5207040"/>
          <a:ext cx="4305600" cy="360"/>
        </a:xfrm>
        <a:prstGeom prst="straightConnector1">
          <a:avLst/>
        </a:prstGeom>
        <a:ln>
          <a:solidFill>
            <a:srgbClr val="c0c0c0"/>
          </a:solidFill>
        </a:ln>
      </xdr:spPr>
    </xdr:cxnSp>
    <xdr:clientData/>
  </xdr:twoCellAnchor>
  <xdr:twoCellAnchor editAs="oneCell">
    <xdr:from>
      <xdr:col>0</xdr:col>
      <xdr:colOff>169920</xdr:colOff>
      <xdr:row>29</xdr:row>
      <xdr:rowOff>114120</xdr:rowOff>
    </xdr:from>
    <xdr:to>
      <xdr:col>4</xdr:col>
      <xdr:colOff>60120</xdr:colOff>
      <xdr:row>30</xdr:row>
      <xdr:rowOff>158760</xdr:rowOff>
    </xdr:to>
    <xdr:sp>
      <xdr:nvSpPr>
        <xdr:cNvPr id="1113" name="テキスト ボックス 51"/>
        <xdr:cNvSpPr/>
      </xdr:nvSpPr>
      <xdr:spPr>
        <a:xfrm>
          <a:off x="169920" y="508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180,000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1114" name="直線コネクタ 52"/>
        <xdr:cNvCxnSpPr/>
      </xdr:nvCxnSpPr>
      <xdr:spPr>
        <a:xfrm>
          <a:off x="698400" y="4825800"/>
          <a:ext cx="4305600" cy="360"/>
        </a:xfrm>
        <a:prstGeom prst="straightConnector1">
          <a:avLst/>
        </a:prstGeom>
        <a:ln>
          <a:solidFill>
            <a:srgbClr val="c0c0c0"/>
          </a:solidFill>
        </a:ln>
      </xdr:spPr>
    </xdr:cxnSp>
    <xdr:clientData/>
  </xdr:twoCellAnchor>
  <xdr:twoCellAnchor editAs="oneCell">
    <xdr:from>
      <xdr:col>0</xdr:col>
      <xdr:colOff>169920</xdr:colOff>
      <xdr:row>27</xdr:row>
      <xdr:rowOff>75960</xdr:rowOff>
    </xdr:from>
    <xdr:to>
      <xdr:col>4</xdr:col>
      <xdr:colOff>60120</xdr:colOff>
      <xdr:row>28</xdr:row>
      <xdr:rowOff>120960</xdr:rowOff>
    </xdr:to>
    <xdr:sp>
      <xdr:nvSpPr>
        <xdr:cNvPr id="1115" name="テキスト ボックス 53"/>
        <xdr:cNvSpPr/>
      </xdr:nvSpPr>
      <xdr:spPr>
        <a:xfrm>
          <a:off x="16992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210,000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1116" name="人件費グラフ枠"/>
        <xdr:cNvSpPr/>
      </xdr:nvSpPr>
      <xdr:spPr>
        <a:xfrm>
          <a:off x="6984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6480</xdr:rowOff>
    </xdr:from>
    <xdr:to>
      <xdr:col>24</xdr:col>
      <xdr:colOff>62640</xdr:colOff>
      <xdr:row>39</xdr:row>
      <xdr:rowOff>54000</xdr:rowOff>
    </xdr:to>
    <xdr:cxnSp>
      <xdr:nvCxnSpPr>
        <xdr:cNvPr id="1117" name="直線コネクタ 55"/>
        <xdr:cNvCxnSpPr/>
      </xdr:nvCxnSpPr>
      <xdr:spPr>
        <a:xfrm flipV="1">
          <a:off x="4252680" y="5150160"/>
          <a:ext cx="1440" cy="1590840"/>
        </a:xfrm>
        <a:prstGeom prst="straightConnector1">
          <a:avLst/>
        </a:prstGeom>
        <a:ln w="31750">
          <a:solidFill>
            <a:srgbClr val="808080"/>
          </a:solidFill>
        </a:ln>
      </xdr:spPr>
    </xdr:cxnSp>
    <xdr:clientData/>
  </xdr:twoCellAnchor>
  <xdr:twoCellAnchor editAs="oneCell">
    <xdr:from>
      <xdr:col>24</xdr:col>
      <xdr:colOff>118800</xdr:colOff>
      <xdr:row>39</xdr:row>
      <xdr:rowOff>79200</xdr:rowOff>
    </xdr:from>
    <xdr:to>
      <xdr:col>27</xdr:col>
      <xdr:colOff>119880</xdr:colOff>
      <xdr:row>40</xdr:row>
      <xdr:rowOff>124200</xdr:rowOff>
    </xdr:to>
    <xdr:sp>
      <xdr:nvSpPr>
        <xdr:cNvPr id="1118" name="人件費最小値テキスト"/>
        <xdr:cNvSpPr/>
      </xdr:nvSpPr>
      <xdr:spPr>
        <a:xfrm>
          <a:off x="4309920" y="676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59,241</a:t>
          </a:r>
          <a:endParaRPr b="0" lang="en-US" sz="1000" spc="-1" strike="noStrike">
            <a:latin typeface="游明朝"/>
          </a:endParaRPr>
        </a:p>
      </xdr:txBody>
    </xdr:sp>
    <xdr:clientData/>
  </xdr:twoCellAnchor>
  <xdr:twoCellAnchor editAs="twoCell">
    <xdr:from>
      <xdr:col>23</xdr:col>
      <xdr:colOff>164880</xdr:colOff>
      <xdr:row>39</xdr:row>
      <xdr:rowOff>54000</xdr:rowOff>
    </xdr:from>
    <xdr:to>
      <xdr:col>24</xdr:col>
      <xdr:colOff>152280</xdr:colOff>
      <xdr:row>39</xdr:row>
      <xdr:rowOff>54000</xdr:rowOff>
    </xdr:to>
    <xdr:cxnSp>
      <xdr:nvCxnSpPr>
        <xdr:cNvPr id="1119" name="直線コネクタ 57"/>
        <xdr:cNvCxnSpPr/>
      </xdr:nvCxnSpPr>
      <xdr:spPr>
        <a:xfrm>
          <a:off x="4181400" y="6740640"/>
          <a:ext cx="162360" cy="360"/>
        </a:xfrm>
        <a:prstGeom prst="straightConnector1">
          <a:avLst/>
        </a:prstGeom>
        <a:ln w="19050">
          <a:solidFill>
            <a:srgbClr val="000000"/>
          </a:solidFill>
        </a:ln>
      </xdr:spPr>
    </xdr:cxnSp>
    <xdr:clientData/>
  </xdr:twoCellAnchor>
  <xdr:twoCellAnchor editAs="oneCell">
    <xdr:from>
      <xdr:col>24</xdr:col>
      <xdr:colOff>119520</xdr:colOff>
      <xdr:row>28</xdr:row>
      <xdr:rowOff>146160</xdr:rowOff>
    </xdr:from>
    <xdr:to>
      <xdr:col>28</xdr:col>
      <xdr:colOff>9720</xdr:colOff>
      <xdr:row>30</xdr:row>
      <xdr:rowOff>19440</xdr:rowOff>
    </xdr:to>
    <xdr:sp>
      <xdr:nvSpPr>
        <xdr:cNvPr id="1120" name="人件費最大値テキスト"/>
        <xdr:cNvSpPr/>
      </xdr:nvSpPr>
      <xdr:spPr>
        <a:xfrm>
          <a:off x="4310640" y="4946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184,467</a:t>
          </a:r>
          <a:endParaRPr b="0" lang="en-US" sz="1000" spc="-1" strike="noStrike">
            <a:latin typeface="游明朝"/>
          </a:endParaRPr>
        </a:p>
      </xdr:txBody>
    </xdr:sp>
    <xdr:clientData/>
  </xdr:twoCellAnchor>
  <xdr:twoCellAnchor editAs="twoCell">
    <xdr:from>
      <xdr:col>23</xdr:col>
      <xdr:colOff>164880</xdr:colOff>
      <xdr:row>30</xdr:row>
      <xdr:rowOff>6480</xdr:rowOff>
    </xdr:from>
    <xdr:to>
      <xdr:col>24</xdr:col>
      <xdr:colOff>152280</xdr:colOff>
      <xdr:row>30</xdr:row>
      <xdr:rowOff>6480</xdr:rowOff>
    </xdr:to>
    <xdr:cxnSp>
      <xdr:nvCxnSpPr>
        <xdr:cNvPr id="1121" name="直線コネクタ 59"/>
        <xdr:cNvCxnSpPr/>
      </xdr:nvCxnSpPr>
      <xdr:spPr>
        <a:xfrm>
          <a:off x="4181400" y="5150160"/>
          <a:ext cx="162360" cy="360"/>
        </a:xfrm>
        <a:prstGeom prst="straightConnector1">
          <a:avLst/>
        </a:prstGeom>
        <a:ln w="19050">
          <a:solidFill>
            <a:srgbClr val="000000"/>
          </a:solidFill>
        </a:ln>
      </xdr:spPr>
    </xdr:cxnSp>
    <xdr:clientData/>
  </xdr:twoCellAnchor>
  <xdr:twoCellAnchor editAs="twoCell">
    <xdr:from>
      <xdr:col>20</xdr:col>
      <xdr:colOff>2880</xdr:colOff>
      <xdr:row>31</xdr:row>
      <xdr:rowOff>141480</xdr:rowOff>
    </xdr:from>
    <xdr:to>
      <xdr:col>24</xdr:col>
      <xdr:colOff>63360</xdr:colOff>
      <xdr:row>32</xdr:row>
      <xdr:rowOff>19440</xdr:rowOff>
    </xdr:to>
    <xdr:cxnSp>
      <xdr:nvCxnSpPr>
        <xdr:cNvPr id="1122" name="直線コネクタ 60"/>
        <xdr:cNvCxnSpPr/>
      </xdr:nvCxnSpPr>
      <xdr:spPr>
        <a:xfrm flipV="1">
          <a:off x="3495240" y="5456520"/>
          <a:ext cx="759600" cy="49680"/>
        </a:xfrm>
        <a:prstGeom prst="straightConnector1">
          <a:avLst/>
        </a:prstGeom>
        <a:ln>
          <a:solidFill>
            <a:srgbClr val="ff0000"/>
          </a:solidFill>
        </a:ln>
      </xdr:spPr>
    </xdr:cxnSp>
    <xdr:clientData/>
  </xdr:twoCellAnchor>
  <xdr:twoCellAnchor editAs="oneCell">
    <xdr:from>
      <xdr:col>24</xdr:col>
      <xdr:colOff>119520</xdr:colOff>
      <xdr:row>35</xdr:row>
      <xdr:rowOff>112320</xdr:rowOff>
    </xdr:from>
    <xdr:to>
      <xdr:col>28</xdr:col>
      <xdr:colOff>9720</xdr:colOff>
      <xdr:row>36</xdr:row>
      <xdr:rowOff>157320</xdr:rowOff>
    </xdr:to>
    <xdr:sp>
      <xdr:nvSpPr>
        <xdr:cNvPr id="1123" name="人件費平均値テキスト"/>
        <xdr:cNvSpPr/>
      </xdr:nvSpPr>
      <xdr:spPr>
        <a:xfrm>
          <a:off x="4310640" y="6113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104,625</a:t>
          </a:r>
          <a:endParaRPr b="0" lang="en-US" sz="1000" spc="-1" strike="noStrike">
            <a:latin typeface="游明朝"/>
          </a:endParaRPr>
        </a:p>
      </xdr:txBody>
    </xdr:sp>
    <xdr:clientData/>
  </xdr:twoCellAnchor>
  <xdr:twoCellAnchor editAs="twoCell">
    <xdr:from>
      <xdr:col>24</xdr:col>
      <xdr:colOff>12600</xdr:colOff>
      <xdr:row>35</xdr:row>
      <xdr:rowOff>112680</xdr:rowOff>
    </xdr:from>
    <xdr:to>
      <xdr:col>24</xdr:col>
      <xdr:colOff>113760</xdr:colOff>
      <xdr:row>36</xdr:row>
      <xdr:rowOff>42480</xdr:rowOff>
    </xdr:to>
    <xdr:sp>
      <xdr:nvSpPr>
        <xdr:cNvPr id="1124" name="フローチャート: 判断 62"/>
        <xdr:cNvSpPr/>
      </xdr:nvSpPr>
      <xdr:spPr>
        <a:xfrm>
          <a:off x="4203720" y="6113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32</xdr:row>
      <xdr:rowOff>19440</xdr:rowOff>
    </xdr:from>
    <xdr:to>
      <xdr:col>20</xdr:col>
      <xdr:colOff>2880</xdr:colOff>
      <xdr:row>34</xdr:row>
      <xdr:rowOff>36360</xdr:rowOff>
    </xdr:to>
    <xdr:cxnSp>
      <xdr:nvCxnSpPr>
        <xdr:cNvPr id="1125" name="直線コネクタ 63"/>
        <xdr:cNvCxnSpPr/>
      </xdr:nvCxnSpPr>
      <xdr:spPr>
        <a:xfrm flipV="1">
          <a:off x="2670120" y="5505840"/>
          <a:ext cx="825480" cy="360360"/>
        </a:xfrm>
        <a:prstGeom prst="straightConnector1">
          <a:avLst/>
        </a:prstGeom>
        <a:ln>
          <a:solidFill>
            <a:srgbClr val="ff0000"/>
          </a:solidFill>
        </a:ln>
      </xdr:spPr>
    </xdr:cxnSp>
    <xdr:clientData/>
  </xdr:twoCellAnchor>
  <xdr:twoCellAnchor editAs="twoCell">
    <xdr:from>
      <xdr:col>19</xdr:col>
      <xdr:colOff>127080</xdr:colOff>
      <xdr:row>35</xdr:row>
      <xdr:rowOff>169200</xdr:rowOff>
    </xdr:from>
    <xdr:to>
      <xdr:col>20</xdr:col>
      <xdr:colOff>37800</xdr:colOff>
      <xdr:row>36</xdr:row>
      <xdr:rowOff>99000</xdr:rowOff>
    </xdr:to>
    <xdr:sp>
      <xdr:nvSpPr>
        <xdr:cNvPr id="1126" name="フローチャート: 判断 64"/>
        <xdr:cNvSpPr/>
      </xdr:nvSpPr>
      <xdr:spPr>
        <a:xfrm>
          <a:off x="3444840" y="6170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36</xdr:row>
      <xdr:rowOff>111600</xdr:rowOff>
    </xdr:from>
    <xdr:to>
      <xdr:col>21</xdr:col>
      <xdr:colOff>138600</xdr:colOff>
      <xdr:row>37</xdr:row>
      <xdr:rowOff>156600</xdr:rowOff>
    </xdr:to>
    <xdr:sp>
      <xdr:nvSpPr>
        <xdr:cNvPr id="1127" name="テキスト ボックス 65"/>
        <xdr:cNvSpPr/>
      </xdr:nvSpPr>
      <xdr:spPr>
        <a:xfrm>
          <a:off x="3216960" y="6283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100,177</a:t>
          </a:r>
          <a:endParaRPr b="0" lang="en-US" sz="1000" spc="-1" strike="noStrike">
            <a:latin typeface="游明朝"/>
          </a:endParaRPr>
        </a:p>
      </xdr:txBody>
    </xdr:sp>
    <xdr:clientData/>
  </xdr:twoCellAnchor>
  <xdr:twoCellAnchor editAs="twoCell">
    <xdr:from>
      <xdr:col>10</xdr:col>
      <xdr:colOff>114120</xdr:colOff>
      <xdr:row>34</xdr:row>
      <xdr:rowOff>33120</xdr:rowOff>
    </xdr:from>
    <xdr:to>
      <xdr:col>15</xdr:col>
      <xdr:colOff>50760</xdr:colOff>
      <xdr:row>34</xdr:row>
      <xdr:rowOff>36360</xdr:rowOff>
    </xdr:to>
    <xdr:cxnSp>
      <xdr:nvCxnSpPr>
        <xdr:cNvPr id="1128" name="直線コネクタ 66"/>
        <xdr:cNvCxnSpPr/>
      </xdr:nvCxnSpPr>
      <xdr:spPr>
        <a:xfrm>
          <a:off x="1860480" y="5862600"/>
          <a:ext cx="810000" cy="3600"/>
        </a:xfrm>
        <a:prstGeom prst="straightConnector1">
          <a:avLst/>
        </a:prstGeom>
        <a:ln>
          <a:solidFill>
            <a:srgbClr val="ff0000"/>
          </a:solidFill>
        </a:ln>
      </xdr:spPr>
    </xdr:cxnSp>
    <xdr:clientData/>
  </xdr:twoCellAnchor>
  <xdr:twoCellAnchor editAs="twoCell">
    <xdr:from>
      <xdr:col>15</xdr:col>
      <xdr:colOff>0</xdr:colOff>
      <xdr:row>36</xdr:row>
      <xdr:rowOff>119160</xdr:rowOff>
    </xdr:from>
    <xdr:to>
      <xdr:col>15</xdr:col>
      <xdr:colOff>101160</xdr:colOff>
      <xdr:row>37</xdr:row>
      <xdr:rowOff>48960</xdr:rowOff>
    </xdr:to>
    <xdr:sp>
      <xdr:nvSpPr>
        <xdr:cNvPr id="1129" name="フローチャート: 判断 67"/>
        <xdr:cNvSpPr/>
      </xdr:nvSpPr>
      <xdr:spPr>
        <a:xfrm>
          <a:off x="2619360" y="62913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37</xdr:row>
      <xdr:rowOff>61560</xdr:rowOff>
    </xdr:from>
    <xdr:to>
      <xdr:col>16</xdr:col>
      <xdr:colOff>169920</xdr:colOff>
      <xdr:row>38</xdr:row>
      <xdr:rowOff>106200</xdr:rowOff>
    </xdr:to>
    <xdr:sp>
      <xdr:nvSpPr>
        <xdr:cNvPr id="1130" name="テキスト ボックス 68"/>
        <xdr:cNvSpPr/>
      </xdr:nvSpPr>
      <xdr:spPr>
        <a:xfrm>
          <a:off x="2439000" y="6405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90,613</a:t>
          </a:r>
          <a:endParaRPr b="0" lang="en-US" sz="1000" spc="-1" strike="noStrike">
            <a:latin typeface="游明朝"/>
          </a:endParaRPr>
        </a:p>
      </xdr:txBody>
    </xdr:sp>
    <xdr:clientData/>
  </xdr:twoCellAnchor>
  <xdr:twoCellAnchor editAs="twoCell">
    <xdr:from>
      <xdr:col>6</xdr:col>
      <xdr:colOff>2880</xdr:colOff>
      <xdr:row>34</xdr:row>
      <xdr:rowOff>33120</xdr:rowOff>
    </xdr:from>
    <xdr:to>
      <xdr:col>10</xdr:col>
      <xdr:colOff>114120</xdr:colOff>
      <xdr:row>34</xdr:row>
      <xdr:rowOff>68040</xdr:rowOff>
    </xdr:to>
    <xdr:cxnSp>
      <xdr:nvCxnSpPr>
        <xdr:cNvPr id="1131" name="直線コネクタ 69"/>
        <xdr:cNvCxnSpPr/>
      </xdr:nvCxnSpPr>
      <xdr:spPr>
        <a:xfrm flipV="1">
          <a:off x="1050480" y="5862600"/>
          <a:ext cx="810360" cy="35280"/>
        </a:xfrm>
        <a:prstGeom prst="straightConnector1">
          <a:avLst/>
        </a:prstGeom>
        <a:ln>
          <a:solidFill>
            <a:srgbClr val="ff0000"/>
          </a:solidFill>
        </a:ln>
      </xdr:spPr>
    </xdr:cxnSp>
    <xdr:clientData/>
  </xdr:twoCellAnchor>
  <xdr:twoCellAnchor editAs="twoCell">
    <xdr:from>
      <xdr:col>10</xdr:col>
      <xdr:colOff>63360</xdr:colOff>
      <xdr:row>36</xdr:row>
      <xdr:rowOff>121680</xdr:rowOff>
    </xdr:from>
    <xdr:to>
      <xdr:col>10</xdr:col>
      <xdr:colOff>164520</xdr:colOff>
      <xdr:row>37</xdr:row>
      <xdr:rowOff>51480</xdr:rowOff>
    </xdr:to>
    <xdr:sp>
      <xdr:nvSpPr>
        <xdr:cNvPr id="1132" name="フローチャート: 判断 70"/>
        <xdr:cNvSpPr/>
      </xdr:nvSpPr>
      <xdr:spPr>
        <a:xfrm>
          <a:off x="1809720" y="6293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37</xdr:row>
      <xdr:rowOff>64080</xdr:rowOff>
    </xdr:from>
    <xdr:to>
      <xdr:col>12</xdr:col>
      <xdr:colOff>42840</xdr:colOff>
      <xdr:row>38</xdr:row>
      <xdr:rowOff>108720</xdr:rowOff>
    </xdr:to>
    <xdr:sp>
      <xdr:nvSpPr>
        <xdr:cNvPr id="1133" name="テキスト ボックス 71"/>
        <xdr:cNvSpPr/>
      </xdr:nvSpPr>
      <xdr:spPr>
        <a:xfrm>
          <a:off x="1613520" y="6407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90,414</a:t>
          </a:r>
          <a:endParaRPr b="0" lang="en-US" sz="1000" spc="-1" strike="noStrike">
            <a:latin typeface="游明朝"/>
          </a:endParaRPr>
        </a:p>
      </xdr:txBody>
    </xdr:sp>
    <xdr:clientData/>
  </xdr:twoCellAnchor>
  <xdr:twoCellAnchor editAs="twoCell">
    <xdr:from>
      <xdr:col>5</xdr:col>
      <xdr:colOff>127080</xdr:colOff>
      <xdr:row>36</xdr:row>
      <xdr:rowOff>132840</xdr:rowOff>
    </xdr:from>
    <xdr:to>
      <xdr:col>6</xdr:col>
      <xdr:colOff>37800</xdr:colOff>
      <xdr:row>37</xdr:row>
      <xdr:rowOff>62640</xdr:rowOff>
    </xdr:to>
    <xdr:sp>
      <xdr:nvSpPr>
        <xdr:cNvPr id="1134" name="フローチャート: 判断 72"/>
        <xdr:cNvSpPr/>
      </xdr:nvSpPr>
      <xdr:spPr>
        <a:xfrm>
          <a:off x="1000080" y="6305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37</xdr:row>
      <xdr:rowOff>75240</xdr:rowOff>
    </xdr:from>
    <xdr:to>
      <xdr:col>7</xdr:col>
      <xdr:colOff>106560</xdr:colOff>
      <xdr:row>38</xdr:row>
      <xdr:rowOff>119880</xdr:rowOff>
    </xdr:to>
    <xdr:sp>
      <xdr:nvSpPr>
        <xdr:cNvPr id="1135" name="テキスト ボックス 73"/>
        <xdr:cNvSpPr/>
      </xdr:nvSpPr>
      <xdr:spPr>
        <a:xfrm>
          <a:off x="803880" y="6418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89,546</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126720</xdr:colOff>
      <xdr:row>42</xdr:row>
      <xdr:rowOff>145800</xdr:rowOff>
    </xdr:to>
    <xdr:sp>
      <xdr:nvSpPr>
        <xdr:cNvPr id="1136" name="テキスト ボックス 74"/>
        <xdr:cNvSpPr/>
      </xdr:nvSpPr>
      <xdr:spPr>
        <a:xfrm>
          <a:off x="4079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41</xdr:row>
      <xdr:rowOff>101160</xdr:rowOff>
    </xdr:from>
    <xdr:to>
      <xdr:col>23</xdr:col>
      <xdr:colOff>66240</xdr:colOff>
      <xdr:row>42</xdr:row>
      <xdr:rowOff>145800</xdr:rowOff>
    </xdr:to>
    <xdr:sp>
      <xdr:nvSpPr>
        <xdr:cNvPr id="1137" name="テキスト ボックス 75"/>
        <xdr:cNvSpPr/>
      </xdr:nvSpPr>
      <xdr:spPr>
        <a:xfrm>
          <a:off x="33210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114120</xdr:colOff>
      <xdr:row>42</xdr:row>
      <xdr:rowOff>145800</xdr:rowOff>
    </xdr:to>
    <xdr:sp>
      <xdr:nvSpPr>
        <xdr:cNvPr id="1138" name="テキスト ボックス 76"/>
        <xdr:cNvSpPr/>
      </xdr:nvSpPr>
      <xdr:spPr>
        <a:xfrm>
          <a:off x="24955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3240</xdr:colOff>
      <xdr:row>42</xdr:row>
      <xdr:rowOff>145800</xdr:rowOff>
    </xdr:to>
    <xdr:sp>
      <xdr:nvSpPr>
        <xdr:cNvPr id="1139" name="テキスト ボックス 77"/>
        <xdr:cNvSpPr/>
      </xdr:nvSpPr>
      <xdr:spPr>
        <a:xfrm>
          <a:off x="168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41</xdr:row>
      <xdr:rowOff>101160</xdr:rowOff>
    </xdr:from>
    <xdr:to>
      <xdr:col>9</xdr:col>
      <xdr:colOff>66240</xdr:colOff>
      <xdr:row>42</xdr:row>
      <xdr:rowOff>145800</xdr:rowOff>
    </xdr:to>
    <xdr:sp>
      <xdr:nvSpPr>
        <xdr:cNvPr id="1140" name="テキスト ボックス 78"/>
        <xdr:cNvSpPr/>
      </xdr:nvSpPr>
      <xdr:spPr>
        <a:xfrm>
          <a:off x="87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31</xdr:row>
      <xdr:rowOff>90720</xdr:rowOff>
    </xdr:from>
    <xdr:to>
      <xdr:col>24</xdr:col>
      <xdr:colOff>113760</xdr:colOff>
      <xdr:row>32</xdr:row>
      <xdr:rowOff>20520</xdr:rowOff>
    </xdr:to>
    <xdr:sp>
      <xdr:nvSpPr>
        <xdr:cNvPr id="1141" name="楕円 79"/>
        <xdr:cNvSpPr/>
      </xdr:nvSpPr>
      <xdr:spPr>
        <a:xfrm>
          <a:off x="4203720" y="5405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30</xdr:row>
      <xdr:rowOff>135000</xdr:rowOff>
    </xdr:from>
    <xdr:to>
      <xdr:col>28</xdr:col>
      <xdr:colOff>9720</xdr:colOff>
      <xdr:row>32</xdr:row>
      <xdr:rowOff>8640</xdr:rowOff>
    </xdr:to>
    <xdr:sp>
      <xdr:nvSpPr>
        <xdr:cNvPr id="1142" name="人件費該当値テキスト"/>
        <xdr:cNvSpPr/>
      </xdr:nvSpPr>
      <xdr:spPr>
        <a:xfrm>
          <a:off x="4310640" y="5278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160,348</a:t>
          </a:r>
          <a:endParaRPr b="0" lang="en-US" sz="1000" spc="-1" strike="noStrike">
            <a:latin typeface="游明朝"/>
          </a:endParaRPr>
        </a:p>
      </xdr:txBody>
    </xdr:sp>
    <xdr:clientData/>
  </xdr:twoCellAnchor>
  <xdr:twoCellAnchor editAs="twoCell">
    <xdr:from>
      <xdr:col>19</xdr:col>
      <xdr:colOff>127080</xdr:colOff>
      <xdr:row>31</xdr:row>
      <xdr:rowOff>140400</xdr:rowOff>
    </xdr:from>
    <xdr:to>
      <xdr:col>20</xdr:col>
      <xdr:colOff>37800</xdr:colOff>
      <xdr:row>32</xdr:row>
      <xdr:rowOff>70200</xdr:rowOff>
    </xdr:to>
    <xdr:sp>
      <xdr:nvSpPr>
        <xdr:cNvPr id="1143" name="楕円 81"/>
        <xdr:cNvSpPr/>
      </xdr:nvSpPr>
      <xdr:spPr>
        <a:xfrm>
          <a:off x="3444840" y="5455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30</xdr:row>
      <xdr:rowOff>108360</xdr:rowOff>
    </xdr:from>
    <xdr:to>
      <xdr:col>21</xdr:col>
      <xdr:colOff>138600</xdr:colOff>
      <xdr:row>31</xdr:row>
      <xdr:rowOff>153360</xdr:rowOff>
    </xdr:to>
    <xdr:sp>
      <xdr:nvSpPr>
        <xdr:cNvPr id="1144" name="テキスト ボックス 82"/>
        <xdr:cNvSpPr/>
      </xdr:nvSpPr>
      <xdr:spPr>
        <a:xfrm>
          <a:off x="3216960" y="5252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156,445</a:t>
          </a:r>
          <a:endParaRPr b="0" lang="en-US" sz="1000" spc="-1" strike="noStrike">
            <a:latin typeface="游明朝"/>
          </a:endParaRPr>
        </a:p>
      </xdr:txBody>
    </xdr:sp>
    <xdr:clientData/>
  </xdr:twoCellAnchor>
  <xdr:twoCellAnchor editAs="twoCell">
    <xdr:from>
      <xdr:col>15</xdr:col>
      <xdr:colOff>0</xdr:colOff>
      <xdr:row>33</xdr:row>
      <xdr:rowOff>156960</xdr:rowOff>
    </xdr:from>
    <xdr:to>
      <xdr:col>15</xdr:col>
      <xdr:colOff>101160</xdr:colOff>
      <xdr:row>34</xdr:row>
      <xdr:rowOff>86760</xdr:rowOff>
    </xdr:to>
    <xdr:sp>
      <xdr:nvSpPr>
        <xdr:cNvPr id="1145" name="楕円 83"/>
        <xdr:cNvSpPr/>
      </xdr:nvSpPr>
      <xdr:spPr>
        <a:xfrm>
          <a:off x="2619360" y="58147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32</xdr:row>
      <xdr:rowOff>124920</xdr:rowOff>
    </xdr:from>
    <xdr:to>
      <xdr:col>17</xdr:col>
      <xdr:colOff>27360</xdr:colOff>
      <xdr:row>33</xdr:row>
      <xdr:rowOff>169920</xdr:rowOff>
    </xdr:to>
    <xdr:sp>
      <xdr:nvSpPr>
        <xdr:cNvPr id="1146" name="テキスト ボックス 84"/>
        <xdr:cNvSpPr/>
      </xdr:nvSpPr>
      <xdr:spPr>
        <a:xfrm>
          <a:off x="2407320" y="5611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128,128</a:t>
          </a:r>
          <a:endParaRPr b="0" lang="en-US" sz="1000" spc="-1" strike="noStrike">
            <a:latin typeface="游明朝"/>
          </a:endParaRPr>
        </a:p>
      </xdr:txBody>
    </xdr:sp>
    <xdr:clientData/>
  </xdr:twoCellAnchor>
  <xdr:twoCellAnchor editAs="twoCell">
    <xdr:from>
      <xdr:col>10</xdr:col>
      <xdr:colOff>63360</xdr:colOff>
      <xdr:row>33</xdr:row>
      <xdr:rowOff>153720</xdr:rowOff>
    </xdr:from>
    <xdr:to>
      <xdr:col>10</xdr:col>
      <xdr:colOff>164520</xdr:colOff>
      <xdr:row>34</xdr:row>
      <xdr:rowOff>83520</xdr:rowOff>
    </xdr:to>
    <xdr:sp>
      <xdr:nvSpPr>
        <xdr:cNvPr id="1147" name="楕円 85"/>
        <xdr:cNvSpPr/>
      </xdr:nvSpPr>
      <xdr:spPr>
        <a:xfrm>
          <a:off x="1809720" y="58114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32</xdr:row>
      <xdr:rowOff>121680</xdr:rowOff>
    </xdr:from>
    <xdr:to>
      <xdr:col>12</xdr:col>
      <xdr:colOff>75240</xdr:colOff>
      <xdr:row>33</xdr:row>
      <xdr:rowOff>166680</xdr:rowOff>
    </xdr:to>
    <xdr:sp>
      <xdr:nvSpPr>
        <xdr:cNvPr id="1148" name="テキスト ボックス 86"/>
        <xdr:cNvSpPr/>
      </xdr:nvSpPr>
      <xdr:spPr>
        <a:xfrm>
          <a:off x="1582200" y="5608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128,387</a:t>
          </a:r>
          <a:endParaRPr b="0" lang="en-US" sz="1000" spc="-1" strike="noStrike">
            <a:latin typeface="游明朝"/>
          </a:endParaRPr>
        </a:p>
      </xdr:txBody>
    </xdr:sp>
    <xdr:clientData/>
  </xdr:twoCellAnchor>
  <xdr:twoCellAnchor editAs="twoCell">
    <xdr:from>
      <xdr:col>5</xdr:col>
      <xdr:colOff>127080</xdr:colOff>
      <xdr:row>34</xdr:row>
      <xdr:rowOff>17280</xdr:rowOff>
    </xdr:from>
    <xdr:to>
      <xdr:col>6</xdr:col>
      <xdr:colOff>37800</xdr:colOff>
      <xdr:row>34</xdr:row>
      <xdr:rowOff>118440</xdr:rowOff>
    </xdr:to>
    <xdr:sp>
      <xdr:nvSpPr>
        <xdr:cNvPr id="1149" name="楕円 87"/>
        <xdr:cNvSpPr/>
      </xdr:nvSpPr>
      <xdr:spPr>
        <a:xfrm>
          <a:off x="1000080" y="5846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32</xdr:row>
      <xdr:rowOff>156600</xdr:rowOff>
    </xdr:from>
    <xdr:to>
      <xdr:col>7</xdr:col>
      <xdr:colOff>138600</xdr:colOff>
      <xdr:row>34</xdr:row>
      <xdr:rowOff>29880</xdr:rowOff>
    </xdr:to>
    <xdr:sp>
      <xdr:nvSpPr>
        <xdr:cNvPr id="1150" name="テキスト ボックス 88"/>
        <xdr:cNvSpPr/>
      </xdr:nvSpPr>
      <xdr:spPr>
        <a:xfrm>
          <a:off x="772200" y="5643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125,634</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1151" name="正方形/長方形 89"/>
        <xdr:cNvSpPr/>
      </xdr:nvSpPr>
      <xdr:spPr>
        <a:xfrm>
          <a:off x="698400" y="7429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物件費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1152" name="正方形/長方形 90"/>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171000</xdr:rowOff>
    </xdr:to>
    <xdr:sp>
      <xdr:nvSpPr>
        <xdr:cNvPr id="1153" name="正方形/長方形 91"/>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30/132</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1154" name="正方形/長方形 92"/>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174240</xdr:colOff>
      <xdr:row>47</xdr:row>
      <xdr:rowOff>171000</xdr:rowOff>
    </xdr:to>
    <xdr:sp>
      <xdr:nvSpPr>
        <xdr:cNvPr id="1155" name="正方形/長方形 93"/>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72,843</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1156" name="正方形/長方形 94"/>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174240</xdr:colOff>
      <xdr:row>47</xdr:row>
      <xdr:rowOff>171000</xdr:rowOff>
    </xdr:to>
    <xdr:sp>
      <xdr:nvSpPr>
        <xdr:cNvPr id="1157" name="正方形/長方形 95"/>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64,008</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58" name="正方形/長方形 96"/>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1159" name="テキスト ボックス 97"/>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1160" name="直線コネクタ 98"/>
        <xdr:cNvCxnSpPr/>
      </xdr:nvCxnSpPr>
      <xdr:spPr>
        <a:xfrm>
          <a:off x="698400" y="10540800"/>
          <a:ext cx="4305600" cy="360"/>
        </a:xfrm>
        <a:prstGeom prst="straightConnector1">
          <a:avLst/>
        </a:prstGeom>
        <a:ln>
          <a:solidFill>
            <a:srgbClr val="c0c0c0"/>
          </a:solidFill>
        </a:ln>
      </xdr:spPr>
    </xdr:cxnSp>
    <xdr:clientData/>
  </xdr:twoCellAnchor>
  <xdr:twoCellAnchor editAs="twoCell">
    <xdr:from>
      <xdr:col>4</xdr:col>
      <xdr:colOff>0</xdr:colOff>
      <xdr:row>58</xdr:row>
      <xdr:rowOff>139680</xdr:rowOff>
    </xdr:from>
    <xdr:to>
      <xdr:col>28</xdr:col>
      <xdr:colOff>114120</xdr:colOff>
      <xdr:row>58</xdr:row>
      <xdr:rowOff>139680</xdr:rowOff>
    </xdr:to>
    <xdr:cxnSp>
      <xdr:nvCxnSpPr>
        <xdr:cNvPr id="1161" name="直線コネクタ 99"/>
        <xdr:cNvCxnSpPr/>
      </xdr:nvCxnSpPr>
      <xdr:spPr>
        <a:xfrm>
          <a:off x="698400" y="10083960"/>
          <a:ext cx="4305600" cy="360"/>
        </a:xfrm>
        <a:prstGeom prst="straightConnector1">
          <a:avLst/>
        </a:prstGeom>
        <a:ln>
          <a:solidFill>
            <a:srgbClr val="c0c0c0"/>
          </a:solidFill>
        </a:ln>
      </xdr:spPr>
    </xdr:cxnSp>
    <xdr:clientData/>
  </xdr:twoCellAnchor>
  <xdr:twoCellAnchor editAs="oneCell">
    <xdr:from>
      <xdr:col>2</xdr:col>
      <xdr:colOff>133920</xdr:colOff>
      <xdr:row>58</xdr:row>
      <xdr:rowOff>18360</xdr:rowOff>
    </xdr:from>
    <xdr:to>
      <xdr:col>4</xdr:col>
      <xdr:colOff>29520</xdr:colOff>
      <xdr:row>59</xdr:row>
      <xdr:rowOff>63360</xdr:rowOff>
    </xdr:to>
    <xdr:sp>
      <xdr:nvSpPr>
        <xdr:cNvPr id="1162" name="テキスト ボックス 100"/>
        <xdr:cNvSpPr/>
      </xdr:nvSpPr>
      <xdr:spPr>
        <a:xfrm>
          <a:off x="483120" y="9962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56</xdr:row>
      <xdr:rowOff>25200</xdr:rowOff>
    </xdr:from>
    <xdr:to>
      <xdr:col>28</xdr:col>
      <xdr:colOff>114120</xdr:colOff>
      <xdr:row>56</xdr:row>
      <xdr:rowOff>25200</xdr:rowOff>
    </xdr:to>
    <xdr:cxnSp>
      <xdr:nvCxnSpPr>
        <xdr:cNvPr id="1163" name="直線コネクタ 101"/>
        <xdr:cNvCxnSpPr/>
      </xdr:nvCxnSpPr>
      <xdr:spPr>
        <a:xfrm>
          <a:off x="698400" y="9626400"/>
          <a:ext cx="4305600" cy="360"/>
        </a:xfrm>
        <a:prstGeom prst="straightConnector1">
          <a:avLst/>
        </a:prstGeom>
        <a:ln>
          <a:solidFill>
            <a:srgbClr val="c0c0c0"/>
          </a:solidFill>
        </a:ln>
      </xdr:spPr>
    </xdr:cxnSp>
    <xdr:clientData/>
  </xdr:twoCellAnchor>
  <xdr:twoCellAnchor editAs="oneCell">
    <xdr:from>
      <xdr:col>0</xdr:col>
      <xdr:colOff>169920</xdr:colOff>
      <xdr:row>55</xdr:row>
      <xdr:rowOff>75960</xdr:rowOff>
    </xdr:from>
    <xdr:to>
      <xdr:col>4</xdr:col>
      <xdr:colOff>60120</xdr:colOff>
      <xdr:row>56</xdr:row>
      <xdr:rowOff>120960</xdr:rowOff>
    </xdr:to>
    <xdr:sp>
      <xdr:nvSpPr>
        <xdr:cNvPr id="1164" name="テキスト ボックス 102"/>
        <xdr:cNvSpPr/>
      </xdr:nvSpPr>
      <xdr:spPr>
        <a:xfrm>
          <a:off x="169920" y="9505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53</xdr:row>
      <xdr:rowOff>82440</xdr:rowOff>
    </xdr:from>
    <xdr:to>
      <xdr:col>28</xdr:col>
      <xdr:colOff>114120</xdr:colOff>
      <xdr:row>53</xdr:row>
      <xdr:rowOff>82440</xdr:rowOff>
    </xdr:to>
    <xdr:cxnSp>
      <xdr:nvCxnSpPr>
        <xdr:cNvPr id="1165" name="直線コネクタ 103"/>
        <xdr:cNvCxnSpPr/>
      </xdr:nvCxnSpPr>
      <xdr:spPr>
        <a:xfrm>
          <a:off x="698400" y="9169200"/>
          <a:ext cx="4305600" cy="360"/>
        </a:xfrm>
        <a:prstGeom prst="straightConnector1">
          <a:avLst/>
        </a:prstGeom>
        <a:ln>
          <a:solidFill>
            <a:srgbClr val="c0c0c0"/>
          </a:solidFill>
        </a:ln>
      </xdr:spPr>
    </xdr:cxnSp>
    <xdr:clientData/>
  </xdr:twoCellAnchor>
  <xdr:twoCellAnchor editAs="oneCell">
    <xdr:from>
      <xdr:col>0</xdr:col>
      <xdr:colOff>169920</xdr:colOff>
      <xdr:row>52</xdr:row>
      <xdr:rowOff>132840</xdr:rowOff>
    </xdr:from>
    <xdr:to>
      <xdr:col>4</xdr:col>
      <xdr:colOff>60120</xdr:colOff>
      <xdr:row>54</xdr:row>
      <xdr:rowOff>6120</xdr:rowOff>
    </xdr:to>
    <xdr:sp>
      <xdr:nvSpPr>
        <xdr:cNvPr id="1166" name="テキスト ボックス 104"/>
        <xdr:cNvSpPr/>
      </xdr:nvSpPr>
      <xdr:spPr>
        <a:xfrm>
          <a:off x="169920" y="9048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50</xdr:row>
      <xdr:rowOff>139680</xdr:rowOff>
    </xdr:from>
    <xdr:to>
      <xdr:col>28</xdr:col>
      <xdr:colOff>114120</xdr:colOff>
      <xdr:row>50</xdr:row>
      <xdr:rowOff>139680</xdr:rowOff>
    </xdr:to>
    <xdr:cxnSp>
      <xdr:nvCxnSpPr>
        <xdr:cNvPr id="1167" name="直線コネクタ 105"/>
        <xdr:cNvCxnSpPr/>
      </xdr:nvCxnSpPr>
      <xdr:spPr>
        <a:xfrm>
          <a:off x="698400" y="8712360"/>
          <a:ext cx="4305600" cy="360"/>
        </a:xfrm>
        <a:prstGeom prst="straightConnector1">
          <a:avLst/>
        </a:prstGeom>
        <a:ln>
          <a:solidFill>
            <a:srgbClr val="c0c0c0"/>
          </a:solidFill>
        </a:ln>
      </xdr:spPr>
    </xdr:cxnSp>
    <xdr:clientData/>
  </xdr:twoCellAnchor>
  <xdr:twoCellAnchor editAs="oneCell">
    <xdr:from>
      <xdr:col>0</xdr:col>
      <xdr:colOff>169920</xdr:colOff>
      <xdr:row>50</xdr:row>
      <xdr:rowOff>18360</xdr:rowOff>
    </xdr:from>
    <xdr:to>
      <xdr:col>4</xdr:col>
      <xdr:colOff>60120</xdr:colOff>
      <xdr:row>51</xdr:row>
      <xdr:rowOff>63360</xdr:rowOff>
    </xdr:to>
    <xdr:sp>
      <xdr:nvSpPr>
        <xdr:cNvPr id="1168" name="テキスト ボックス 106"/>
        <xdr:cNvSpPr/>
      </xdr:nvSpPr>
      <xdr:spPr>
        <a:xfrm>
          <a:off x="169920" y="8591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1169" name="直線コネクタ 107"/>
        <xdr:cNvCxnSpPr/>
      </xdr:nvCxnSpPr>
      <xdr:spPr>
        <a:xfrm>
          <a:off x="698400" y="8254800"/>
          <a:ext cx="4305600" cy="360"/>
        </a:xfrm>
        <a:prstGeom prst="straightConnector1">
          <a:avLst/>
        </a:prstGeom>
        <a:ln>
          <a:solidFill>
            <a:srgbClr val="c0c0c0"/>
          </a:solidFill>
        </a:ln>
      </xdr:spPr>
    </xdr:cxnSp>
    <xdr:clientData/>
  </xdr:twoCellAnchor>
  <xdr:twoCellAnchor editAs="oneCell">
    <xdr:from>
      <xdr:col>0</xdr:col>
      <xdr:colOff>169920</xdr:colOff>
      <xdr:row>47</xdr:row>
      <xdr:rowOff>75960</xdr:rowOff>
    </xdr:from>
    <xdr:to>
      <xdr:col>4</xdr:col>
      <xdr:colOff>60120</xdr:colOff>
      <xdr:row>48</xdr:row>
      <xdr:rowOff>120960</xdr:rowOff>
    </xdr:to>
    <xdr:sp>
      <xdr:nvSpPr>
        <xdr:cNvPr id="1170" name="テキスト ボックス 108"/>
        <xdr:cNvSpPr/>
      </xdr:nvSpPr>
      <xdr:spPr>
        <a:xfrm>
          <a:off x="1699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1171" name="物件費グラフ枠"/>
        <xdr:cNvSpPr/>
      </xdr:nvSpPr>
      <xdr:spPr>
        <a:xfrm>
          <a:off x="6984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5400</xdr:rowOff>
    </xdr:from>
    <xdr:to>
      <xdr:col>24</xdr:col>
      <xdr:colOff>62640</xdr:colOff>
      <xdr:row>58</xdr:row>
      <xdr:rowOff>19440</xdr:rowOff>
    </xdr:to>
    <xdr:cxnSp>
      <xdr:nvCxnSpPr>
        <xdr:cNvPr id="1172" name="直線コネクタ 110"/>
        <xdr:cNvCxnSpPr/>
      </xdr:nvCxnSpPr>
      <xdr:spPr>
        <a:xfrm flipV="1">
          <a:off x="4252680" y="8749440"/>
          <a:ext cx="1440" cy="1214640"/>
        </a:xfrm>
        <a:prstGeom prst="straightConnector1">
          <a:avLst/>
        </a:prstGeom>
        <a:ln w="31750">
          <a:solidFill>
            <a:srgbClr val="808080"/>
          </a:solidFill>
        </a:ln>
      </xdr:spPr>
    </xdr:cxnSp>
    <xdr:clientData/>
  </xdr:twoCellAnchor>
  <xdr:twoCellAnchor editAs="oneCell">
    <xdr:from>
      <xdr:col>24</xdr:col>
      <xdr:colOff>118800</xdr:colOff>
      <xdr:row>58</xdr:row>
      <xdr:rowOff>44640</xdr:rowOff>
    </xdr:from>
    <xdr:to>
      <xdr:col>27</xdr:col>
      <xdr:colOff>119880</xdr:colOff>
      <xdr:row>59</xdr:row>
      <xdr:rowOff>89640</xdr:rowOff>
    </xdr:to>
    <xdr:sp>
      <xdr:nvSpPr>
        <xdr:cNvPr id="1173" name="物件費最小値テキスト"/>
        <xdr:cNvSpPr/>
      </xdr:nvSpPr>
      <xdr:spPr>
        <a:xfrm>
          <a:off x="4309920" y="9988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52,487</a:t>
          </a:r>
          <a:endParaRPr b="0" lang="en-US" sz="1000" spc="-1" strike="noStrike">
            <a:latin typeface="游明朝"/>
          </a:endParaRPr>
        </a:p>
      </xdr:txBody>
    </xdr:sp>
    <xdr:clientData/>
  </xdr:twoCellAnchor>
  <xdr:twoCellAnchor editAs="twoCell">
    <xdr:from>
      <xdr:col>23</xdr:col>
      <xdr:colOff>164880</xdr:colOff>
      <xdr:row>58</xdr:row>
      <xdr:rowOff>19440</xdr:rowOff>
    </xdr:from>
    <xdr:to>
      <xdr:col>24</xdr:col>
      <xdr:colOff>152280</xdr:colOff>
      <xdr:row>58</xdr:row>
      <xdr:rowOff>19440</xdr:rowOff>
    </xdr:to>
    <xdr:cxnSp>
      <xdr:nvCxnSpPr>
        <xdr:cNvPr id="1174" name="直線コネクタ 112"/>
        <xdr:cNvCxnSpPr/>
      </xdr:nvCxnSpPr>
      <xdr:spPr>
        <a:xfrm>
          <a:off x="4181400" y="9963720"/>
          <a:ext cx="162360" cy="360"/>
        </a:xfrm>
        <a:prstGeom prst="straightConnector1">
          <a:avLst/>
        </a:prstGeom>
        <a:ln w="19050">
          <a:solidFill>
            <a:srgbClr val="000000"/>
          </a:solidFill>
        </a:ln>
      </xdr:spPr>
    </xdr:cxnSp>
    <xdr:clientData/>
  </xdr:twoCellAnchor>
  <xdr:twoCellAnchor editAs="oneCell">
    <xdr:from>
      <xdr:col>24</xdr:col>
      <xdr:colOff>119520</xdr:colOff>
      <xdr:row>49</xdr:row>
      <xdr:rowOff>145080</xdr:rowOff>
    </xdr:from>
    <xdr:to>
      <xdr:col>28</xdr:col>
      <xdr:colOff>9720</xdr:colOff>
      <xdr:row>51</xdr:row>
      <xdr:rowOff>18360</xdr:rowOff>
    </xdr:to>
    <xdr:sp>
      <xdr:nvSpPr>
        <xdr:cNvPr id="1175" name="物件費最大値テキスト"/>
        <xdr:cNvSpPr/>
      </xdr:nvSpPr>
      <xdr:spPr>
        <a:xfrm>
          <a:off x="4310640" y="8546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583,606</a:t>
          </a:r>
          <a:endParaRPr b="0" lang="en-US" sz="1000" spc="-1" strike="noStrike">
            <a:latin typeface="游明朝"/>
          </a:endParaRPr>
        </a:p>
      </xdr:txBody>
    </xdr:sp>
    <xdr:clientData/>
  </xdr:twoCellAnchor>
  <xdr:twoCellAnchor editAs="twoCell">
    <xdr:from>
      <xdr:col>23</xdr:col>
      <xdr:colOff>164880</xdr:colOff>
      <xdr:row>51</xdr:row>
      <xdr:rowOff>5400</xdr:rowOff>
    </xdr:from>
    <xdr:to>
      <xdr:col>24</xdr:col>
      <xdr:colOff>152280</xdr:colOff>
      <xdr:row>51</xdr:row>
      <xdr:rowOff>5400</xdr:rowOff>
    </xdr:to>
    <xdr:cxnSp>
      <xdr:nvCxnSpPr>
        <xdr:cNvPr id="1176" name="直線コネクタ 114"/>
        <xdr:cNvCxnSpPr/>
      </xdr:nvCxnSpPr>
      <xdr:spPr>
        <a:xfrm>
          <a:off x="4181400" y="8749440"/>
          <a:ext cx="162360" cy="360"/>
        </a:xfrm>
        <a:prstGeom prst="straightConnector1">
          <a:avLst/>
        </a:prstGeom>
        <a:ln w="19050">
          <a:solidFill>
            <a:srgbClr val="000000"/>
          </a:solidFill>
        </a:ln>
      </xdr:spPr>
    </xdr:cxnSp>
    <xdr:clientData/>
  </xdr:twoCellAnchor>
  <xdr:twoCellAnchor editAs="twoCell">
    <xdr:from>
      <xdr:col>20</xdr:col>
      <xdr:colOff>2880</xdr:colOff>
      <xdr:row>57</xdr:row>
      <xdr:rowOff>48960</xdr:rowOff>
    </xdr:from>
    <xdr:to>
      <xdr:col>24</xdr:col>
      <xdr:colOff>63360</xdr:colOff>
      <xdr:row>57</xdr:row>
      <xdr:rowOff>79920</xdr:rowOff>
    </xdr:to>
    <xdr:cxnSp>
      <xdr:nvCxnSpPr>
        <xdr:cNvPr id="1177" name="直線コネクタ 115"/>
        <xdr:cNvCxnSpPr/>
      </xdr:nvCxnSpPr>
      <xdr:spPr>
        <a:xfrm flipV="1">
          <a:off x="3495240" y="9821520"/>
          <a:ext cx="759600" cy="31320"/>
        </a:xfrm>
        <a:prstGeom prst="straightConnector1">
          <a:avLst/>
        </a:prstGeom>
        <a:ln>
          <a:solidFill>
            <a:srgbClr val="ff0000"/>
          </a:solidFill>
        </a:ln>
      </xdr:spPr>
    </xdr:cxnSp>
    <xdr:clientData/>
  </xdr:twoCellAnchor>
  <xdr:twoCellAnchor editAs="oneCell">
    <xdr:from>
      <xdr:col>24</xdr:col>
      <xdr:colOff>118800</xdr:colOff>
      <xdr:row>57</xdr:row>
      <xdr:rowOff>38520</xdr:rowOff>
    </xdr:from>
    <xdr:to>
      <xdr:col>27</xdr:col>
      <xdr:colOff>119880</xdr:colOff>
      <xdr:row>58</xdr:row>
      <xdr:rowOff>83160</xdr:rowOff>
    </xdr:to>
    <xdr:sp>
      <xdr:nvSpPr>
        <xdr:cNvPr id="1178" name="物件費平均値テキスト"/>
        <xdr:cNvSpPr/>
      </xdr:nvSpPr>
      <xdr:spPr>
        <a:xfrm>
          <a:off x="4309920" y="9811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96,908</a:t>
          </a:r>
          <a:endParaRPr b="0" lang="en-US" sz="1000" spc="-1" strike="noStrike">
            <a:latin typeface="游明朝"/>
          </a:endParaRPr>
        </a:p>
      </xdr:txBody>
    </xdr:sp>
    <xdr:clientData/>
  </xdr:twoCellAnchor>
  <xdr:twoCellAnchor editAs="twoCell">
    <xdr:from>
      <xdr:col>24</xdr:col>
      <xdr:colOff>12600</xdr:colOff>
      <xdr:row>57</xdr:row>
      <xdr:rowOff>38880</xdr:rowOff>
    </xdr:from>
    <xdr:to>
      <xdr:col>24</xdr:col>
      <xdr:colOff>113760</xdr:colOff>
      <xdr:row>57</xdr:row>
      <xdr:rowOff>140040</xdr:rowOff>
    </xdr:to>
    <xdr:sp>
      <xdr:nvSpPr>
        <xdr:cNvPr id="1179" name="フローチャート: 判断 117"/>
        <xdr:cNvSpPr/>
      </xdr:nvSpPr>
      <xdr:spPr>
        <a:xfrm>
          <a:off x="4203720" y="9811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70920</xdr:rowOff>
    </xdr:from>
    <xdr:to>
      <xdr:col>20</xdr:col>
      <xdr:colOff>2880</xdr:colOff>
      <xdr:row>57</xdr:row>
      <xdr:rowOff>79920</xdr:rowOff>
    </xdr:to>
    <xdr:cxnSp>
      <xdr:nvCxnSpPr>
        <xdr:cNvPr id="1180" name="直線コネクタ 118"/>
        <xdr:cNvCxnSpPr/>
      </xdr:nvCxnSpPr>
      <xdr:spPr>
        <a:xfrm>
          <a:off x="2670120" y="9843480"/>
          <a:ext cx="825480" cy="9360"/>
        </a:xfrm>
        <a:prstGeom prst="straightConnector1">
          <a:avLst/>
        </a:prstGeom>
        <a:ln>
          <a:solidFill>
            <a:srgbClr val="ff0000"/>
          </a:solidFill>
        </a:ln>
      </xdr:spPr>
    </xdr:cxnSp>
    <xdr:clientData/>
  </xdr:twoCellAnchor>
  <xdr:twoCellAnchor editAs="twoCell">
    <xdr:from>
      <xdr:col>19</xdr:col>
      <xdr:colOff>127080</xdr:colOff>
      <xdr:row>57</xdr:row>
      <xdr:rowOff>52920</xdr:rowOff>
    </xdr:from>
    <xdr:to>
      <xdr:col>20</xdr:col>
      <xdr:colOff>37800</xdr:colOff>
      <xdr:row>57</xdr:row>
      <xdr:rowOff>154080</xdr:rowOff>
    </xdr:to>
    <xdr:sp>
      <xdr:nvSpPr>
        <xdr:cNvPr id="1181" name="フローチャート: 判断 119"/>
        <xdr:cNvSpPr/>
      </xdr:nvSpPr>
      <xdr:spPr>
        <a:xfrm>
          <a:off x="3444840" y="9825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57</xdr:row>
      <xdr:rowOff>167040</xdr:rowOff>
    </xdr:from>
    <xdr:to>
      <xdr:col>21</xdr:col>
      <xdr:colOff>106560</xdr:colOff>
      <xdr:row>59</xdr:row>
      <xdr:rowOff>40320</xdr:rowOff>
    </xdr:to>
    <xdr:sp>
      <xdr:nvSpPr>
        <xdr:cNvPr id="1182" name="テキスト ボックス 120"/>
        <xdr:cNvSpPr/>
      </xdr:nvSpPr>
      <xdr:spPr>
        <a:xfrm>
          <a:off x="3248640" y="9939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90,742</a:t>
          </a:r>
          <a:endParaRPr b="0" lang="en-US" sz="1000" spc="-1" strike="noStrike">
            <a:latin typeface="游明朝"/>
          </a:endParaRPr>
        </a:p>
      </xdr:txBody>
    </xdr:sp>
    <xdr:clientData/>
  </xdr:twoCellAnchor>
  <xdr:twoCellAnchor editAs="twoCell">
    <xdr:from>
      <xdr:col>10</xdr:col>
      <xdr:colOff>114120</xdr:colOff>
      <xdr:row>57</xdr:row>
      <xdr:rowOff>70920</xdr:rowOff>
    </xdr:from>
    <xdr:to>
      <xdr:col>15</xdr:col>
      <xdr:colOff>50760</xdr:colOff>
      <xdr:row>57</xdr:row>
      <xdr:rowOff>87120</xdr:rowOff>
    </xdr:to>
    <xdr:cxnSp>
      <xdr:nvCxnSpPr>
        <xdr:cNvPr id="1183" name="直線コネクタ 121"/>
        <xdr:cNvCxnSpPr/>
      </xdr:nvCxnSpPr>
      <xdr:spPr>
        <a:xfrm flipV="1">
          <a:off x="1860480" y="9843480"/>
          <a:ext cx="810000" cy="16560"/>
        </a:xfrm>
        <a:prstGeom prst="straightConnector1">
          <a:avLst/>
        </a:prstGeom>
        <a:ln>
          <a:solidFill>
            <a:srgbClr val="ff0000"/>
          </a:solidFill>
        </a:ln>
      </xdr:spPr>
    </xdr:cxnSp>
    <xdr:clientData/>
  </xdr:twoCellAnchor>
  <xdr:twoCellAnchor editAs="twoCell">
    <xdr:from>
      <xdr:col>15</xdr:col>
      <xdr:colOff>0</xdr:colOff>
      <xdr:row>57</xdr:row>
      <xdr:rowOff>60480</xdr:rowOff>
    </xdr:from>
    <xdr:to>
      <xdr:col>15</xdr:col>
      <xdr:colOff>101160</xdr:colOff>
      <xdr:row>57</xdr:row>
      <xdr:rowOff>161640</xdr:rowOff>
    </xdr:to>
    <xdr:sp>
      <xdr:nvSpPr>
        <xdr:cNvPr id="1184" name="フローチャート: 判断 122"/>
        <xdr:cNvSpPr/>
      </xdr:nvSpPr>
      <xdr:spPr>
        <a:xfrm>
          <a:off x="2619360" y="9833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58</xdr:row>
      <xdr:rowOff>2880</xdr:rowOff>
    </xdr:from>
    <xdr:to>
      <xdr:col>16</xdr:col>
      <xdr:colOff>169920</xdr:colOff>
      <xdr:row>59</xdr:row>
      <xdr:rowOff>47880</xdr:rowOff>
    </xdr:to>
    <xdr:sp>
      <xdr:nvSpPr>
        <xdr:cNvPr id="1185" name="テキスト ボックス 123"/>
        <xdr:cNvSpPr/>
      </xdr:nvSpPr>
      <xdr:spPr>
        <a:xfrm>
          <a:off x="2439000" y="9947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87,362</a:t>
          </a:r>
          <a:endParaRPr b="0" lang="en-US" sz="1000" spc="-1" strike="noStrike">
            <a:latin typeface="游明朝"/>
          </a:endParaRPr>
        </a:p>
      </xdr:txBody>
    </xdr:sp>
    <xdr:clientData/>
  </xdr:twoCellAnchor>
  <xdr:twoCellAnchor editAs="twoCell">
    <xdr:from>
      <xdr:col>6</xdr:col>
      <xdr:colOff>2880</xdr:colOff>
      <xdr:row>57</xdr:row>
      <xdr:rowOff>87120</xdr:rowOff>
    </xdr:from>
    <xdr:to>
      <xdr:col>10</xdr:col>
      <xdr:colOff>114120</xdr:colOff>
      <xdr:row>57</xdr:row>
      <xdr:rowOff>92160</xdr:rowOff>
    </xdr:to>
    <xdr:cxnSp>
      <xdr:nvCxnSpPr>
        <xdr:cNvPr id="1186" name="直線コネクタ 124"/>
        <xdr:cNvCxnSpPr/>
      </xdr:nvCxnSpPr>
      <xdr:spPr>
        <a:xfrm flipV="1">
          <a:off x="1050480" y="9859680"/>
          <a:ext cx="810360" cy="5400"/>
        </a:xfrm>
        <a:prstGeom prst="straightConnector1">
          <a:avLst/>
        </a:prstGeom>
        <a:ln>
          <a:solidFill>
            <a:srgbClr val="ff0000"/>
          </a:solidFill>
        </a:ln>
      </xdr:spPr>
    </xdr:cxnSp>
    <xdr:clientData/>
  </xdr:twoCellAnchor>
  <xdr:twoCellAnchor editAs="twoCell">
    <xdr:from>
      <xdr:col>10</xdr:col>
      <xdr:colOff>63360</xdr:colOff>
      <xdr:row>57</xdr:row>
      <xdr:rowOff>75240</xdr:rowOff>
    </xdr:from>
    <xdr:to>
      <xdr:col>10</xdr:col>
      <xdr:colOff>164520</xdr:colOff>
      <xdr:row>58</xdr:row>
      <xdr:rowOff>5040</xdr:rowOff>
    </xdr:to>
    <xdr:sp>
      <xdr:nvSpPr>
        <xdr:cNvPr id="1187" name="フローチャート: 判断 125"/>
        <xdr:cNvSpPr/>
      </xdr:nvSpPr>
      <xdr:spPr>
        <a:xfrm>
          <a:off x="1809720" y="9847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58</xdr:row>
      <xdr:rowOff>17280</xdr:rowOff>
    </xdr:from>
    <xdr:to>
      <xdr:col>12</xdr:col>
      <xdr:colOff>42840</xdr:colOff>
      <xdr:row>59</xdr:row>
      <xdr:rowOff>62280</xdr:rowOff>
    </xdr:to>
    <xdr:sp>
      <xdr:nvSpPr>
        <xdr:cNvPr id="1188" name="テキスト ボックス 126"/>
        <xdr:cNvSpPr/>
      </xdr:nvSpPr>
      <xdr:spPr>
        <a:xfrm>
          <a:off x="1613520" y="9961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81,034</a:t>
          </a:r>
          <a:endParaRPr b="0" lang="en-US" sz="1000" spc="-1" strike="noStrike">
            <a:latin typeface="游明朝"/>
          </a:endParaRPr>
        </a:p>
      </xdr:txBody>
    </xdr:sp>
    <xdr:clientData/>
  </xdr:twoCellAnchor>
  <xdr:twoCellAnchor editAs="twoCell">
    <xdr:from>
      <xdr:col>5</xdr:col>
      <xdr:colOff>127080</xdr:colOff>
      <xdr:row>57</xdr:row>
      <xdr:rowOff>83880</xdr:rowOff>
    </xdr:from>
    <xdr:to>
      <xdr:col>6</xdr:col>
      <xdr:colOff>37800</xdr:colOff>
      <xdr:row>58</xdr:row>
      <xdr:rowOff>13680</xdr:rowOff>
    </xdr:to>
    <xdr:sp>
      <xdr:nvSpPr>
        <xdr:cNvPr id="1189" name="フローチャート: 判断 127"/>
        <xdr:cNvSpPr/>
      </xdr:nvSpPr>
      <xdr:spPr>
        <a:xfrm>
          <a:off x="1000080" y="98564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58</xdr:row>
      <xdr:rowOff>26280</xdr:rowOff>
    </xdr:from>
    <xdr:to>
      <xdr:col>7</xdr:col>
      <xdr:colOff>106560</xdr:colOff>
      <xdr:row>59</xdr:row>
      <xdr:rowOff>71280</xdr:rowOff>
    </xdr:to>
    <xdr:sp>
      <xdr:nvSpPr>
        <xdr:cNvPr id="1190" name="テキスト ボックス 128"/>
        <xdr:cNvSpPr/>
      </xdr:nvSpPr>
      <xdr:spPr>
        <a:xfrm>
          <a:off x="803880" y="9970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77,271</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126720</xdr:colOff>
      <xdr:row>62</xdr:row>
      <xdr:rowOff>145800</xdr:rowOff>
    </xdr:to>
    <xdr:sp>
      <xdr:nvSpPr>
        <xdr:cNvPr id="1191" name="テキスト ボックス 129"/>
        <xdr:cNvSpPr/>
      </xdr:nvSpPr>
      <xdr:spPr>
        <a:xfrm>
          <a:off x="4079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61</xdr:row>
      <xdr:rowOff>101160</xdr:rowOff>
    </xdr:from>
    <xdr:to>
      <xdr:col>23</xdr:col>
      <xdr:colOff>66240</xdr:colOff>
      <xdr:row>62</xdr:row>
      <xdr:rowOff>145800</xdr:rowOff>
    </xdr:to>
    <xdr:sp>
      <xdr:nvSpPr>
        <xdr:cNvPr id="1192" name="テキスト ボックス 130"/>
        <xdr:cNvSpPr/>
      </xdr:nvSpPr>
      <xdr:spPr>
        <a:xfrm>
          <a:off x="33210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114120</xdr:colOff>
      <xdr:row>62</xdr:row>
      <xdr:rowOff>145800</xdr:rowOff>
    </xdr:to>
    <xdr:sp>
      <xdr:nvSpPr>
        <xdr:cNvPr id="1193" name="テキスト ボックス 131"/>
        <xdr:cNvSpPr/>
      </xdr:nvSpPr>
      <xdr:spPr>
        <a:xfrm>
          <a:off x="24955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3240</xdr:colOff>
      <xdr:row>62</xdr:row>
      <xdr:rowOff>145800</xdr:rowOff>
    </xdr:to>
    <xdr:sp>
      <xdr:nvSpPr>
        <xdr:cNvPr id="1194" name="テキスト ボックス 132"/>
        <xdr:cNvSpPr/>
      </xdr:nvSpPr>
      <xdr:spPr>
        <a:xfrm>
          <a:off x="168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61</xdr:row>
      <xdr:rowOff>101160</xdr:rowOff>
    </xdr:from>
    <xdr:to>
      <xdr:col>9</xdr:col>
      <xdr:colOff>66240</xdr:colOff>
      <xdr:row>62</xdr:row>
      <xdr:rowOff>145800</xdr:rowOff>
    </xdr:to>
    <xdr:sp>
      <xdr:nvSpPr>
        <xdr:cNvPr id="1195" name="テキスト ボックス 133"/>
        <xdr:cNvSpPr/>
      </xdr:nvSpPr>
      <xdr:spPr>
        <a:xfrm>
          <a:off x="87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56</xdr:row>
      <xdr:rowOff>169560</xdr:rowOff>
    </xdr:from>
    <xdr:to>
      <xdr:col>24</xdr:col>
      <xdr:colOff>113760</xdr:colOff>
      <xdr:row>57</xdr:row>
      <xdr:rowOff>99360</xdr:rowOff>
    </xdr:to>
    <xdr:sp>
      <xdr:nvSpPr>
        <xdr:cNvPr id="1196" name="楕円 134"/>
        <xdr:cNvSpPr/>
      </xdr:nvSpPr>
      <xdr:spPr>
        <a:xfrm>
          <a:off x="4203720" y="9770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56</xdr:row>
      <xdr:rowOff>42480</xdr:rowOff>
    </xdr:from>
    <xdr:to>
      <xdr:col>28</xdr:col>
      <xdr:colOff>9720</xdr:colOff>
      <xdr:row>57</xdr:row>
      <xdr:rowOff>87480</xdr:rowOff>
    </xdr:to>
    <xdr:sp>
      <xdr:nvSpPr>
        <xdr:cNvPr id="1197" name="物件費該当値テキスト"/>
        <xdr:cNvSpPr/>
      </xdr:nvSpPr>
      <xdr:spPr>
        <a:xfrm>
          <a:off x="4310640" y="9643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114,671</a:t>
          </a:r>
          <a:endParaRPr b="0" lang="en-US" sz="1000" spc="-1" strike="noStrike">
            <a:latin typeface="游明朝"/>
          </a:endParaRPr>
        </a:p>
      </xdr:txBody>
    </xdr:sp>
    <xdr:clientData/>
  </xdr:twoCellAnchor>
  <xdr:twoCellAnchor editAs="twoCell">
    <xdr:from>
      <xdr:col>19</xdr:col>
      <xdr:colOff>127080</xdr:colOff>
      <xdr:row>57</xdr:row>
      <xdr:rowOff>29160</xdr:rowOff>
    </xdr:from>
    <xdr:to>
      <xdr:col>20</xdr:col>
      <xdr:colOff>37800</xdr:colOff>
      <xdr:row>57</xdr:row>
      <xdr:rowOff>130320</xdr:rowOff>
    </xdr:to>
    <xdr:sp>
      <xdr:nvSpPr>
        <xdr:cNvPr id="1198" name="楕円 136"/>
        <xdr:cNvSpPr/>
      </xdr:nvSpPr>
      <xdr:spPr>
        <a:xfrm>
          <a:off x="3444840" y="9801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55</xdr:row>
      <xdr:rowOff>168840</xdr:rowOff>
    </xdr:from>
    <xdr:to>
      <xdr:col>21</xdr:col>
      <xdr:colOff>138600</xdr:colOff>
      <xdr:row>57</xdr:row>
      <xdr:rowOff>42480</xdr:rowOff>
    </xdr:to>
    <xdr:sp>
      <xdr:nvSpPr>
        <xdr:cNvPr id="1199" name="テキスト ボックス 137"/>
        <xdr:cNvSpPr/>
      </xdr:nvSpPr>
      <xdr:spPr>
        <a:xfrm>
          <a:off x="3216960" y="9598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101,056</a:t>
          </a:r>
          <a:endParaRPr b="0" lang="en-US" sz="1000" spc="-1" strike="noStrike">
            <a:latin typeface="游明朝"/>
          </a:endParaRPr>
        </a:p>
      </xdr:txBody>
    </xdr:sp>
    <xdr:clientData/>
  </xdr:twoCellAnchor>
  <xdr:twoCellAnchor editAs="twoCell">
    <xdr:from>
      <xdr:col>15</xdr:col>
      <xdr:colOff>0</xdr:colOff>
      <xdr:row>57</xdr:row>
      <xdr:rowOff>20160</xdr:rowOff>
    </xdr:from>
    <xdr:to>
      <xdr:col>15</xdr:col>
      <xdr:colOff>101160</xdr:colOff>
      <xdr:row>57</xdr:row>
      <xdr:rowOff>121320</xdr:rowOff>
    </xdr:to>
    <xdr:sp>
      <xdr:nvSpPr>
        <xdr:cNvPr id="1200" name="楕円 138"/>
        <xdr:cNvSpPr/>
      </xdr:nvSpPr>
      <xdr:spPr>
        <a:xfrm>
          <a:off x="2619360" y="9792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55</xdr:row>
      <xdr:rowOff>159480</xdr:rowOff>
    </xdr:from>
    <xdr:to>
      <xdr:col>17</xdr:col>
      <xdr:colOff>27360</xdr:colOff>
      <xdr:row>57</xdr:row>
      <xdr:rowOff>33120</xdr:rowOff>
    </xdr:to>
    <xdr:sp>
      <xdr:nvSpPr>
        <xdr:cNvPr id="1201" name="テキスト ボックス 139"/>
        <xdr:cNvSpPr/>
      </xdr:nvSpPr>
      <xdr:spPr>
        <a:xfrm>
          <a:off x="2407320" y="9589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105,022</a:t>
          </a:r>
          <a:endParaRPr b="0" lang="en-US" sz="1000" spc="-1" strike="noStrike">
            <a:latin typeface="游明朝"/>
          </a:endParaRPr>
        </a:p>
      </xdr:txBody>
    </xdr:sp>
    <xdr:clientData/>
  </xdr:twoCellAnchor>
  <xdr:twoCellAnchor editAs="twoCell">
    <xdr:from>
      <xdr:col>10</xdr:col>
      <xdr:colOff>63360</xdr:colOff>
      <xdr:row>57</xdr:row>
      <xdr:rowOff>36360</xdr:rowOff>
    </xdr:from>
    <xdr:to>
      <xdr:col>10</xdr:col>
      <xdr:colOff>164520</xdr:colOff>
      <xdr:row>57</xdr:row>
      <xdr:rowOff>137520</xdr:rowOff>
    </xdr:to>
    <xdr:sp>
      <xdr:nvSpPr>
        <xdr:cNvPr id="1202" name="楕円 140"/>
        <xdr:cNvSpPr/>
      </xdr:nvSpPr>
      <xdr:spPr>
        <a:xfrm>
          <a:off x="1809720" y="98089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56</xdr:row>
      <xdr:rowOff>4320</xdr:rowOff>
    </xdr:from>
    <xdr:to>
      <xdr:col>12</xdr:col>
      <xdr:colOff>42840</xdr:colOff>
      <xdr:row>57</xdr:row>
      <xdr:rowOff>49320</xdr:rowOff>
    </xdr:to>
    <xdr:sp>
      <xdr:nvSpPr>
        <xdr:cNvPr id="1203" name="テキスト ボックス 141"/>
        <xdr:cNvSpPr/>
      </xdr:nvSpPr>
      <xdr:spPr>
        <a:xfrm>
          <a:off x="1613520" y="9605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97,926</a:t>
          </a:r>
          <a:endParaRPr b="0" lang="en-US" sz="1000" spc="-1" strike="noStrike">
            <a:latin typeface="游明朝"/>
          </a:endParaRPr>
        </a:p>
      </xdr:txBody>
    </xdr:sp>
    <xdr:clientData/>
  </xdr:twoCellAnchor>
  <xdr:twoCellAnchor editAs="twoCell">
    <xdr:from>
      <xdr:col>5</xdr:col>
      <xdr:colOff>127080</xdr:colOff>
      <xdr:row>57</xdr:row>
      <xdr:rowOff>41760</xdr:rowOff>
    </xdr:from>
    <xdr:to>
      <xdr:col>6</xdr:col>
      <xdr:colOff>37800</xdr:colOff>
      <xdr:row>57</xdr:row>
      <xdr:rowOff>142920</xdr:rowOff>
    </xdr:to>
    <xdr:sp>
      <xdr:nvSpPr>
        <xdr:cNvPr id="1204" name="楕円 142"/>
        <xdr:cNvSpPr/>
      </xdr:nvSpPr>
      <xdr:spPr>
        <a:xfrm>
          <a:off x="1000080" y="9814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56</xdr:row>
      <xdr:rowOff>9720</xdr:rowOff>
    </xdr:from>
    <xdr:to>
      <xdr:col>7</xdr:col>
      <xdr:colOff>106560</xdr:colOff>
      <xdr:row>57</xdr:row>
      <xdr:rowOff>54720</xdr:rowOff>
    </xdr:to>
    <xdr:sp>
      <xdr:nvSpPr>
        <xdr:cNvPr id="1205" name="テキスト ボックス 143"/>
        <xdr:cNvSpPr/>
      </xdr:nvSpPr>
      <xdr:spPr>
        <a:xfrm>
          <a:off x="803880" y="9610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95,693</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1206" name="正方形/長方形 144"/>
        <xdr:cNvSpPr/>
      </xdr:nvSpPr>
      <xdr:spPr>
        <a:xfrm>
          <a:off x="698400" y="10858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維持補修費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1207" name="正方形/長方形 145"/>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171000</xdr:rowOff>
    </xdr:to>
    <xdr:sp>
      <xdr:nvSpPr>
        <xdr:cNvPr id="1208" name="正方形/長方形 146"/>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64/132</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1209" name="正方形/長方形 147"/>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174240</xdr:colOff>
      <xdr:row>67</xdr:row>
      <xdr:rowOff>171000</xdr:rowOff>
    </xdr:to>
    <xdr:sp>
      <xdr:nvSpPr>
        <xdr:cNvPr id="1210" name="正方形/長方形 148"/>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6,268</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1211" name="正方形/長方形 149"/>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174240</xdr:colOff>
      <xdr:row>67</xdr:row>
      <xdr:rowOff>171000</xdr:rowOff>
    </xdr:to>
    <xdr:sp>
      <xdr:nvSpPr>
        <xdr:cNvPr id="1212" name="正方形/長方形 150"/>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7,529</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13" name="正方形/長方形 151"/>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1214" name="テキスト ボックス 152"/>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1215" name="直線コネクタ 153"/>
        <xdr:cNvCxnSpPr/>
      </xdr:nvCxnSpPr>
      <xdr:spPr>
        <a:xfrm>
          <a:off x="698400" y="13969800"/>
          <a:ext cx="4305600" cy="360"/>
        </a:xfrm>
        <a:prstGeom prst="straightConnector1">
          <a:avLst/>
        </a:prstGeom>
        <a:ln>
          <a:solidFill>
            <a:srgbClr val="c0c0c0"/>
          </a:solidFill>
        </a:ln>
      </xdr:spPr>
    </xdr:cxnSp>
    <xdr:clientData/>
  </xdr:twoCellAnchor>
  <xdr:twoCellAnchor editAs="twoCell">
    <xdr:from>
      <xdr:col>4</xdr:col>
      <xdr:colOff>0</xdr:colOff>
      <xdr:row>79</xdr:row>
      <xdr:rowOff>98640</xdr:rowOff>
    </xdr:from>
    <xdr:to>
      <xdr:col>28</xdr:col>
      <xdr:colOff>114120</xdr:colOff>
      <xdr:row>79</xdr:row>
      <xdr:rowOff>98640</xdr:rowOff>
    </xdr:to>
    <xdr:cxnSp>
      <xdr:nvCxnSpPr>
        <xdr:cNvPr id="1216" name="直線コネクタ 154"/>
        <xdr:cNvCxnSpPr/>
      </xdr:nvCxnSpPr>
      <xdr:spPr>
        <a:xfrm>
          <a:off x="698400" y="13643280"/>
          <a:ext cx="4305600" cy="360"/>
        </a:xfrm>
        <a:prstGeom prst="straightConnector1">
          <a:avLst/>
        </a:prstGeom>
        <a:ln>
          <a:solidFill>
            <a:srgbClr val="c0c0c0"/>
          </a:solidFill>
        </a:ln>
      </xdr:spPr>
    </xdr:cxnSp>
    <xdr:clientData/>
  </xdr:twoCellAnchor>
  <xdr:twoCellAnchor editAs="oneCell">
    <xdr:from>
      <xdr:col>2</xdr:col>
      <xdr:colOff>133920</xdr:colOff>
      <xdr:row>78</xdr:row>
      <xdr:rowOff>149400</xdr:rowOff>
    </xdr:from>
    <xdr:to>
      <xdr:col>4</xdr:col>
      <xdr:colOff>29520</xdr:colOff>
      <xdr:row>80</xdr:row>
      <xdr:rowOff>23040</xdr:rowOff>
    </xdr:to>
    <xdr:sp>
      <xdr:nvSpPr>
        <xdr:cNvPr id="1217" name="テキスト ボックス 155"/>
        <xdr:cNvSpPr/>
      </xdr:nvSpPr>
      <xdr:spPr>
        <a:xfrm>
          <a:off x="483120" y="13522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77</xdr:row>
      <xdr:rowOff>115200</xdr:rowOff>
    </xdr:from>
    <xdr:to>
      <xdr:col>28</xdr:col>
      <xdr:colOff>114120</xdr:colOff>
      <xdr:row>77</xdr:row>
      <xdr:rowOff>115200</xdr:rowOff>
    </xdr:to>
    <xdr:cxnSp>
      <xdr:nvCxnSpPr>
        <xdr:cNvPr id="1218" name="直線コネクタ 156"/>
        <xdr:cNvCxnSpPr/>
      </xdr:nvCxnSpPr>
      <xdr:spPr>
        <a:xfrm>
          <a:off x="698400" y="13316760"/>
          <a:ext cx="4305600" cy="360"/>
        </a:xfrm>
        <a:prstGeom prst="straightConnector1">
          <a:avLst/>
        </a:prstGeom>
        <a:ln>
          <a:solidFill>
            <a:srgbClr val="c0c0c0"/>
          </a:solidFill>
        </a:ln>
      </xdr:spPr>
    </xdr:cxnSp>
    <xdr:clientData/>
  </xdr:twoCellAnchor>
  <xdr:twoCellAnchor editAs="oneCell">
    <xdr:from>
      <xdr:col>1</xdr:col>
      <xdr:colOff>43200</xdr:colOff>
      <xdr:row>76</xdr:row>
      <xdr:rowOff>165600</xdr:rowOff>
    </xdr:from>
    <xdr:to>
      <xdr:col>4</xdr:col>
      <xdr:colOff>44280</xdr:colOff>
      <xdr:row>78</xdr:row>
      <xdr:rowOff>38880</xdr:rowOff>
    </xdr:to>
    <xdr:sp>
      <xdr:nvSpPr>
        <xdr:cNvPr id="1219" name="テキスト ボックス 157"/>
        <xdr:cNvSpPr/>
      </xdr:nvSpPr>
      <xdr:spPr>
        <a:xfrm>
          <a:off x="217800" y="1319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4</xdr:col>
      <xdr:colOff>0</xdr:colOff>
      <xdr:row>75</xdr:row>
      <xdr:rowOff>131400</xdr:rowOff>
    </xdr:from>
    <xdr:to>
      <xdr:col>28</xdr:col>
      <xdr:colOff>114120</xdr:colOff>
      <xdr:row>75</xdr:row>
      <xdr:rowOff>131400</xdr:rowOff>
    </xdr:to>
    <xdr:cxnSp>
      <xdr:nvCxnSpPr>
        <xdr:cNvPr id="1220" name="直線コネクタ 158"/>
        <xdr:cNvCxnSpPr/>
      </xdr:nvCxnSpPr>
      <xdr:spPr>
        <a:xfrm>
          <a:off x="698400" y="12990240"/>
          <a:ext cx="4305600" cy="360"/>
        </a:xfrm>
        <a:prstGeom prst="straightConnector1">
          <a:avLst/>
        </a:prstGeom>
        <a:ln>
          <a:solidFill>
            <a:srgbClr val="c0c0c0"/>
          </a:solidFill>
        </a:ln>
      </xdr:spPr>
    </xdr:cxnSp>
    <xdr:clientData/>
  </xdr:twoCellAnchor>
  <xdr:twoCellAnchor editAs="oneCell">
    <xdr:from>
      <xdr:col>1</xdr:col>
      <xdr:colOff>43200</xdr:colOff>
      <xdr:row>75</xdr:row>
      <xdr:rowOff>10800</xdr:rowOff>
    </xdr:from>
    <xdr:to>
      <xdr:col>4</xdr:col>
      <xdr:colOff>44280</xdr:colOff>
      <xdr:row>76</xdr:row>
      <xdr:rowOff>55800</xdr:rowOff>
    </xdr:to>
    <xdr:sp>
      <xdr:nvSpPr>
        <xdr:cNvPr id="1221" name="テキスト ボックス 159"/>
        <xdr:cNvSpPr/>
      </xdr:nvSpPr>
      <xdr:spPr>
        <a:xfrm>
          <a:off x="217800" y="1286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4</xdr:col>
      <xdr:colOff>0</xdr:colOff>
      <xdr:row>73</xdr:row>
      <xdr:rowOff>147600</xdr:rowOff>
    </xdr:from>
    <xdr:to>
      <xdr:col>28</xdr:col>
      <xdr:colOff>114120</xdr:colOff>
      <xdr:row>73</xdr:row>
      <xdr:rowOff>147600</xdr:rowOff>
    </xdr:to>
    <xdr:cxnSp>
      <xdr:nvCxnSpPr>
        <xdr:cNvPr id="1222" name="直線コネクタ 160"/>
        <xdr:cNvCxnSpPr/>
      </xdr:nvCxnSpPr>
      <xdr:spPr>
        <a:xfrm>
          <a:off x="698400" y="12663360"/>
          <a:ext cx="4305600" cy="360"/>
        </a:xfrm>
        <a:prstGeom prst="straightConnector1">
          <a:avLst/>
        </a:prstGeom>
        <a:ln>
          <a:solidFill>
            <a:srgbClr val="c0c0c0"/>
          </a:solidFill>
        </a:ln>
      </xdr:spPr>
    </xdr:cxnSp>
    <xdr:clientData/>
  </xdr:twoCellAnchor>
  <xdr:twoCellAnchor editAs="oneCell">
    <xdr:from>
      <xdr:col>1</xdr:col>
      <xdr:colOff>43200</xdr:colOff>
      <xdr:row>73</xdr:row>
      <xdr:rowOff>27000</xdr:rowOff>
    </xdr:from>
    <xdr:to>
      <xdr:col>4</xdr:col>
      <xdr:colOff>44280</xdr:colOff>
      <xdr:row>74</xdr:row>
      <xdr:rowOff>71640</xdr:rowOff>
    </xdr:to>
    <xdr:sp>
      <xdr:nvSpPr>
        <xdr:cNvPr id="1223" name="テキスト ボックス 161"/>
        <xdr:cNvSpPr/>
      </xdr:nvSpPr>
      <xdr:spPr>
        <a:xfrm>
          <a:off x="217800" y="12542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4</xdr:col>
      <xdr:colOff>0</xdr:colOff>
      <xdr:row>71</xdr:row>
      <xdr:rowOff>164160</xdr:rowOff>
    </xdr:from>
    <xdr:to>
      <xdr:col>28</xdr:col>
      <xdr:colOff>114120</xdr:colOff>
      <xdr:row>71</xdr:row>
      <xdr:rowOff>164160</xdr:rowOff>
    </xdr:to>
    <xdr:cxnSp>
      <xdr:nvCxnSpPr>
        <xdr:cNvPr id="1224" name="直線コネクタ 162"/>
        <xdr:cNvCxnSpPr/>
      </xdr:nvCxnSpPr>
      <xdr:spPr>
        <a:xfrm>
          <a:off x="698400" y="12337200"/>
          <a:ext cx="4305600" cy="360"/>
        </a:xfrm>
        <a:prstGeom prst="straightConnector1">
          <a:avLst/>
        </a:prstGeom>
        <a:ln>
          <a:solidFill>
            <a:srgbClr val="c0c0c0"/>
          </a:solidFill>
        </a:ln>
      </xdr:spPr>
    </xdr:cxnSp>
    <xdr:clientData/>
  </xdr:twoCellAnchor>
  <xdr:twoCellAnchor editAs="oneCell">
    <xdr:from>
      <xdr:col>1</xdr:col>
      <xdr:colOff>43200</xdr:colOff>
      <xdr:row>71</xdr:row>
      <xdr:rowOff>43200</xdr:rowOff>
    </xdr:from>
    <xdr:to>
      <xdr:col>4</xdr:col>
      <xdr:colOff>44280</xdr:colOff>
      <xdr:row>72</xdr:row>
      <xdr:rowOff>88200</xdr:rowOff>
    </xdr:to>
    <xdr:sp>
      <xdr:nvSpPr>
        <xdr:cNvPr id="1225" name="テキスト ボックス 163"/>
        <xdr:cNvSpPr/>
      </xdr:nvSpPr>
      <xdr:spPr>
        <a:xfrm>
          <a:off x="217800" y="1221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4</xdr:col>
      <xdr:colOff>0</xdr:colOff>
      <xdr:row>70</xdr:row>
      <xdr:rowOff>9000</xdr:rowOff>
    </xdr:from>
    <xdr:to>
      <xdr:col>28</xdr:col>
      <xdr:colOff>114120</xdr:colOff>
      <xdr:row>70</xdr:row>
      <xdr:rowOff>9000</xdr:rowOff>
    </xdr:to>
    <xdr:cxnSp>
      <xdr:nvCxnSpPr>
        <xdr:cNvPr id="1226" name="直線コネクタ 164"/>
        <xdr:cNvCxnSpPr/>
      </xdr:nvCxnSpPr>
      <xdr:spPr>
        <a:xfrm>
          <a:off x="698400" y="12010680"/>
          <a:ext cx="4305600" cy="360"/>
        </a:xfrm>
        <a:prstGeom prst="straightConnector1">
          <a:avLst/>
        </a:prstGeom>
        <a:ln>
          <a:solidFill>
            <a:srgbClr val="c0c0c0"/>
          </a:solidFill>
        </a:ln>
      </xdr:spPr>
    </xdr:cxnSp>
    <xdr:clientData/>
  </xdr:twoCellAnchor>
  <xdr:twoCellAnchor editAs="oneCell">
    <xdr:from>
      <xdr:col>0</xdr:col>
      <xdr:colOff>169920</xdr:colOff>
      <xdr:row>69</xdr:row>
      <xdr:rowOff>59400</xdr:rowOff>
    </xdr:from>
    <xdr:to>
      <xdr:col>4</xdr:col>
      <xdr:colOff>60120</xdr:colOff>
      <xdr:row>70</xdr:row>
      <xdr:rowOff>104040</xdr:rowOff>
    </xdr:to>
    <xdr:sp>
      <xdr:nvSpPr>
        <xdr:cNvPr id="1227" name="テキスト ボックス 165"/>
        <xdr:cNvSpPr/>
      </xdr:nvSpPr>
      <xdr:spPr>
        <a:xfrm>
          <a:off x="169920" y="11889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1228" name="直線コネクタ 166"/>
        <xdr:cNvCxnSpPr/>
      </xdr:nvCxnSpPr>
      <xdr:spPr>
        <a:xfrm>
          <a:off x="698400" y="11683800"/>
          <a:ext cx="4305600" cy="360"/>
        </a:xfrm>
        <a:prstGeom prst="straightConnector1">
          <a:avLst/>
        </a:prstGeom>
        <a:ln>
          <a:solidFill>
            <a:srgbClr val="c0c0c0"/>
          </a:solidFill>
        </a:ln>
      </xdr:spPr>
    </xdr:cxnSp>
    <xdr:clientData/>
  </xdr:twoCellAnchor>
  <xdr:twoCellAnchor editAs="oneCell">
    <xdr:from>
      <xdr:col>0</xdr:col>
      <xdr:colOff>169920</xdr:colOff>
      <xdr:row>67</xdr:row>
      <xdr:rowOff>75960</xdr:rowOff>
    </xdr:from>
    <xdr:to>
      <xdr:col>4</xdr:col>
      <xdr:colOff>60120</xdr:colOff>
      <xdr:row>68</xdr:row>
      <xdr:rowOff>120960</xdr:rowOff>
    </xdr:to>
    <xdr:sp>
      <xdr:nvSpPr>
        <xdr:cNvPr id="1229" name="テキスト ボックス 167"/>
        <xdr:cNvSpPr/>
      </xdr:nvSpPr>
      <xdr:spPr>
        <a:xfrm>
          <a:off x="16992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1230" name="維持補修費グラフ枠"/>
        <xdr:cNvSpPr/>
      </xdr:nvSpPr>
      <xdr:spPr>
        <a:xfrm>
          <a:off x="6984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27000</xdr:rowOff>
    </xdr:from>
    <xdr:to>
      <xdr:col>24</xdr:col>
      <xdr:colOff>62640</xdr:colOff>
      <xdr:row>79</xdr:row>
      <xdr:rowOff>85320</xdr:rowOff>
    </xdr:to>
    <xdr:cxnSp>
      <xdr:nvCxnSpPr>
        <xdr:cNvPr id="1231" name="直線コネクタ 169"/>
        <xdr:cNvCxnSpPr/>
      </xdr:nvCxnSpPr>
      <xdr:spPr>
        <a:xfrm flipV="1">
          <a:off x="4252680" y="12200040"/>
          <a:ext cx="1440" cy="1430280"/>
        </a:xfrm>
        <a:prstGeom prst="straightConnector1">
          <a:avLst/>
        </a:prstGeom>
        <a:ln w="31750">
          <a:solidFill>
            <a:srgbClr val="808080"/>
          </a:solidFill>
        </a:ln>
      </xdr:spPr>
    </xdr:cxnSp>
    <xdr:clientData/>
  </xdr:twoCellAnchor>
  <xdr:twoCellAnchor editAs="oneCell">
    <xdr:from>
      <xdr:col>24</xdr:col>
      <xdr:colOff>117720</xdr:colOff>
      <xdr:row>79</xdr:row>
      <xdr:rowOff>110520</xdr:rowOff>
    </xdr:from>
    <xdr:to>
      <xdr:col>26</xdr:col>
      <xdr:colOff>140400</xdr:colOff>
      <xdr:row>80</xdr:row>
      <xdr:rowOff>155520</xdr:rowOff>
    </xdr:to>
    <xdr:sp>
      <xdr:nvSpPr>
        <xdr:cNvPr id="1232" name="維持補修費最小値テキスト"/>
        <xdr:cNvSpPr/>
      </xdr:nvSpPr>
      <xdr:spPr>
        <a:xfrm>
          <a:off x="4308840" y="136551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820</a:t>
          </a:r>
          <a:endParaRPr b="0" lang="en-US" sz="1000" spc="-1" strike="noStrike">
            <a:latin typeface="游明朝"/>
          </a:endParaRPr>
        </a:p>
      </xdr:txBody>
    </xdr:sp>
    <xdr:clientData/>
  </xdr:twoCellAnchor>
  <xdr:twoCellAnchor editAs="twoCell">
    <xdr:from>
      <xdr:col>23</xdr:col>
      <xdr:colOff>164880</xdr:colOff>
      <xdr:row>79</xdr:row>
      <xdr:rowOff>85320</xdr:rowOff>
    </xdr:from>
    <xdr:to>
      <xdr:col>24</xdr:col>
      <xdr:colOff>152280</xdr:colOff>
      <xdr:row>79</xdr:row>
      <xdr:rowOff>85320</xdr:rowOff>
    </xdr:to>
    <xdr:cxnSp>
      <xdr:nvCxnSpPr>
        <xdr:cNvPr id="1233" name="直線コネクタ 171"/>
        <xdr:cNvCxnSpPr/>
      </xdr:nvCxnSpPr>
      <xdr:spPr>
        <a:xfrm>
          <a:off x="4181400" y="13629960"/>
          <a:ext cx="162360" cy="360"/>
        </a:xfrm>
        <a:prstGeom prst="straightConnector1">
          <a:avLst/>
        </a:prstGeom>
        <a:ln w="19050">
          <a:solidFill>
            <a:srgbClr val="000000"/>
          </a:solidFill>
        </a:ln>
      </xdr:spPr>
    </xdr:cxnSp>
    <xdr:clientData/>
  </xdr:twoCellAnchor>
  <xdr:twoCellAnchor editAs="oneCell">
    <xdr:from>
      <xdr:col>24</xdr:col>
      <xdr:colOff>118800</xdr:colOff>
      <xdr:row>69</xdr:row>
      <xdr:rowOff>166680</xdr:rowOff>
    </xdr:from>
    <xdr:to>
      <xdr:col>27</xdr:col>
      <xdr:colOff>119880</xdr:colOff>
      <xdr:row>71</xdr:row>
      <xdr:rowOff>39960</xdr:rowOff>
    </xdr:to>
    <xdr:sp>
      <xdr:nvSpPr>
        <xdr:cNvPr id="1234" name="維持補修費最大値テキスト"/>
        <xdr:cNvSpPr/>
      </xdr:nvSpPr>
      <xdr:spPr>
        <a:xfrm>
          <a:off x="4309920" y="11996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88,389</a:t>
          </a:r>
          <a:endParaRPr b="0" lang="en-US" sz="1000" spc="-1" strike="noStrike">
            <a:latin typeface="游明朝"/>
          </a:endParaRPr>
        </a:p>
      </xdr:txBody>
    </xdr:sp>
    <xdr:clientData/>
  </xdr:twoCellAnchor>
  <xdr:twoCellAnchor editAs="twoCell">
    <xdr:from>
      <xdr:col>23</xdr:col>
      <xdr:colOff>164880</xdr:colOff>
      <xdr:row>71</xdr:row>
      <xdr:rowOff>27000</xdr:rowOff>
    </xdr:from>
    <xdr:to>
      <xdr:col>24</xdr:col>
      <xdr:colOff>152280</xdr:colOff>
      <xdr:row>71</xdr:row>
      <xdr:rowOff>27000</xdr:rowOff>
    </xdr:to>
    <xdr:cxnSp>
      <xdr:nvCxnSpPr>
        <xdr:cNvPr id="1235" name="直線コネクタ 173"/>
        <xdr:cNvCxnSpPr/>
      </xdr:nvCxnSpPr>
      <xdr:spPr>
        <a:xfrm>
          <a:off x="4181400" y="12200040"/>
          <a:ext cx="162360" cy="360"/>
        </a:xfrm>
        <a:prstGeom prst="straightConnector1">
          <a:avLst/>
        </a:prstGeom>
        <a:ln w="19050">
          <a:solidFill>
            <a:srgbClr val="000000"/>
          </a:solidFill>
        </a:ln>
      </xdr:spPr>
    </xdr:cxnSp>
    <xdr:clientData/>
  </xdr:twoCellAnchor>
  <xdr:twoCellAnchor editAs="twoCell">
    <xdr:from>
      <xdr:col>20</xdr:col>
      <xdr:colOff>2880</xdr:colOff>
      <xdr:row>78</xdr:row>
      <xdr:rowOff>163080</xdr:rowOff>
    </xdr:from>
    <xdr:to>
      <xdr:col>24</xdr:col>
      <xdr:colOff>63360</xdr:colOff>
      <xdr:row>78</xdr:row>
      <xdr:rowOff>166320</xdr:rowOff>
    </xdr:to>
    <xdr:cxnSp>
      <xdr:nvCxnSpPr>
        <xdr:cNvPr id="1236" name="直線コネクタ 174"/>
        <xdr:cNvCxnSpPr/>
      </xdr:nvCxnSpPr>
      <xdr:spPr>
        <a:xfrm>
          <a:off x="3495240" y="13536360"/>
          <a:ext cx="759600" cy="3600"/>
        </a:xfrm>
        <a:prstGeom prst="straightConnector1">
          <a:avLst/>
        </a:prstGeom>
        <a:ln>
          <a:solidFill>
            <a:srgbClr val="ff0000"/>
          </a:solidFill>
        </a:ln>
      </xdr:spPr>
    </xdr:cxnSp>
    <xdr:clientData/>
  </xdr:twoCellAnchor>
  <xdr:twoCellAnchor editAs="oneCell">
    <xdr:from>
      <xdr:col>24</xdr:col>
      <xdr:colOff>118800</xdr:colOff>
      <xdr:row>77</xdr:row>
      <xdr:rowOff>85680</xdr:rowOff>
    </xdr:from>
    <xdr:to>
      <xdr:col>27</xdr:col>
      <xdr:colOff>119880</xdr:colOff>
      <xdr:row>78</xdr:row>
      <xdr:rowOff>130320</xdr:rowOff>
    </xdr:to>
    <xdr:sp>
      <xdr:nvSpPr>
        <xdr:cNvPr id="1237" name="維持補修費平均値テキスト"/>
        <xdr:cNvSpPr/>
      </xdr:nvSpPr>
      <xdr:spPr>
        <a:xfrm>
          <a:off x="4309920" y="1328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10,904</a:t>
          </a:r>
          <a:endParaRPr b="0" lang="en-US" sz="1000" spc="-1" strike="noStrike">
            <a:latin typeface="游明朝"/>
          </a:endParaRPr>
        </a:p>
      </xdr:txBody>
    </xdr:sp>
    <xdr:clientData/>
  </xdr:twoCellAnchor>
  <xdr:twoCellAnchor editAs="twoCell">
    <xdr:from>
      <xdr:col>24</xdr:col>
      <xdr:colOff>12600</xdr:colOff>
      <xdr:row>78</xdr:row>
      <xdr:rowOff>41400</xdr:rowOff>
    </xdr:from>
    <xdr:to>
      <xdr:col>24</xdr:col>
      <xdr:colOff>113760</xdr:colOff>
      <xdr:row>78</xdr:row>
      <xdr:rowOff>142560</xdr:rowOff>
    </xdr:to>
    <xdr:sp>
      <xdr:nvSpPr>
        <xdr:cNvPr id="1238" name="フローチャート: 判断 176"/>
        <xdr:cNvSpPr/>
      </xdr:nvSpPr>
      <xdr:spPr>
        <a:xfrm>
          <a:off x="4203720" y="13414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78</xdr:row>
      <xdr:rowOff>163080</xdr:rowOff>
    </xdr:from>
    <xdr:to>
      <xdr:col>20</xdr:col>
      <xdr:colOff>2880</xdr:colOff>
      <xdr:row>79</xdr:row>
      <xdr:rowOff>9720</xdr:rowOff>
    </xdr:to>
    <xdr:cxnSp>
      <xdr:nvCxnSpPr>
        <xdr:cNvPr id="1239" name="直線コネクタ 177"/>
        <xdr:cNvCxnSpPr/>
      </xdr:nvCxnSpPr>
      <xdr:spPr>
        <a:xfrm flipV="1">
          <a:off x="2670120" y="13536360"/>
          <a:ext cx="825480" cy="18360"/>
        </a:xfrm>
        <a:prstGeom prst="straightConnector1">
          <a:avLst/>
        </a:prstGeom>
        <a:ln>
          <a:solidFill>
            <a:srgbClr val="ff0000"/>
          </a:solidFill>
        </a:ln>
      </xdr:spPr>
    </xdr:cxnSp>
    <xdr:clientData/>
  </xdr:twoCellAnchor>
  <xdr:twoCellAnchor editAs="twoCell">
    <xdr:from>
      <xdr:col>19</xdr:col>
      <xdr:colOff>127080</xdr:colOff>
      <xdr:row>78</xdr:row>
      <xdr:rowOff>64440</xdr:rowOff>
    </xdr:from>
    <xdr:to>
      <xdr:col>20</xdr:col>
      <xdr:colOff>37800</xdr:colOff>
      <xdr:row>78</xdr:row>
      <xdr:rowOff>165600</xdr:rowOff>
    </xdr:to>
    <xdr:sp>
      <xdr:nvSpPr>
        <xdr:cNvPr id="1240" name="フローチャート: 判断 178"/>
        <xdr:cNvSpPr/>
      </xdr:nvSpPr>
      <xdr:spPr>
        <a:xfrm>
          <a:off x="3444840" y="13437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77</xdr:row>
      <xdr:rowOff>32400</xdr:rowOff>
    </xdr:from>
    <xdr:to>
      <xdr:col>21</xdr:col>
      <xdr:colOff>74880</xdr:colOff>
      <xdr:row>78</xdr:row>
      <xdr:rowOff>77040</xdr:rowOff>
    </xdr:to>
    <xdr:sp>
      <xdr:nvSpPr>
        <xdr:cNvPr id="1241" name="テキスト ボックス 179"/>
        <xdr:cNvSpPr/>
      </xdr:nvSpPr>
      <xdr:spPr>
        <a:xfrm>
          <a:off x="3280680" y="1323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9,487</a:t>
          </a:r>
          <a:endParaRPr b="0" lang="en-US" sz="1000" spc="-1" strike="noStrike">
            <a:latin typeface="游明朝"/>
          </a:endParaRPr>
        </a:p>
      </xdr:txBody>
    </xdr:sp>
    <xdr:clientData/>
  </xdr:twoCellAnchor>
  <xdr:twoCellAnchor editAs="twoCell">
    <xdr:from>
      <xdr:col>10</xdr:col>
      <xdr:colOff>114120</xdr:colOff>
      <xdr:row>79</xdr:row>
      <xdr:rowOff>9720</xdr:rowOff>
    </xdr:from>
    <xdr:to>
      <xdr:col>15</xdr:col>
      <xdr:colOff>50760</xdr:colOff>
      <xdr:row>79</xdr:row>
      <xdr:rowOff>20520</xdr:rowOff>
    </xdr:to>
    <xdr:cxnSp>
      <xdr:nvCxnSpPr>
        <xdr:cNvPr id="1242" name="直線コネクタ 180"/>
        <xdr:cNvCxnSpPr/>
      </xdr:nvCxnSpPr>
      <xdr:spPr>
        <a:xfrm flipV="1">
          <a:off x="1860480" y="13554360"/>
          <a:ext cx="810000" cy="11160"/>
        </a:xfrm>
        <a:prstGeom prst="straightConnector1">
          <a:avLst/>
        </a:prstGeom>
        <a:ln>
          <a:solidFill>
            <a:srgbClr val="ff0000"/>
          </a:solidFill>
        </a:ln>
      </xdr:spPr>
    </xdr:cxnSp>
    <xdr:clientData/>
  </xdr:twoCellAnchor>
  <xdr:twoCellAnchor editAs="twoCell">
    <xdr:from>
      <xdr:col>15</xdr:col>
      <xdr:colOff>0</xdr:colOff>
      <xdr:row>78</xdr:row>
      <xdr:rowOff>110160</xdr:rowOff>
    </xdr:from>
    <xdr:to>
      <xdr:col>15</xdr:col>
      <xdr:colOff>101160</xdr:colOff>
      <xdr:row>79</xdr:row>
      <xdr:rowOff>39960</xdr:rowOff>
    </xdr:to>
    <xdr:sp>
      <xdr:nvSpPr>
        <xdr:cNvPr id="1243" name="フローチャート: 判断 181"/>
        <xdr:cNvSpPr/>
      </xdr:nvSpPr>
      <xdr:spPr>
        <a:xfrm>
          <a:off x="2619360" y="13483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77</xdr:row>
      <xdr:rowOff>78120</xdr:rowOff>
    </xdr:from>
    <xdr:to>
      <xdr:col>16</xdr:col>
      <xdr:colOff>122400</xdr:colOff>
      <xdr:row>78</xdr:row>
      <xdr:rowOff>122760</xdr:rowOff>
    </xdr:to>
    <xdr:sp>
      <xdr:nvSpPr>
        <xdr:cNvPr id="1244" name="テキスト ボックス 182"/>
        <xdr:cNvSpPr/>
      </xdr:nvSpPr>
      <xdr:spPr>
        <a:xfrm>
          <a:off x="2455200" y="13279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6,691</a:t>
          </a:r>
          <a:endParaRPr b="0" lang="en-US" sz="1000" spc="-1" strike="noStrike">
            <a:latin typeface="游明朝"/>
          </a:endParaRPr>
        </a:p>
      </xdr:txBody>
    </xdr:sp>
    <xdr:clientData/>
  </xdr:twoCellAnchor>
  <xdr:twoCellAnchor editAs="twoCell">
    <xdr:from>
      <xdr:col>6</xdr:col>
      <xdr:colOff>2880</xdr:colOff>
      <xdr:row>79</xdr:row>
      <xdr:rowOff>12240</xdr:rowOff>
    </xdr:from>
    <xdr:to>
      <xdr:col>10</xdr:col>
      <xdr:colOff>114120</xdr:colOff>
      <xdr:row>79</xdr:row>
      <xdr:rowOff>20520</xdr:rowOff>
    </xdr:to>
    <xdr:cxnSp>
      <xdr:nvCxnSpPr>
        <xdr:cNvPr id="1245" name="直線コネクタ 183"/>
        <xdr:cNvCxnSpPr/>
      </xdr:nvCxnSpPr>
      <xdr:spPr>
        <a:xfrm>
          <a:off x="1050480" y="13556880"/>
          <a:ext cx="810360" cy="8640"/>
        </a:xfrm>
        <a:prstGeom prst="straightConnector1">
          <a:avLst/>
        </a:prstGeom>
        <a:ln>
          <a:solidFill>
            <a:srgbClr val="ff0000"/>
          </a:solidFill>
        </a:ln>
      </xdr:spPr>
    </xdr:cxnSp>
    <xdr:clientData/>
  </xdr:twoCellAnchor>
  <xdr:twoCellAnchor editAs="twoCell">
    <xdr:from>
      <xdr:col>10</xdr:col>
      <xdr:colOff>63360</xdr:colOff>
      <xdr:row>78</xdr:row>
      <xdr:rowOff>94680</xdr:rowOff>
    </xdr:from>
    <xdr:to>
      <xdr:col>10</xdr:col>
      <xdr:colOff>164520</xdr:colOff>
      <xdr:row>79</xdr:row>
      <xdr:rowOff>24480</xdr:rowOff>
    </xdr:to>
    <xdr:sp>
      <xdr:nvSpPr>
        <xdr:cNvPr id="1246" name="フローチャート: 判断 184"/>
        <xdr:cNvSpPr/>
      </xdr:nvSpPr>
      <xdr:spPr>
        <a:xfrm>
          <a:off x="1809720" y="13467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77</xdr:row>
      <xdr:rowOff>62280</xdr:rowOff>
    </xdr:from>
    <xdr:to>
      <xdr:col>12</xdr:col>
      <xdr:colOff>11160</xdr:colOff>
      <xdr:row>78</xdr:row>
      <xdr:rowOff>106920</xdr:rowOff>
    </xdr:to>
    <xdr:sp>
      <xdr:nvSpPr>
        <xdr:cNvPr id="1247" name="テキスト ボックス 185"/>
        <xdr:cNvSpPr/>
      </xdr:nvSpPr>
      <xdr:spPr>
        <a:xfrm>
          <a:off x="1645560" y="13263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7,657</a:t>
          </a:r>
          <a:endParaRPr b="0" lang="en-US" sz="1000" spc="-1" strike="noStrike">
            <a:latin typeface="游明朝"/>
          </a:endParaRPr>
        </a:p>
      </xdr:txBody>
    </xdr:sp>
    <xdr:clientData/>
  </xdr:twoCellAnchor>
  <xdr:twoCellAnchor editAs="twoCell">
    <xdr:from>
      <xdr:col>5</xdr:col>
      <xdr:colOff>127080</xdr:colOff>
      <xdr:row>78</xdr:row>
      <xdr:rowOff>88920</xdr:rowOff>
    </xdr:from>
    <xdr:to>
      <xdr:col>6</xdr:col>
      <xdr:colOff>37800</xdr:colOff>
      <xdr:row>79</xdr:row>
      <xdr:rowOff>18720</xdr:rowOff>
    </xdr:to>
    <xdr:sp>
      <xdr:nvSpPr>
        <xdr:cNvPr id="1248" name="フローチャート: 判断 186"/>
        <xdr:cNvSpPr/>
      </xdr:nvSpPr>
      <xdr:spPr>
        <a:xfrm>
          <a:off x="1000080" y="13462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77</xdr:row>
      <xdr:rowOff>56520</xdr:rowOff>
    </xdr:from>
    <xdr:to>
      <xdr:col>7</xdr:col>
      <xdr:colOff>74880</xdr:colOff>
      <xdr:row>78</xdr:row>
      <xdr:rowOff>101160</xdr:rowOff>
    </xdr:to>
    <xdr:sp>
      <xdr:nvSpPr>
        <xdr:cNvPr id="1249" name="テキスト ボックス 187"/>
        <xdr:cNvSpPr/>
      </xdr:nvSpPr>
      <xdr:spPr>
        <a:xfrm>
          <a:off x="835920" y="1325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8,009</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126720</xdr:colOff>
      <xdr:row>82</xdr:row>
      <xdr:rowOff>145800</xdr:rowOff>
    </xdr:to>
    <xdr:sp>
      <xdr:nvSpPr>
        <xdr:cNvPr id="1250" name="テキスト ボックス 188"/>
        <xdr:cNvSpPr/>
      </xdr:nvSpPr>
      <xdr:spPr>
        <a:xfrm>
          <a:off x="4079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81</xdr:row>
      <xdr:rowOff>101160</xdr:rowOff>
    </xdr:from>
    <xdr:to>
      <xdr:col>23</xdr:col>
      <xdr:colOff>66240</xdr:colOff>
      <xdr:row>82</xdr:row>
      <xdr:rowOff>145800</xdr:rowOff>
    </xdr:to>
    <xdr:sp>
      <xdr:nvSpPr>
        <xdr:cNvPr id="1251" name="テキスト ボックス 189"/>
        <xdr:cNvSpPr/>
      </xdr:nvSpPr>
      <xdr:spPr>
        <a:xfrm>
          <a:off x="33210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114120</xdr:colOff>
      <xdr:row>82</xdr:row>
      <xdr:rowOff>145800</xdr:rowOff>
    </xdr:to>
    <xdr:sp>
      <xdr:nvSpPr>
        <xdr:cNvPr id="1252" name="テキスト ボックス 190"/>
        <xdr:cNvSpPr/>
      </xdr:nvSpPr>
      <xdr:spPr>
        <a:xfrm>
          <a:off x="24955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3240</xdr:colOff>
      <xdr:row>82</xdr:row>
      <xdr:rowOff>145800</xdr:rowOff>
    </xdr:to>
    <xdr:sp>
      <xdr:nvSpPr>
        <xdr:cNvPr id="1253" name="テキスト ボックス 191"/>
        <xdr:cNvSpPr/>
      </xdr:nvSpPr>
      <xdr:spPr>
        <a:xfrm>
          <a:off x="168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81</xdr:row>
      <xdr:rowOff>101160</xdr:rowOff>
    </xdr:from>
    <xdr:to>
      <xdr:col>9</xdr:col>
      <xdr:colOff>66240</xdr:colOff>
      <xdr:row>82</xdr:row>
      <xdr:rowOff>145800</xdr:rowOff>
    </xdr:to>
    <xdr:sp>
      <xdr:nvSpPr>
        <xdr:cNvPr id="1254" name="テキスト ボックス 192"/>
        <xdr:cNvSpPr/>
      </xdr:nvSpPr>
      <xdr:spPr>
        <a:xfrm>
          <a:off x="87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78</xdr:row>
      <xdr:rowOff>115560</xdr:rowOff>
    </xdr:from>
    <xdr:to>
      <xdr:col>24</xdr:col>
      <xdr:colOff>113760</xdr:colOff>
      <xdr:row>79</xdr:row>
      <xdr:rowOff>45360</xdr:rowOff>
    </xdr:to>
    <xdr:sp>
      <xdr:nvSpPr>
        <xdr:cNvPr id="1255" name="楕円 193"/>
        <xdr:cNvSpPr/>
      </xdr:nvSpPr>
      <xdr:spPr>
        <a:xfrm>
          <a:off x="4203720" y="13488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78</xdr:row>
      <xdr:rowOff>51840</xdr:rowOff>
    </xdr:from>
    <xdr:to>
      <xdr:col>27</xdr:col>
      <xdr:colOff>55800</xdr:colOff>
      <xdr:row>79</xdr:row>
      <xdr:rowOff>96840</xdr:rowOff>
    </xdr:to>
    <xdr:sp>
      <xdr:nvSpPr>
        <xdr:cNvPr id="1256" name="維持補修費該当値テキスト"/>
        <xdr:cNvSpPr/>
      </xdr:nvSpPr>
      <xdr:spPr>
        <a:xfrm>
          <a:off x="4309560" y="13425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6,358</a:t>
          </a:r>
          <a:endParaRPr b="0" lang="en-US" sz="1000" spc="-1" strike="noStrike">
            <a:latin typeface="游明朝"/>
          </a:endParaRPr>
        </a:p>
      </xdr:txBody>
    </xdr:sp>
    <xdr:clientData/>
  </xdr:twoCellAnchor>
  <xdr:twoCellAnchor editAs="twoCell">
    <xdr:from>
      <xdr:col>19</xdr:col>
      <xdr:colOff>127080</xdr:colOff>
      <xdr:row>78</xdr:row>
      <xdr:rowOff>112320</xdr:rowOff>
    </xdr:from>
    <xdr:to>
      <xdr:col>20</xdr:col>
      <xdr:colOff>37800</xdr:colOff>
      <xdr:row>79</xdr:row>
      <xdr:rowOff>42120</xdr:rowOff>
    </xdr:to>
    <xdr:sp>
      <xdr:nvSpPr>
        <xdr:cNvPr id="1257" name="楕円 195"/>
        <xdr:cNvSpPr/>
      </xdr:nvSpPr>
      <xdr:spPr>
        <a:xfrm>
          <a:off x="3444840" y="13485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79</xdr:row>
      <xdr:rowOff>55080</xdr:rowOff>
    </xdr:from>
    <xdr:to>
      <xdr:col>21</xdr:col>
      <xdr:colOff>74880</xdr:colOff>
      <xdr:row>80</xdr:row>
      <xdr:rowOff>100080</xdr:rowOff>
    </xdr:to>
    <xdr:sp>
      <xdr:nvSpPr>
        <xdr:cNvPr id="1258" name="テキスト ボックス 196"/>
        <xdr:cNvSpPr/>
      </xdr:nvSpPr>
      <xdr:spPr>
        <a:xfrm>
          <a:off x="3280680" y="13599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6,559</a:t>
          </a:r>
          <a:endParaRPr b="0" lang="en-US" sz="1000" spc="-1" strike="noStrike">
            <a:latin typeface="游明朝"/>
          </a:endParaRPr>
        </a:p>
      </xdr:txBody>
    </xdr:sp>
    <xdr:clientData/>
  </xdr:twoCellAnchor>
  <xdr:twoCellAnchor editAs="twoCell">
    <xdr:from>
      <xdr:col>15</xdr:col>
      <xdr:colOff>0</xdr:colOff>
      <xdr:row>78</xdr:row>
      <xdr:rowOff>130680</xdr:rowOff>
    </xdr:from>
    <xdr:to>
      <xdr:col>15</xdr:col>
      <xdr:colOff>101160</xdr:colOff>
      <xdr:row>79</xdr:row>
      <xdr:rowOff>60480</xdr:rowOff>
    </xdr:to>
    <xdr:sp>
      <xdr:nvSpPr>
        <xdr:cNvPr id="1259" name="楕円 197"/>
        <xdr:cNvSpPr/>
      </xdr:nvSpPr>
      <xdr:spPr>
        <a:xfrm>
          <a:off x="2619360" y="13503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79</xdr:row>
      <xdr:rowOff>73080</xdr:rowOff>
    </xdr:from>
    <xdr:to>
      <xdr:col>16</xdr:col>
      <xdr:colOff>122400</xdr:colOff>
      <xdr:row>80</xdr:row>
      <xdr:rowOff>118080</xdr:rowOff>
    </xdr:to>
    <xdr:sp>
      <xdr:nvSpPr>
        <xdr:cNvPr id="1260" name="テキスト ボックス 198"/>
        <xdr:cNvSpPr/>
      </xdr:nvSpPr>
      <xdr:spPr>
        <a:xfrm>
          <a:off x="2455200" y="13617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5,441</a:t>
          </a:r>
          <a:endParaRPr b="0" lang="en-US" sz="1000" spc="-1" strike="noStrike">
            <a:latin typeface="游明朝"/>
          </a:endParaRPr>
        </a:p>
      </xdr:txBody>
    </xdr:sp>
    <xdr:clientData/>
  </xdr:twoCellAnchor>
  <xdr:twoCellAnchor editAs="twoCell">
    <xdr:from>
      <xdr:col>10</xdr:col>
      <xdr:colOff>63360</xdr:colOff>
      <xdr:row>78</xdr:row>
      <xdr:rowOff>141480</xdr:rowOff>
    </xdr:from>
    <xdr:to>
      <xdr:col>10</xdr:col>
      <xdr:colOff>164520</xdr:colOff>
      <xdr:row>79</xdr:row>
      <xdr:rowOff>71280</xdr:rowOff>
    </xdr:to>
    <xdr:sp>
      <xdr:nvSpPr>
        <xdr:cNvPr id="1261" name="楕円 199"/>
        <xdr:cNvSpPr/>
      </xdr:nvSpPr>
      <xdr:spPr>
        <a:xfrm>
          <a:off x="1809720" y="135147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79</xdr:row>
      <xdr:rowOff>83880</xdr:rowOff>
    </xdr:from>
    <xdr:to>
      <xdr:col>12</xdr:col>
      <xdr:colOff>11160</xdr:colOff>
      <xdr:row>80</xdr:row>
      <xdr:rowOff>128880</xdr:rowOff>
    </xdr:to>
    <xdr:sp>
      <xdr:nvSpPr>
        <xdr:cNvPr id="1262" name="テキスト ボックス 200"/>
        <xdr:cNvSpPr/>
      </xdr:nvSpPr>
      <xdr:spPr>
        <a:xfrm>
          <a:off x="1645560" y="13628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4,777</a:t>
          </a:r>
          <a:endParaRPr b="0" lang="en-US" sz="1000" spc="-1" strike="noStrike">
            <a:latin typeface="游明朝"/>
          </a:endParaRPr>
        </a:p>
      </xdr:txBody>
    </xdr:sp>
    <xdr:clientData/>
  </xdr:twoCellAnchor>
  <xdr:twoCellAnchor editAs="twoCell">
    <xdr:from>
      <xdr:col>5</xdr:col>
      <xdr:colOff>127080</xdr:colOff>
      <xdr:row>78</xdr:row>
      <xdr:rowOff>133200</xdr:rowOff>
    </xdr:from>
    <xdr:to>
      <xdr:col>6</xdr:col>
      <xdr:colOff>37800</xdr:colOff>
      <xdr:row>79</xdr:row>
      <xdr:rowOff>63000</xdr:rowOff>
    </xdr:to>
    <xdr:sp>
      <xdr:nvSpPr>
        <xdr:cNvPr id="1263" name="楕円 201"/>
        <xdr:cNvSpPr/>
      </xdr:nvSpPr>
      <xdr:spPr>
        <a:xfrm>
          <a:off x="1000080" y="13506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79</xdr:row>
      <xdr:rowOff>75600</xdr:rowOff>
    </xdr:from>
    <xdr:to>
      <xdr:col>7</xdr:col>
      <xdr:colOff>74880</xdr:colOff>
      <xdr:row>80</xdr:row>
      <xdr:rowOff>120600</xdr:rowOff>
    </xdr:to>
    <xdr:sp>
      <xdr:nvSpPr>
        <xdr:cNvPr id="1264" name="テキスト ボックス 202"/>
        <xdr:cNvSpPr/>
      </xdr:nvSpPr>
      <xdr:spPr>
        <a:xfrm>
          <a:off x="835920" y="13620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5,289</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1265" name="正方形/長方形 203"/>
        <xdr:cNvSpPr/>
      </xdr:nvSpPr>
      <xdr:spPr>
        <a:xfrm>
          <a:off x="698400" y="14287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扶助費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1266" name="正方形/長方形 204"/>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171000</xdr:rowOff>
    </xdr:to>
    <xdr:sp>
      <xdr:nvSpPr>
        <xdr:cNvPr id="1267" name="正方形/長方形 205"/>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110/132</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1268" name="正方形/長方形 206"/>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174240</xdr:colOff>
      <xdr:row>87</xdr:row>
      <xdr:rowOff>171000</xdr:rowOff>
    </xdr:to>
    <xdr:sp>
      <xdr:nvSpPr>
        <xdr:cNvPr id="1269" name="正方形/長方形 207"/>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137,681</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1270" name="正方形/長方形 208"/>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174240</xdr:colOff>
      <xdr:row>87</xdr:row>
      <xdr:rowOff>171000</xdr:rowOff>
    </xdr:to>
    <xdr:sp>
      <xdr:nvSpPr>
        <xdr:cNvPr id="1271" name="正方形/長方形 209"/>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129,734</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72" name="正方形/長方形 210"/>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1273" name="テキスト ボックス 211"/>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1274" name="直線コネクタ 212"/>
        <xdr:cNvCxnSpPr/>
      </xdr:nvCxnSpPr>
      <xdr:spPr>
        <a:xfrm>
          <a:off x="698400" y="17398800"/>
          <a:ext cx="4305600" cy="360"/>
        </a:xfrm>
        <a:prstGeom prst="straightConnector1">
          <a:avLst/>
        </a:prstGeom>
        <a:ln>
          <a:solidFill>
            <a:srgbClr val="c0c0c0"/>
          </a:solidFill>
        </a:ln>
      </xdr:spPr>
    </xdr:cxnSp>
    <xdr:clientData/>
  </xdr:twoCellAnchor>
  <xdr:twoCellAnchor editAs="oneCell">
    <xdr:from>
      <xdr:col>2</xdr:col>
      <xdr:colOff>133920</xdr:colOff>
      <xdr:row>100</xdr:row>
      <xdr:rowOff>132840</xdr:rowOff>
    </xdr:from>
    <xdr:to>
      <xdr:col>4</xdr:col>
      <xdr:colOff>29520</xdr:colOff>
      <xdr:row>102</xdr:row>
      <xdr:rowOff>6120</xdr:rowOff>
    </xdr:to>
    <xdr:sp>
      <xdr:nvSpPr>
        <xdr:cNvPr id="1275" name="テキスト ボックス 213"/>
        <xdr:cNvSpPr/>
      </xdr:nvSpPr>
      <xdr:spPr>
        <a:xfrm>
          <a:off x="483120" y="17277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99</xdr:row>
      <xdr:rowOff>44280</xdr:rowOff>
    </xdr:from>
    <xdr:to>
      <xdr:col>28</xdr:col>
      <xdr:colOff>114120</xdr:colOff>
      <xdr:row>99</xdr:row>
      <xdr:rowOff>44280</xdr:rowOff>
    </xdr:to>
    <xdr:cxnSp>
      <xdr:nvCxnSpPr>
        <xdr:cNvPr id="1276" name="直線コネクタ 214"/>
        <xdr:cNvCxnSpPr/>
      </xdr:nvCxnSpPr>
      <xdr:spPr>
        <a:xfrm>
          <a:off x="698400" y="17017920"/>
          <a:ext cx="4305600" cy="360"/>
        </a:xfrm>
        <a:prstGeom prst="straightConnector1">
          <a:avLst/>
        </a:prstGeom>
        <a:ln>
          <a:solidFill>
            <a:srgbClr val="c0c0c0"/>
          </a:solidFill>
        </a:ln>
      </xdr:spPr>
    </xdr:cxnSp>
    <xdr:clientData/>
  </xdr:twoCellAnchor>
  <xdr:twoCellAnchor editAs="oneCell">
    <xdr:from>
      <xdr:col>1</xdr:col>
      <xdr:colOff>43200</xdr:colOff>
      <xdr:row>98</xdr:row>
      <xdr:rowOff>95040</xdr:rowOff>
    </xdr:from>
    <xdr:to>
      <xdr:col>4</xdr:col>
      <xdr:colOff>44280</xdr:colOff>
      <xdr:row>99</xdr:row>
      <xdr:rowOff>140040</xdr:rowOff>
    </xdr:to>
    <xdr:sp>
      <xdr:nvSpPr>
        <xdr:cNvPr id="1277" name="テキスト ボックス 215"/>
        <xdr:cNvSpPr/>
      </xdr:nvSpPr>
      <xdr:spPr>
        <a:xfrm>
          <a:off x="217800" y="1689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97</xdr:row>
      <xdr:rowOff>6120</xdr:rowOff>
    </xdr:from>
    <xdr:to>
      <xdr:col>28</xdr:col>
      <xdr:colOff>114120</xdr:colOff>
      <xdr:row>97</xdr:row>
      <xdr:rowOff>6120</xdr:rowOff>
    </xdr:to>
    <xdr:cxnSp>
      <xdr:nvCxnSpPr>
        <xdr:cNvPr id="1278" name="直線コネクタ 216"/>
        <xdr:cNvCxnSpPr/>
      </xdr:nvCxnSpPr>
      <xdr:spPr>
        <a:xfrm>
          <a:off x="698400" y="16636680"/>
          <a:ext cx="4305600" cy="360"/>
        </a:xfrm>
        <a:prstGeom prst="straightConnector1">
          <a:avLst/>
        </a:prstGeom>
        <a:ln>
          <a:solidFill>
            <a:srgbClr val="c0c0c0"/>
          </a:solidFill>
        </a:ln>
      </xdr:spPr>
    </xdr:cxnSp>
    <xdr:clientData/>
  </xdr:twoCellAnchor>
  <xdr:twoCellAnchor editAs="oneCell">
    <xdr:from>
      <xdr:col>0</xdr:col>
      <xdr:colOff>169920</xdr:colOff>
      <xdr:row>96</xdr:row>
      <xdr:rowOff>56880</xdr:rowOff>
    </xdr:from>
    <xdr:to>
      <xdr:col>4</xdr:col>
      <xdr:colOff>60120</xdr:colOff>
      <xdr:row>97</xdr:row>
      <xdr:rowOff>101880</xdr:rowOff>
    </xdr:to>
    <xdr:sp>
      <xdr:nvSpPr>
        <xdr:cNvPr id="1279" name="テキスト ボックス 217"/>
        <xdr:cNvSpPr/>
      </xdr:nvSpPr>
      <xdr:spPr>
        <a:xfrm>
          <a:off x="169920" y="1651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94</xdr:row>
      <xdr:rowOff>139680</xdr:rowOff>
    </xdr:from>
    <xdr:to>
      <xdr:col>28</xdr:col>
      <xdr:colOff>114120</xdr:colOff>
      <xdr:row>94</xdr:row>
      <xdr:rowOff>139680</xdr:rowOff>
    </xdr:to>
    <xdr:cxnSp>
      <xdr:nvCxnSpPr>
        <xdr:cNvPr id="1280" name="直線コネクタ 218"/>
        <xdr:cNvCxnSpPr/>
      </xdr:nvCxnSpPr>
      <xdr:spPr>
        <a:xfrm>
          <a:off x="698400" y="16256160"/>
          <a:ext cx="4305600" cy="360"/>
        </a:xfrm>
        <a:prstGeom prst="straightConnector1">
          <a:avLst/>
        </a:prstGeom>
        <a:ln>
          <a:solidFill>
            <a:srgbClr val="c0c0c0"/>
          </a:solidFill>
        </a:ln>
      </xdr:spPr>
    </xdr:cxnSp>
    <xdr:clientData/>
  </xdr:twoCellAnchor>
  <xdr:twoCellAnchor editAs="oneCell">
    <xdr:from>
      <xdr:col>0</xdr:col>
      <xdr:colOff>169920</xdr:colOff>
      <xdr:row>94</xdr:row>
      <xdr:rowOff>18360</xdr:rowOff>
    </xdr:from>
    <xdr:to>
      <xdr:col>4</xdr:col>
      <xdr:colOff>60120</xdr:colOff>
      <xdr:row>95</xdr:row>
      <xdr:rowOff>63360</xdr:rowOff>
    </xdr:to>
    <xdr:sp>
      <xdr:nvSpPr>
        <xdr:cNvPr id="1281" name="テキスト ボックス 219"/>
        <xdr:cNvSpPr/>
      </xdr:nvSpPr>
      <xdr:spPr>
        <a:xfrm>
          <a:off x="169920" y="16134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92</xdr:row>
      <xdr:rowOff>101520</xdr:rowOff>
    </xdr:from>
    <xdr:to>
      <xdr:col>28</xdr:col>
      <xdr:colOff>114120</xdr:colOff>
      <xdr:row>92</xdr:row>
      <xdr:rowOff>101520</xdr:rowOff>
    </xdr:to>
    <xdr:cxnSp>
      <xdr:nvCxnSpPr>
        <xdr:cNvPr id="1282" name="直線コネクタ 220"/>
        <xdr:cNvCxnSpPr/>
      </xdr:nvCxnSpPr>
      <xdr:spPr>
        <a:xfrm>
          <a:off x="698400" y="15874920"/>
          <a:ext cx="4305600" cy="360"/>
        </a:xfrm>
        <a:prstGeom prst="straightConnector1">
          <a:avLst/>
        </a:prstGeom>
        <a:ln>
          <a:solidFill>
            <a:srgbClr val="c0c0c0"/>
          </a:solidFill>
        </a:ln>
      </xdr:spPr>
    </xdr:cxnSp>
    <xdr:clientData/>
  </xdr:twoCellAnchor>
  <xdr:twoCellAnchor editAs="oneCell">
    <xdr:from>
      <xdr:col>0</xdr:col>
      <xdr:colOff>169920</xdr:colOff>
      <xdr:row>91</xdr:row>
      <xdr:rowOff>151920</xdr:rowOff>
    </xdr:from>
    <xdr:to>
      <xdr:col>4</xdr:col>
      <xdr:colOff>60120</xdr:colOff>
      <xdr:row>93</xdr:row>
      <xdr:rowOff>25560</xdr:rowOff>
    </xdr:to>
    <xdr:sp>
      <xdr:nvSpPr>
        <xdr:cNvPr id="1283" name="テキスト ボックス 221"/>
        <xdr:cNvSpPr/>
      </xdr:nvSpPr>
      <xdr:spPr>
        <a:xfrm>
          <a:off x="169920" y="15753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90</xdr:row>
      <xdr:rowOff>63360</xdr:rowOff>
    </xdr:from>
    <xdr:to>
      <xdr:col>28</xdr:col>
      <xdr:colOff>114120</xdr:colOff>
      <xdr:row>90</xdr:row>
      <xdr:rowOff>63360</xdr:rowOff>
    </xdr:to>
    <xdr:cxnSp>
      <xdr:nvCxnSpPr>
        <xdr:cNvPr id="1284" name="直線コネクタ 222"/>
        <xdr:cNvCxnSpPr/>
      </xdr:nvCxnSpPr>
      <xdr:spPr>
        <a:xfrm>
          <a:off x="698400" y="15494040"/>
          <a:ext cx="4305600" cy="360"/>
        </a:xfrm>
        <a:prstGeom prst="straightConnector1">
          <a:avLst/>
        </a:prstGeom>
        <a:ln>
          <a:solidFill>
            <a:srgbClr val="c0c0c0"/>
          </a:solidFill>
        </a:ln>
      </xdr:spPr>
    </xdr:cxnSp>
    <xdr:clientData/>
  </xdr:twoCellAnchor>
  <xdr:twoCellAnchor editAs="oneCell">
    <xdr:from>
      <xdr:col>0</xdr:col>
      <xdr:colOff>169920</xdr:colOff>
      <xdr:row>89</xdr:row>
      <xdr:rowOff>114120</xdr:rowOff>
    </xdr:from>
    <xdr:to>
      <xdr:col>4</xdr:col>
      <xdr:colOff>60120</xdr:colOff>
      <xdr:row>90</xdr:row>
      <xdr:rowOff>158760</xdr:rowOff>
    </xdr:to>
    <xdr:sp>
      <xdr:nvSpPr>
        <xdr:cNvPr id="1285" name="テキスト ボックス 223"/>
        <xdr:cNvSpPr/>
      </xdr:nvSpPr>
      <xdr:spPr>
        <a:xfrm>
          <a:off x="169920" y="15373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1286" name="直線コネクタ 224"/>
        <xdr:cNvCxnSpPr/>
      </xdr:nvCxnSpPr>
      <xdr:spPr>
        <a:xfrm>
          <a:off x="698400" y="15112800"/>
          <a:ext cx="4305600" cy="360"/>
        </a:xfrm>
        <a:prstGeom prst="straightConnector1">
          <a:avLst/>
        </a:prstGeom>
        <a:ln>
          <a:solidFill>
            <a:srgbClr val="c0c0c0"/>
          </a:solidFill>
        </a:ln>
      </xdr:spPr>
    </xdr:cxnSp>
    <xdr:clientData/>
  </xdr:twoCellAnchor>
  <xdr:twoCellAnchor editAs="oneCell">
    <xdr:from>
      <xdr:col>0</xdr:col>
      <xdr:colOff>169920</xdr:colOff>
      <xdr:row>87</xdr:row>
      <xdr:rowOff>75960</xdr:rowOff>
    </xdr:from>
    <xdr:to>
      <xdr:col>4</xdr:col>
      <xdr:colOff>60120</xdr:colOff>
      <xdr:row>88</xdr:row>
      <xdr:rowOff>120960</xdr:rowOff>
    </xdr:to>
    <xdr:sp>
      <xdr:nvSpPr>
        <xdr:cNvPr id="1287" name="テキスト ボックス 225"/>
        <xdr:cNvSpPr/>
      </xdr:nvSpPr>
      <xdr:spPr>
        <a:xfrm>
          <a:off x="1699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1288" name="扶助費グラフ枠"/>
        <xdr:cNvSpPr/>
      </xdr:nvSpPr>
      <xdr:spPr>
        <a:xfrm>
          <a:off x="6984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91</xdr:row>
      <xdr:rowOff>91440</xdr:rowOff>
    </xdr:from>
    <xdr:to>
      <xdr:col>24</xdr:col>
      <xdr:colOff>62640</xdr:colOff>
      <xdr:row>99</xdr:row>
      <xdr:rowOff>360</xdr:rowOff>
    </xdr:to>
    <xdr:cxnSp>
      <xdr:nvCxnSpPr>
        <xdr:cNvPr id="1289" name="直線コネクタ 227"/>
        <xdr:cNvCxnSpPr/>
      </xdr:nvCxnSpPr>
      <xdr:spPr>
        <a:xfrm flipV="1">
          <a:off x="4252680" y="15693480"/>
          <a:ext cx="1440" cy="1280880"/>
        </a:xfrm>
        <a:prstGeom prst="straightConnector1">
          <a:avLst/>
        </a:prstGeom>
        <a:ln w="31750">
          <a:solidFill>
            <a:srgbClr val="808080"/>
          </a:solidFill>
        </a:ln>
      </xdr:spPr>
    </xdr:cxnSp>
    <xdr:clientData/>
  </xdr:twoCellAnchor>
  <xdr:twoCellAnchor editAs="oneCell">
    <xdr:from>
      <xdr:col>24</xdr:col>
      <xdr:colOff>118800</xdr:colOff>
      <xdr:row>99</xdr:row>
      <xdr:rowOff>25560</xdr:rowOff>
    </xdr:from>
    <xdr:to>
      <xdr:col>27</xdr:col>
      <xdr:colOff>119880</xdr:colOff>
      <xdr:row>100</xdr:row>
      <xdr:rowOff>70560</xdr:rowOff>
    </xdr:to>
    <xdr:sp>
      <xdr:nvSpPr>
        <xdr:cNvPr id="1290" name="扶助費最小値テキスト"/>
        <xdr:cNvSpPr/>
      </xdr:nvSpPr>
      <xdr:spPr>
        <a:xfrm>
          <a:off x="4309920" y="16999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55,775</a:t>
          </a:r>
          <a:endParaRPr b="0" lang="en-US" sz="1000" spc="-1" strike="noStrike">
            <a:latin typeface="游明朝"/>
          </a:endParaRPr>
        </a:p>
      </xdr:txBody>
    </xdr:sp>
    <xdr:clientData/>
  </xdr:twoCellAnchor>
  <xdr:twoCellAnchor editAs="twoCell">
    <xdr:from>
      <xdr:col>23</xdr:col>
      <xdr:colOff>164880</xdr:colOff>
      <xdr:row>99</xdr:row>
      <xdr:rowOff>360</xdr:rowOff>
    </xdr:from>
    <xdr:to>
      <xdr:col>24</xdr:col>
      <xdr:colOff>152280</xdr:colOff>
      <xdr:row>99</xdr:row>
      <xdr:rowOff>360</xdr:rowOff>
    </xdr:to>
    <xdr:cxnSp>
      <xdr:nvCxnSpPr>
        <xdr:cNvPr id="1291" name="直線コネクタ 229"/>
        <xdr:cNvCxnSpPr/>
      </xdr:nvCxnSpPr>
      <xdr:spPr>
        <a:xfrm>
          <a:off x="4181400" y="16974000"/>
          <a:ext cx="162360" cy="360"/>
        </a:xfrm>
        <a:prstGeom prst="straightConnector1">
          <a:avLst/>
        </a:prstGeom>
        <a:ln w="19050">
          <a:solidFill>
            <a:srgbClr val="000000"/>
          </a:solidFill>
        </a:ln>
      </xdr:spPr>
    </xdr:cxnSp>
    <xdr:clientData/>
  </xdr:twoCellAnchor>
  <xdr:twoCellAnchor editAs="oneCell">
    <xdr:from>
      <xdr:col>24</xdr:col>
      <xdr:colOff>119520</xdr:colOff>
      <xdr:row>90</xdr:row>
      <xdr:rowOff>59400</xdr:rowOff>
    </xdr:from>
    <xdr:to>
      <xdr:col>28</xdr:col>
      <xdr:colOff>9720</xdr:colOff>
      <xdr:row>91</xdr:row>
      <xdr:rowOff>104400</xdr:rowOff>
    </xdr:to>
    <xdr:sp>
      <xdr:nvSpPr>
        <xdr:cNvPr id="1292" name="扶助費最大値テキスト"/>
        <xdr:cNvSpPr/>
      </xdr:nvSpPr>
      <xdr:spPr>
        <a:xfrm>
          <a:off x="4310640" y="15490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223,809</a:t>
          </a:r>
          <a:endParaRPr b="0" lang="en-US" sz="1000" spc="-1" strike="noStrike">
            <a:latin typeface="游明朝"/>
          </a:endParaRPr>
        </a:p>
      </xdr:txBody>
    </xdr:sp>
    <xdr:clientData/>
  </xdr:twoCellAnchor>
  <xdr:twoCellAnchor editAs="twoCell">
    <xdr:from>
      <xdr:col>23</xdr:col>
      <xdr:colOff>164880</xdr:colOff>
      <xdr:row>91</xdr:row>
      <xdr:rowOff>91440</xdr:rowOff>
    </xdr:from>
    <xdr:to>
      <xdr:col>24</xdr:col>
      <xdr:colOff>152280</xdr:colOff>
      <xdr:row>91</xdr:row>
      <xdr:rowOff>91440</xdr:rowOff>
    </xdr:to>
    <xdr:cxnSp>
      <xdr:nvCxnSpPr>
        <xdr:cNvPr id="1293" name="直線コネクタ 231"/>
        <xdr:cNvCxnSpPr/>
      </xdr:nvCxnSpPr>
      <xdr:spPr>
        <a:xfrm>
          <a:off x="4181400" y="15693480"/>
          <a:ext cx="162360" cy="360"/>
        </a:xfrm>
        <a:prstGeom prst="straightConnector1">
          <a:avLst/>
        </a:prstGeom>
        <a:ln w="19050">
          <a:solidFill>
            <a:srgbClr val="000000"/>
          </a:solidFill>
        </a:ln>
      </xdr:spPr>
    </xdr:cxnSp>
    <xdr:clientData/>
  </xdr:twoCellAnchor>
  <xdr:twoCellAnchor editAs="twoCell">
    <xdr:from>
      <xdr:col>20</xdr:col>
      <xdr:colOff>2880</xdr:colOff>
      <xdr:row>97</xdr:row>
      <xdr:rowOff>360</xdr:rowOff>
    </xdr:from>
    <xdr:to>
      <xdr:col>24</xdr:col>
      <xdr:colOff>63360</xdr:colOff>
      <xdr:row>97</xdr:row>
      <xdr:rowOff>156240</xdr:rowOff>
    </xdr:to>
    <xdr:cxnSp>
      <xdr:nvCxnSpPr>
        <xdr:cNvPr id="1294" name="直線コネクタ 232"/>
        <xdr:cNvCxnSpPr/>
      </xdr:nvCxnSpPr>
      <xdr:spPr>
        <a:xfrm flipV="1">
          <a:off x="3495240" y="16630920"/>
          <a:ext cx="759600" cy="156240"/>
        </a:xfrm>
        <a:prstGeom prst="straightConnector1">
          <a:avLst/>
        </a:prstGeom>
        <a:ln>
          <a:solidFill>
            <a:srgbClr val="ff0000"/>
          </a:solidFill>
        </a:ln>
      </xdr:spPr>
    </xdr:cxnSp>
    <xdr:clientData/>
  </xdr:twoCellAnchor>
  <xdr:twoCellAnchor editAs="oneCell">
    <xdr:from>
      <xdr:col>24</xdr:col>
      <xdr:colOff>119520</xdr:colOff>
      <xdr:row>94</xdr:row>
      <xdr:rowOff>146160</xdr:rowOff>
    </xdr:from>
    <xdr:to>
      <xdr:col>28</xdr:col>
      <xdr:colOff>9720</xdr:colOff>
      <xdr:row>96</xdr:row>
      <xdr:rowOff>19800</xdr:rowOff>
    </xdr:to>
    <xdr:sp>
      <xdr:nvSpPr>
        <xdr:cNvPr id="1295" name="扶助費平均値テキスト"/>
        <xdr:cNvSpPr/>
      </xdr:nvSpPr>
      <xdr:spPr>
        <a:xfrm>
          <a:off x="4310640" y="16262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125,774</a:t>
          </a:r>
          <a:endParaRPr b="0" lang="en-US" sz="1000" spc="-1" strike="noStrike">
            <a:latin typeface="游明朝"/>
          </a:endParaRPr>
        </a:p>
      </xdr:txBody>
    </xdr:sp>
    <xdr:clientData/>
  </xdr:twoCellAnchor>
  <xdr:twoCellAnchor editAs="twoCell">
    <xdr:from>
      <xdr:col>24</xdr:col>
      <xdr:colOff>12600</xdr:colOff>
      <xdr:row>95</xdr:row>
      <xdr:rowOff>101880</xdr:rowOff>
    </xdr:from>
    <xdr:to>
      <xdr:col>24</xdr:col>
      <xdr:colOff>113760</xdr:colOff>
      <xdr:row>96</xdr:row>
      <xdr:rowOff>31680</xdr:rowOff>
    </xdr:to>
    <xdr:sp>
      <xdr:nvSpPr>
        <xdr:cNvPr id="1296" name="フローチャート: 判断 234"/>
        <xdr:cNvSpPr/>
      </xdr:nvSpPr>
      <xdr:spPr>
        <a:xfrm>
          <a:off x="4203720" y="16389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97</xdr:row>
      <xdr:rowOff>127080</xdr:rowOff>
    </xdr:from>
    <xdr:to>
      <xdr:col>20</xdr:col>
      <xdr:colOff>2880</xdr:colOff>
      <xdr:row>97</xdr:row>
      <xdr:rowOff>156240</xdr:rowOff>
    </xdr:to>
    <xdr:cxnSp>
      <xdr:nvCxnSpPr>
        <xdr:cNvPr id="1297" name="直線コネクタ 235"/>
        <xdr:cNvCxnSpPr/>
      </xdr:nvCxnSpPr>
      <xdr:spPr>
        <a:xfrm>
          <a:off x="2670120" y="16757640"/>
          <a:ext cx="825480" cy="29520"/>
        </a:xfrm>
        <a:prstGeom prst="straightConnector1">
          <a:avLst/>
        </a:prstGeom>
        <a:ln>
          <a:solidFill>
            <a:srgbClr val="ff0000"/>
          </a:solidFill>
        </a:ln>
      </xdr:spPr>
    </xdr:cxnSp>
    <xdr:clientData/>
  </xdr:twoCellAnchor>
  <xdr:twoCellAnchor editAs="twoCell">
    <xdr:from>
      <xdr:col>19</xdr:col>
      <xdr:colOff>127080</xdr:colOff>
      <xdr:row>96</xdr:row>
      <xdr:rowOff>108000</xdr:rowOff>
    </xdr:from>
    <xdr:to>
      <xdr:col>20</xdr:col>
      <xdr:colOff>37800</xdr:colOff>
      <xdr:row>97</xdr:row>
      <xdr:rowOff>37800</xdr:rowOff>
    </xdr:to>
    <xdr:sp>
      <xdr:nvSpPr>
        <xdr:cNvPr id="1298" name="フローチャート: 判断 236"/>
        <xdr:cNvSpPr/>
      </xdr:nvSpPr>
      <xdr:spPr>
        <a:xfrm>
          <a:off x="3444840" y="16567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95</xdr:row>
      <xdr:rowOff>75960</xdr:rowOff>
    </xdr:from>
    <xdr:to>
      <xdr:col>21</xdr:col>
      <xdr:colOff>138600</xdr:colOff>
      <xdr:row>96</xdr:row>
      <xdr:rowOff>120960</xdr:rowOff>
    </xdr:to>
    <xdr:sp>
      <xdr:nvSpPr>
        <xdr:cNvPr id="1299" name="テキスト ボックス 237"/>
        <xdr:cNvSpPr/>
      </xdr:nvSpPr>
      <xdr:spPr>
        <a:xfrm>
          <a:off x="3216960" y="16363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102,473</a:t>
          </a:r>
          <a:endParaRPr b="0" lang="en-US" sz="1000" spc="-1" strike="noStrike">
            <a:latin typeface="游明朝"/>
          </a:endParaRPr>
        </a:p>
      </xdr:txBody>
    </xdr:sp>
    <xdr:clientData/>
  </xdr:twoCellAnchor>
  <xdr:twoCellAnchor editAs="twoCell">
    <xdr:from>
      <xdr:col>10</xdr:col>
      <xdr:colOff>114120</xdr:colOff>
      <xdr:row>97</xdr:row>
      <xdr:rowOff>78840</xdr:rowOff>
    </xdr:from>
    <xdr:to>
      <xdr:col>15</xdr:col>
      <xdr:colOff>50760</xdr:colOff>
      <xdr:row>97</xdr:row>
      <xdr:rowOff>127080</xdr:rowOff>
    </xdr:to>
    <xdr:cxnSp>
      <xdr:nvCxnSpPr>
        <xdr:cNvPr id="1300" name="直線コネクタ 238"/>
        <xdr:cNvCxnSpPr/>
      </xdr:nvCxnSpPr>
      <xdr:spPr>
        <a:xfrm>
          <a:off x="1860480" y="16709400"/>
          <a:ext cx="810000" cy="48600"/>
        </a:xfrm>
        <a:prstGeom prst="straightConnector1">
          <a:avLst/>
        </a:prstGeom>
        <a:ln>
          <a:solidFill>
            <a:srgbClr val="ff0000"/>
          </a:solidFill>
        </a:ln>
      </xdr:spPr>
    </xdr:cxnSp>
    <xdr:clientData/>
  </xdr:twoCellAnchor>
  <xdr:twoCellAnchor editAs="twoCell">
    <xdr:from>
      <xdr:col>15</xdr:col>
      <xdr:colOff>0</xdr:colOff>
      <xdr:row>96</xdr:row>
      <xdr:rowOff>107640</xdr:rowOff>
    </xdr:from>
    <xdr:to>
      <xdr:col>15</xdr:col>
      <xdr:colOff>101160</xdr:colOff>
      <xdr:row>97</xdr:row>
      <xdr:rowOff>37440</xdr:rowOff>
    </xdr:to>
    <xdr:sp>
      <xdr:nvSpPr>
        <xdr:cNvPr id="1301" name="フローチャート: 判断 239"/>
        <xdr:cNvSpPr/>
      </xdr:nvSpPr>
      <xdr:spPr>
        <a:xfrm>
          <a:off x="2619360" y="16566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95</xdr:row>
      <xdr:rowOff>75600</xdr:rowOff>
    </xdr:from>
    <xdr:to>
      <xdr:col>17</xdr:col>
      <xdr:colOff>27360</xdr:colOff>
      <xdr:row>96</xdr:row>
      <xdr:rowOff>120600</xdr:rowOff>
    </xdr:to>
    <xdr:sp>
      <xdr:nvSpPr>
        <xdr:cNvPr id="1302" name="テキスト ボックス 240"/>
        <xdr:cNvSpPr/>
      </xdr:nvSpPr>
      <xdr:spPr>
        <a:xfrm>
          <a:off x="2407320" y="16363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102,537</a:t>
          </a:r>
          <a:endParaRPr b="0" lang="en-US" sz="1000" spc="-1" strike="noStrike">
            <a:latin typeface="游明朝"/>
          </a:endParaRPr>
        </a:p>
      </xdr:txBody>
    </xdr:sp>
    <xdr:clientData/>
  </xdr:twoCellAnchor>
  <xdr:twoCellAnchor editAs="twoCell">
    <xdr:from>
      <xdr:col>6</xdr:col>
      <xdr:colOff>2880</xdr:colOff>
      <xdr:row>97</xdr:row>
      <xdr:rowOff>78840</xdr:rowOff>
    </xdr:from>
    <xdr:to>
      <xdr:col>10</xdr:col>
      <xdr:colOff>114120</xdr:colOff>
      <xdr:row>97</xdr:row>
      <xdr:rowOff>128520</xdr:rowOff>
    </xdr:to>
    <xdr:cxnSp>
      <xdr:nvCxnSpPr>
        <xdr:cNvPr id="1303" name="直線コネクタ 241"/>
        <xdr:cNvCxnSpPr/>
      </xdr:nvCxnSpPr>
      <xdr:spPr>
        <a:xfrm flipV="1">
          <a:off x="1050480" y="16709400"/>
          <a:ext cx="810360" cy="50040"/>
        </a:xfrm>
        <a:prstGeom prst="straightConnector1">
          <a:avLst/>
        </a:prstGeom>
        <a:ln>
          <a:solidFill>
            <a:srgbClr val="ff0000"/>
          </a:solidFill>
        </a:ln>
      </xdr:spPr>
    </xdr:cxnSp>
    <xdr:clientData/>
  </xdr:twoCellAnchor>
  <xdr:twoCellAnchor editAs="twoCell">
    <xdr:from>
      <xdr:col>10</xdr:col>
      <xdr:colOff>63360</xdr:colOff>
      <xdr:row>96</xdr:row>
      <xdr:rowOff>139680</xdr:rowOff>
    </xdr:from>
    <xdr:to>
      <xdr:col>10</xdr:col>
      <xdr:colOff>164520</xdr:colOff>
      <xdr:row>97</xdr:row>
      <xdr:rowOff>69480</xdr:rowOff>
    </xdr:to>
    <xdr:sp>
      <xdr:nvSpPr>
        <xdr:cNvPr id="1304" name="フローチャート: 判断 242"/>
        <xdr:cNvSpPr/>
      </xdr:nvSpPr>
      <xdr:spPr>
        <a:xfrm>
          <a:off x="1809720" y="16598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95</xdr:row>
      <xdr:rowOff>107640</xdr:rowOff>
    </xdr:from>
    <xdr:to>
      <xdr:col>12</xdr:col>
      <xdr:colOff>42840</xdr:colOff>
      <xdr:row>96</xdr:row>
      <xdr:rowOff>152640</xdr:rowOff>
    </xdr:to>
    <xdr:sp>
      <xdr:nvSpPr>
        <xdr:cNvPr id="1305" name="テキスト ボックス 243"/>
        <xdr:cNvSpPr/>
      </xdr:nvSpPr>
      <xdr:spPr>
        <a:xfrm>
          <a:off x="1613520" y="16395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98,351</a:t>
          </a:r>
          <a:endParaRPr b="0" lang="en-US" sz="1000" spc="-1" strike="noStrike">
            <a:latin typeface="游明朝"/>
          </a:endParaRPr>
        </a:p>
      </xdr:txBody>
    </xdr:sp>
    <xdr:clientData/>
  </xdr:twoCellAnchor>
  <xdr:twoCellAnchor editAs="twoCell">
    <xdr:from>
      <xdr:col>5</xdr:col>
      <xdr:colOff>127080</xdr:colOff>
      <xdr:row>96</xdr:row>
      <xdr:rowOff>145800</xdr:rowOff>
    </xdr:from>
    <xdr:to>
      <xdr:col>6</xdr:col>
      <xdr:colOff>37800</xdr:colOff>
      <xdr:row>97</xdr:row>
      <xdr:rowOff>75600</xdr:rowOff>
    </xdr:to>
    <xdr:sp>
      <xdr:nvSpPr>
        <xdr:cNvPr id="1306" name="フローチャート: 判断 244"/>
        <xdr:cNvSpPr/>
      </xdr:nvSpPr>
      <xdr:spPr>
        <a:xfrm>
          <a:off x="1000080" y="16605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95</xdr:row>
      <xdr:rowOff>113760</xdr:rowOff>
    </xdr:from>
    <xdr:to>
      <xdr:col>7</xdr:col>
      <xdr:colOff>106560</xdr:colOff>
      <xdr:row>96</xdr:row>
      <xdr:rowOff>158760</xdr:rowOff>
    </xdr:to>
    <xdr:sp>
      <xdr:nvSpPr>
        <xdr:cNvPr id="1307" name="テキスト ボックス 245"/>
        <xdr:cNvSpPr/>
      </xdr:nvSpPr>
      <xdr:spPr>
        <a:xfrm>
          <a:off x="803880" y="16401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97,542</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1308" name="テキスト ボックス 246"/>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101</xdr:row>
      <xdr:rowOff>101160</xdr:rowOff>
    </xdr:from>
    <xdr:to>
      <xdr:col>23</xdr:col>
      <xdr:colOff>66240</xdr:colOff>
      <xdr:row>102</xdr:row>
      <xdr:rowOff>145800</xdr:rowOff>
    </xdr:to>
    <xdr:sp>
      <xdr:nvSpPr>
        <xdr:cNvPr id="1309" name="テキスト ボックス 247"/>
        <xdr:cNvSpPr/>
      </xdr:nvSpPr>
      <xdr:spPr>
        <a:xfrm>
          <a:off x="3321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1310" name="テキスト ボックス 248"/>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1311" name="テキスト ボックス 249"/>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101</xdr:row>
      <xdr:rowOff>101160</xdr:rowOff>
    </xdr:from>
    <xdr:to>
      <xdr:col>9</xdr:col>
      <xdr:colOff>66240</xdr:colOff>
      <xdr:row>102</xdr:row>
      <xdr:rowOff>145800</xdr:rowOff>
    </xdr:to>
    <xdr:sp>
      <xdr:nvSpPr>
        <xdr:cNvPr id="1312" name="テキスト ボックス 250"/>
        <xdr:cNvSpPr/>
      </xdr:nvSpPr>
      <xdr:spPr>
        <a:xfrm>
          <a:off x="87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96</xdr:row>
      <xdr:rowOff>121320</xdr:rowOff>
    </xdr:from>
    <xdr:to>
      <xdr:col>24</xdr:col>
      <xdr:colOff>113760</xdr:colOff>
      <xdr:row>97</xdr:row>
      <xdr:rowOff>51120</xdr:rowOff>
    </xdr:to>
    <xdr:sp>
      <xdr:nvSpPr>
        <xdr:cNvPr id="1313" name="楕円 251"/>
        <xdr:cNvSpPr/>
      </xdr:nvSpPr>
      <xdr:spPr>
        <a:xfrm>
          <a:off x="4203720" y="1658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96</xdr:row>
      <xdr:rowOff>120960</xdr:rowOff>
    </xdr:from>
    <xdr:to>
      <xdr:col>28</xdr:col>
      <xdr:colOff>9720</xdr:colOff>
      <xdr:row>97</xdr:row>
      <xdr:rowOff>165960</xdr:rowOff>
    </xdr:to>
    <xdr:sp>
      <xdr:nvSpPr>
        <xdr:cNvPr id="1314" name="扶助費該当値テキスト"/>
        <xdr:cNvSpPr/>
      </xdr:nvSpPr>
      <xdr:spPr>
        <a:xfrm>
          <a:off x="4310640" y="16580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100,747</a:t>
          </a:r>
          <a:endParaRPr b="0" lang="en-US" sz="1000" spc="-1" strike="noStrike">
            <a:latin typeface="游明朝"/>
          </a:endParaRPr>
        </a:p>
      </xdr:txBody>
    </xdr:sp>
    <xdr:clientData/>
  </xdr:twoCellAnchor>
  <xdr:twoCellAnchor editAs="twoCell">
    <xdr:from>
      <xdr:col>19</xdr:col>
      <xdr:colOff>127080</xdr:colOff>
      <xdr:row>97</xdr:row>
      <xdr:rowOff>105840</xdr:rowOff>
    </xdr:from>
    <xdr:to>
      <xdr:col>20</xdr:col>
      <xdr:colOff>37800</xdr:colOff>
      <xdr:row>98</xdr:row>
      <xdr:rowOff>35640</xdr:rowOff>
    </xdr:to>
    <xdr:sp>
      <xdr:nvSpPr>
        <xdr:cNvPr id="1315" name="楕円 253"/>
        <xdr:cNvSpPr/>
      </xdr:nvSpPr>
      <xdr:spPr>
        <a:xfrm>
          <a:off x="3444840" y="1673640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98</xdr:row>
      <xdr:rowOff>48240</xdr:rowOff>
    </xdr:from>
    <xdr:to>
      <xdr:col>21</xdr:col>
      <xdr:colOff>106560</xdr:colOff>
      <xdr:row>99</xdr:row>
      <xdr:rowOff>93240</xdr:rowOff>
    </xdr:to>
    <xdr:sp>
      <xdr:nvSpPr>
        <xdr:cNvPr id="1316" name="テキスト ボックス 254"/>
        <xdr:cNvSpPr/>
      </xdr:nvSpPr>
      <xdr:spPr>
        <a:xfrm>
          <a:off x="3248640" y="16850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80,288</a:t>
          </a:r>
          <a:endParaRPr b="0" lang="en-US" sz="1000" spc="-1" strike="noStrike">
            <a:latin typeface="游明朝"/>
          </a:endParaRPr>
        </a:p>
      </xdr:txBody>
    </xdr:sp>
    <xdr:clientData/>
  </xdr:twoCellAnchor>
  <xdr:twoCellAnchor editAs="twoCell">
    <xdr:from>
      <xdr:col>15</xdr:col>
      <xdr:colOff>0</xdr:colOff>
      <xdr:row>97</xdr:row>
      <xdr:rowOff>76320</xdr:rowOff>
    </xdr:from>
    <xdr:to>
      <xdr:col>15</xdr:col>
      <xdr:colOff>101160</xdr:colOff>
      <xdr:row>98</xdr:row>
      <xdr:rowOff>6120</xdr:rowOff>
    </xdr:to>
    <xdr:sp>
      <xdr:nvSpPr>
        <xdr:cNvPr id="1317" name="楕円 255"/>
        <xdr:cNvSpPr/>
      </xdr:nvSpPr>
      <xdr:spPr>
        <a:xfrm>
          <a:off x="2619360" y="167068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98</xdr:row>
      <xdr:rowOff>18720</xdr:rowOff>
    </xdr:from>
    <xdr:to>
      <xdr:col>16</xdr:col>
      <xdr:colOff>169920</xdr:colOff>
      <xdr:row>99</xdr:row>
      <xdr:rowOff>63720</xdr:rowOff>
    </xdr:to>
    <xdr:sp>
      <xdr:nvSpPr>
        <xdr:cNvPr id="1318" name="テキスト ボックス 256"/>
        <xdr:cNvSpPr/>
      </xdr:nvSpPr>
      <xdr:spPr>
        <a:xfrm>
          <a:off x="2439000" y="16821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84,152</a:t>
          </a:r>
          <a:endParaRPr b="0" lang="en-US" sz="1000" spc="-1" strike="noStrike">
            <a:latin typeface="游明朝"/>
          </a:endParaRPr>
        </a:p>
      </xdr:txBody>
    </xdr:sp>
    <xdr:clientData/>
  </xdr:twoCellAnchor>
  <xdr:twoCellAnchor editAs="twoCell">
    <xdr:from>
      <xdr:col>10</xdr:col>
      <xdr:colOff>63360</xdr:colOff>
      <xdr:row>97</xdr:row>
      <xdr:rowOff>28440</xdr:rowOff>
    </xdr:from>
    <xdr:to>
      <xdr:col>10</xdr:col>
      <xdr:colOff>164520</xdr:colOff>
      <xdr:row>97</xdr:row>
      <xdr:rowOff>129600</xdr:rowOff>
    </xdr:to>
    <xdr:sp>
      <xdr:nvSpPr>
        <xdr:cNvPr id="1319" name="楕円 257"/>
        <xdr:cNvSpPr/>
      </xdr:nvSpPr>
      <xdr:spPr>
        <a:xfrm>
          <a:off x="1809720" y="16659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97</xdr:row>
      <xdr:rowOff>142200</xdr:rowOff>
    </xdr:from>
    <xdr:to>
      <xdr:col>12</xdr:col>
      <xdr:colOff>42840</xdr:colOff>
      <xdr:row>99</xdr:row>
      <xdr:rowOff>15480</xdr:rowOff>
    </xdr:to>
    <xdr:sp>
      <xdr:nvSpPr>
        <xdr:cNvPr id="1320" name="テキスト ボックス 258"/>
        <xdr:cNvSpPr/>
      </xdr:nvSpPr>
      <xdr:spPr>
        <a:xfrm>
          <a:off x="1613520" y="16772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90,443</a:t>
          </a:r>
          <a:endParaRPr b="0" lang="en-US" sz="1000" spc="-1" strike="noStrike">
            <a:latin typeface="游明朝"/>
          </a:endParaRPr>
        </a:p>
      </xdr:txBody>
    </xdr:sp>
    <xdr:clientData/>
  </xdr:twoCellAnchor>
  <xdr:twoCellAnchor editAs="twoCell">
    <xdr:from>
      <xdr:col>5</xdr:col>
      <xdr:colOff>127080</xdr:colOff>
      <xdr:row>97</xdr:row>
      <xdr:rowOff>77760</xdr:rowOff>
    </xdr:from>
    <xdr:to>
      <xdr:col>6</xdr:col>
      <xdr:colOff>37800</xdr:colOff>
      <xdr:row>98</xdr:row>
      <xdr:rowOff>7560</xdr:rowOff>
    </xdr:to>
    <xdr:sp>
      <xdr:nvSpPr>
        <xdr:cNvPr id="1321" name="楕円 259"/>
        <xdr:cNvSpPr/>
      </xdr:nvSpPr>
      <xdr:spPr>
        <a:xfrm>
          <a:off x="1000080" y="167083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98</xdr:row>
      <xdr:rowOff>20160</xdr:rowOff>
    </xdr:from>
    <xdr:to>
      <xdr:col>7</xdr:col>
      <xdr:colOff>106560</xdr:colOff>
      <xdr:row>99</xdr:row>
      <xdr:rowOff>65160</xdr:rowOff>
    </xdr:to>
    <xdr:sp>
      <xdr:nvSpPr>
        <xdr:cNvPr id="1322" name="テキスト ボックス 260"/>
        <xdr:cNvSpPr/>
      </xdr:nvSpPr>
      <xdr:spPr>
        <a:xfrm>
          <a:off x="803880" y="16822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83,965</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1323" name="正方形/長方形 261"/>
        <xdr:cNvSpPr/>
      </xdr:nvSpPr>
      <xdr:spPr>
        <a:xfrm>
          <a:off x="6064200" y="4000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補助費等</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1324" name="正方形/長方形 262"/>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171000</xdr:rowOff>
    </xdr:to>
    <xdr:sp>
      <xdr:nvSpPr>
        <xdr:cNvPr id="1325" name="正方形/長方形 263"/>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55/132</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1326" name="正方形/長方形 264"/>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171000</xdr:rowOff>
    </xdr:to>
    <xdr:sp>
      <xdr:nvSpPr>
        <xdr:cNvPr id="1327" name="正方形/長方形 265"/>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53,485</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1328" name="正方形/長方形 266"/>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171000</xdr:rowOff>
    </xdr:to>
    <xdr:sp>
      <xdr:nvSpPr>
        <xdr:cNvPr id="1329" name="正方形/長方形 267"/>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57,594</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30" name="正方形/長方形 268"/>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1331" name="テキスト ボックス 269"/>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1332" name="直線コネクタ 270"/>
        <xdr:cNvCxnSpPr/>
      </xdr:nvCxnSpPr>
      <xdr:spPr>
        <a:xfrm>
          <a:off x="6063840" y="7111800"/>
          <a:ext cx="4290120" cy="360"/>
        </a:xfrm>
        <a:prstGeom prst="straightConnector1">
          <a:avLst/>
        </a:prstGeom>
        <a:ln>
          <a:solidFill>
            <a:srgbClr val="c0c0c0"/>
          </a:solidFill>
        </a:ln>
      </xdr:spPr>
    </xdr:cxnSp>
    <xdr:clientData/>
  </xdr:twoCellAnchor>
  <xdr:twoCellAnchor editAs="twoCell">
    <xdr:from>
      <xdr:col>34</xdr:col>
      <xdr:colOff>126720</xdr:colOff>
      <xdr:row>39</xdr:row>
      <xdr:rowOff>44280</xdr:rowOff>
    </xdr:from>
    <xdr:to>
      <xdr:col>59</xdr:col>
      <xdr:colOff>50760</xdr:colOff>
      <xdr:row>39</xdr:row>
      <xdr:rowOff>44280</xdr:rowOff>
    </xdr:to>
    <xdr:cxnSp>
      <xdr:nvCxnSpPr>
        <xdr:cNvPr id="1333" name="直線コネクタ 271"/>
        <xdr:cNvCxnSpPr/>
      </xdr:nvCxnSpPr>
      <xdr:spPr>
        <a:xfrm>
          <a:off x="6063840" y="6730920"/>
          <a:ext cx="4290120" cy="360"/>
        </a:xfrm>
        <a:prstGeom prst="straightConnector1">
          <a:avLst/>
        </a:prstGeom>
        <a:ln>
          <a:solidFill>
            <a:srgbClr val="c0c0c0"/>
          </a:solidFill>
        </a:ln>
      </xdr:spPr>
    </xdr:cxnSp>
    <xdr:clientData/>
  </xdr:twoCellAnchor>
  <xdr:twoCellAnchor editAs="oneCell">
    <xdr:from>
      <xdr:col>33</xdr:col>
      <xdr:colOff>70560</xdr:colOff>
      <xdr:row>38</xdr:row>
      <xdr:rowOff>95040</xdr:rowOff>
    </xdr:from>
    <xdr:to>
      <xdr:col>34</xdr:col>
      <xdr:colOff>140760</xdr:colOff>
      <xdr:row>39</xdr:row>
      <xdr:rowOff>140040</xdr:rowOff>
    </xdr:to>
    <xdr:sp>
      <xdr:nvSpPr>
        <xdr:cNvPr id="1334" name="テキスト ボックス 272"/>
        <xdr:cNvSpPr/>
      </xdr:nvSpPr>
      <xdr:spPr>
        <a:xfrm>
          <a:off x="5833080" y="6610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37</xdr:row>
      <xdr:rowOff>6120</xdr:rowOff>
    </xdr:from>
    <xdr:to>
      <xdr:col>59</xdr:col>
      <xdr:colOff>50760</xdr:colOff>
      <xdr:row>37</xdr:row>
      <xdr:rowOff>6120</xdr:rowOff>
    </xdr:to>
    <xdr:cxnSp>
      <xdr:nvCxnSpPr>
        <xdr:cNvPr id="1335" name="直線コネクタ 273"/>
        <xdr:cNvCxnSpPr/>
      </xdr:nvCxnSpPr>
      <xdr:spPr>
        <a:xfrm>
          <a:off x="6063840" y="6349680"/>
          <a:ext cx="4290120" cy="360"/>
        </a:xfrm>
        <a:prstGeom prst="straightConnector1">
          <a:avLst/>
        </a:prstGeom>
        <a:ln>
          <a:solidFill>
            <a:srgbClr val="c0c0c0"/>
          </a:solidFill>
        </a:ln>
      </xdr:spPr>
    </xdr:cxnSp>
    <xdr:clientData/>
  </xdr:twoCellAnchor>
  <xdr:twoCellAnchor editAs="oneCell">
    <xdr:from>
      <xdr:col>31</xdr:col>
      <xdr:colOff>106200</xdr:colOff>
      <xdr:row>36</xdr:row>
      <xdr:rowOff>56880</xdr:rowOff>
    </xdr:from>
    <xdr:to>
      <xdr:col>34</xdr:col>
      <xdr:colOff>171000</xdr:colOff>
      <xdr:row>37</xdr:row>
      <xdr:rowOff>101880</xdr:rowOff>
    </xdr:to>
    <xdr:sp>
      <xdr:nvSpPr>
        <xdr:cNvPr id="1336" name="テキスト ボックス 274"/>
        <xdr:cNvSpPr/>
      </xdr:nvSpPr>
      <xdr:spPr>
        <a:xfrm>
          <a:off x="5519520" y="6229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34</xdr:row>
      <xdr:rowOff>139680</xdr:rowOff>
    </xdr:from>
    <xdr:to>
      <xdr:col>59</xdr:col>
      <xdr:colOff>50760</xdr:colOff>
      <xdr:row>34</xdr:row>
      <xdr:rowOff>139680</xdr:rowOff>
    </xdr:to>
    <xdr:cxnSp>
      <xdr:nvCxnSpPr>
        <xdr:cNvPr id="1337" name="直線コネクタ 275"/>
        <xdr:cNvCxnSpPr/>
      </xdr:nvCxnSpPr>
      <xdr:spPr>
        <a:xfrm>
          <a:off x="6063840" y="5969160"/>
          <a:ext cx="4290120" cy="360"/>
        </a:xfrm>
        <a:prstGeom prst="straightConnector1">
          <a:avLst/>
        </a:prstGeom>
        <a:ln>
          <a:solidFill>
            <a:srgbClr val="c0c0c0"/>
          </a:solidFill>
        </a:ln>
      </xdr:spPr>
    </xdr:cxnSp>
    <xdr:clientData/>
  </xdr:twoCellAnchor>
  <xdr:twoCellAnchor editAs="oneCell">
    <xdr:from>
      <xdr:col>31</xdr:col>
      <xdr:colOff>106200</xdr:colOff>
      <xdr:row>34</xdr:row>
      <xdr:rowOff>18360</xdr:rowOff>
    </xdr:from>
    <xdr:to>
      <xdr:col>34</xdr:col>
      <xdr:colOff>171000</xdr:colOff>
      <xdr:row>35</xdr:row>
      <xdr:rowOff>63360</xdr:rowOff>
    </xdr:to>
    <xdr:sp>
      <xdr:nvSpPr>
        <xdr:cNvPr id="1338" name="テキスト ボックス 276"/>
        <xdr:cNvSpPr/>
      </xdr:nvSpPr>
      <xdr:spPr>
        <a:xfrm>
          <a:off x="5519520" y="5847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32</xdr:row>
      <xdr:rowOff>101520</xdr:rowOff>
    </xdr:from>
    <xdr:to>
      <xdr:col>59</xdr:col>
      <xdr:colOff>50760</xdr:colOff>
      <xdr:row>32</xdr:row>
      <xdr:rowOff>101520</xdr:rowOff>
    </xdr:to>
    <xdr:cxnSp>
      <xdr:nvCxnSpPr>
        <xdr:cNvPr id="1339" name="直線コネクタ 277"/>
        <xdr:cNvCxnSpPr/>
      </xdr:nvCxnSpPr>
      <xdr:spPr>
        <a:xfrm>
          <a:off x="6063840" y="5587920"/>
          <a:ext cx="4290120" cy="360"/>
        </a:xfrm>
        <a:prstGeom prst="straightConnector1">
          <a:avLst/>
        </a:prstGeom>
        <a:ln>
          <a:solidFill>
            <a:srgbClr val="c0c0c0"/>
          </a:solidFill>
        </a:ln>
      </xdr:spPr>
    </xdr:cxnSp>
    <xdr:clientData/>
  </xdr:twoCellAnchor>
  <xdr:twoCellAnchor editAs="oneCell">
    <xdr:from>
      <xdr:col>31</xdr:col>
      <xdr:colOff>106200</xdr:colOff>
      <xdr:row>31</xdr:row>
      <xdr:rowOff>151920</xdr:rowOff>
    </xdr:from>
    <xdr:to>
      <xdr:col>34</xdr:col>
      <xdr:colOff>171000</xdr:colOff>
      <xdr:row>33</xdr:row>
      <xdr:rowOff>25560</xdr:rowOff>
    </xdr:to>
    <xdr:sp>
      <xdr:nvSpPr>
        <xdr:cNvPr id="1340" name="テキスト ボックス 278"/>
        <xdr:cNvSpPr/>
      </xdr:nvSpPr>
      <xdr:spPr>
        <a:xfrm>
          <a:off x="5519520" y="5466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30</xdr:row>
      <xdr:rowOff>63360</xdr:rowOff>
    </xdr:from>
    <xdr:to>
      <xdr:col>59</xdr:col>
      <xdr:colOff>50760</xdr:colOff>
      <xdr:row>30</xdr:row>
      <xdr:rowOff>63360</xdr:rowOff>
    </xdr:to>
    <xdr:cxnSp>
      <xdr:nvCxnSpPr>
        <xdr:cNvPr id="1341" name="直線コネクタ 279"/>
        <xdr:cNvCxnSpPr/>
      </xdr:nvCxnSpPr>
      <xdr:spPr>
        <a:xfrm>
          <a:off x="6063840" y="5207040"/>
          <a:ext cx="4290120" cy="360"/>
        </a:xfrm>
        <a:prstGeom prst="straightConnector1">
          <a:avLst/>
        </a:prstGeom>
        <a:ln>
          <a:solidFill>
            <a:srgbClr val="c0c0c0"/>
          </a:solidFill>
        </a:ln>
      </xdr:spPr>
    </xdr:cxnSp>
    <xdr:clientData/>
  </xdr:twoCellAnchor>
  <xdr:twoCellAnchor editAs="oneCell">
    <xdr:from>
      <xdr:col>31</xdr:col>
      <xdr:colOff>106200</xdr:colOff>
      <xdr:row>29</xdr:row>
      <xdr:rowOff>114120</xdr:rowOff>
    </xdr:from>
    <xdr:to>
      <xdr:col>34</xdr:col>
      <xdr:colOff>171000</xdr:colOff>
      <xdr:row>30</xdr:row>
      <xdr:rowOff>158760</xdr:rowOff>
    </xdr:to>
    <xdr:sp>
      <xdr:nvSpPr>
        <xdr:cNvPr id="1342" name="テキスト ボックス 280"/>
        <xdr:cNvSpPr/>
      </xdr:nvSpPr>
      <xdr:spPr>
        <a:xfrm>
          <a:off x="5519520" y="5086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1343" name="直線コネクタ 281"/>
        <xdr:cNvCxnSpPr/>
      </xdr:nvCxnSpPr>
      <xdr:spPr>
        <a:xfrm>
          <a:off x="6063840" y="4825800"/>
          <a:ext cx="4290120" cy="360"/>
        </a:xfrm>
        <a:prstGeom prst="straightConnector1">
          <a:avLst/>
        </a:prstGeom>
        <a:ln>
          <a:solidFill>
            <a:srgbClr val="c0c0c0"/>
          </a:solidFill>
        </a:ln>
      </xdr:spPr>
    </xdr:cxnSp>
    <xdr:clientData/>
  </xdr:twoCellAnchor>
  <xdr:twoCellAnchor editAs="oneCell">
    <xdr:from>
      <xdr:col>31</xdr:col>
      <xdr:colOff>106200</xdr:colOff>
      <xdr:row>27</xdr:row>
      <xdr:rowOff>75960</xdr:rowOff>
    </xdr:from>
    <xdr:to>
      <xdr:col>34</xdr:col>
      <xdr:colOff>171000</xdr:colOff>
      <xdr:row>28</xdr:row>
      <xdr:rowOff>120960</xdr:rowOff>
    </xdr:to>
    <xdr:sp>
      <xdr:nvSpPr>
        <xdr:cNvPr id="1344" name="テキスト ボックス 282"/>
        <xdr:cNvSpPr/>
      </xdr:nvSpPr>
      <xdr:spPr>
        <a:xfrm>
          <a:off x="551952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1345" name="補助費等グラフ枠"/>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30</xdr:row>
      <xdr:rowOff>114840</xdr:rowOff>
    </xdr:from>
    <xdr:to>
      <xdr:col>55</xdr:col>
      <xdr:colOff>15120</xdr:colOff>
      <xdr:row>38</xdr:row>
      <xdr:rowOff>79920</xdr:rowOff>
    </xdr:to>
    <xdr:cxnSp>
      <xdr:nvCxnSpPr>
        <xdr:cNvPr id="1346" name="直線コネクタ 284"/>
        <xdr:cNvCxnSpPr/>
      </xdr:nvCxnSpPr>
      <xdr:spPr>
        <a:xfrm flipV="1">
          <a:off x="9618120" y="5258520"/>
          <a:ext cx="1800" cy="1337040"/>
        </a:xfrm>
        <a:prstGeom prst="straightConnector1">
          <a:avLst/>
        </a:prstGeom>
        <a:ln w="31750">
          <a:solidFill>
            <a:srgbClr val="808080"/>
          </a:solidFill>
        </a:ln>
      </xdr:spPr>
    </xdr:cxnSp>
    <xdr:clientData/>
  </xdr:twoCellAnchor>
  <xdr:twoCellAnchor editAs="oneCell">
    <xdr:from>
      <xdr:col>55</xdr:col>
      <xdr:colOff>55080</xdr:colOff>
      <xdr:row>38</xdr:row>
      <xdr:rowOff>105480</xdr:rowOff>
    </xdr:from>
    <xdr:to>
      <xdr:col>58</xdr:col>
      <xdr:colOff>56160</xdr:colOff>
      <xdr:row>39</xdr:row>
      <xdr:rowOff>150480</xdr:rowOff>
    </xdr:to>
    <xdr:sp>
      <xdr:nvSpPr>
        <xdr:cNvPr id="1347" name="補助費等最小値テキスト"/>
        <xdr:cNvSpPr/>
      </xdr:nvSpPr>
      <xdr:spPr>
        <a:xfrm>
          <a:off x="9659520" y="6620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35,601</a:t>
          </a:r>
          <a:endParaRPr b="0" lang="en-US" sz="1000" spc="-1" strike="noStrike">
            <a:latin typeface="游明朝"/>
          </a:endParaRPr>
        </a:p>
      </xdr:txBody>
    </xdr:sp>
    <xdr:clientData/>
  </xdr:twoCellAnchor>
  <xdr:twoCellAnchor editAs="twoCell">
    <xdr:from>
      <xdr:col>54</xdr:col>
      <xdr:colOff>101520</xdr:colOff>
      <xdr:row>38</xdr:row>
      <xdr:rowOff>79920</xdr:rowOff>
    </xdr:from>
    <xdr:to>
      <xdr:col>55</xdr:col>
      <xdr:colOff>88560</xdr:colOff>
      <xdr:row>38</xdr:row>
      <xdr:rowOff>79920</xdr:rowOff>
    </xdr:to>
    <xdr:cxnSp>
      <xdr:nvCxnSpPr>
        <xdr:cNvPr id="1348" name="直線コネクタ 286"/>
        <xdr:cNvCxnSpPr/>
      </xdr:nvCxnSpPr>
      <xdr:spPr>
        <a:xfrm>
          <a:off x="9531360" y="6595200"/>
          <a:ext cx="162000" cy="360"/>
        </a:xfrm>
        <a:prstGeom prst="straightConnector1">
          <a:avLst/>
        </a:prstGeom>
        <a:ln w="19050">
          <a:solidFill>
            <a:srgbClr val="000000"/>
          </a:solidFill>
        </a:ln>
      </xdr:spPr>
    </xdr:cxnSp>
    <xdr:clientData/>
  </xdr:twoCellAnchor>
  <xdr:twoCellAnchor editAs="oneCell">
    <xdr:from>
      <xdr:col>55</xdr:col>
      <xdr:colOff>55800</xdr:colOff>
      <xdr:row>29</xdr:row>
      <xdr:rowOff>82800</xdr:rowOff>
    </xdr:from>
    <xdr:to>
      <xdr:col>58</xdr:col>
      <xdr:colOff>120600</xdr:colOff>
      <xdr:row>30</xdr:row>
      <xdr:rowOff>127440</xdr:rowOff>
    </xdr:to>
    <xdr:sp>
      <xdr:nvSpPr>
        <xdr:cNvPr id="1349" name="補助費等最大値テキスト"/>
        <xdr:cNvSpPr/>
      </xdr:nvSpPr>
      <xdr:spPr>
        <a:xfrm>
          <a:off x="9660240" y="5054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386,516</a:t>
          </a:r>
          <a:endParaRPr b="0" lang="en-US" sz="1000" spc="-1" strike="noStrike">
            <a:latin typeface="游明朝"/>
          </a:endParaRPr>
        </a:p>
      </xdr:txBody>
    </xdr:sp>
    <xdr:clientData/>
  </xdr:twoCellAnchor>
  <xdr:twoCellAnchor editAs="twoCell">
    <xdr:from>
      <xdr:col>54</xdr:col>
      <xdr:colOff>101520</xdr:colOff>
      <xdr:row>30</xdr:row>
      <xdr:rowOff>114840</xdr:rowOff>
    </xdr:from>
    <xdr:to>
      <xdr:col>55</xdr:col>
      <xdr:colOff>88560</xdr:colOff>
      <xdr:row>30</xdr:row>
      <xdr:rowOff>114840</xdr:rowOff>
    </xdr:to>
    <xdr:cxnSp>
      <xdr:nvCxnSpPr>
        <xdr:cNvPr id="1350" name="直線コネクタ 288"/>
        <xdr:cNvCxnSpPr/>
      </xdr:nvCxnSpPr>
      <xdr:spPr>
        <a:xfrm>
          <a:off x="9531360" y="5258520"/>
          <a:ext cx="162000" cy="360"/>
        </a:xfrm>
        <a:prstGeom prst="straightConnector1">
          <a:avLst/>
        </a:prstGeom>
        <a:ln w="19050">
          <a:solidFill>
            <a:srgbClr val="000000"/>
          </a:solidFill>
        </a:ln>
      </xdr:spPr>
    </xdr:cxnSp>
    <xdr:clientData/>
  </xdr:twoCellAnchor>
  <xdr:twoCellAnchor editAs="twoCell">
    <xdr:from>
      <xdr:col>50</xdr:col>
      <xdr:colOff>114120</xdr:colOff>
      <xdr:row>34</xdr:row>
      <xdr:rowOff>106200</xdr:rowOff>
    </xdr:from>
    <xdr:to>
      <xdr:col>54</xdr:col>
      <xdr:colOff>174600</xdr:colOff>
      <xdr:row>36</xdr:row>
      <xdr:rowOff>167040</xdr:rowOff>
    </xdr:to>
    <xdr:cxnSp>
      <xdr:nvCxnSpPr>
        <xdr:cNvPr id="1351" name="直線コネクタ 289"/>
        <xdr:cNvCxnSpPr/>
      </xdr:nvCxnSpPr>
      <xdr:spPr>
        <a:xfrm>
          <a:off x="8845200" y="5935680"/>
          <a:ext cx="759600" cy="403920"/>
        </a:xfrm>
        <a:prstGeom prst="straightConnector1">
          <a:avLst/>
        </a:prstGeom>
        <a:ln>
          <a:solidFill>
            <a:srgbClr val="ff0000"/>
          </a:solidFill>
        </a:ln>
      </xdr:spPr>
    </xdr:cxnSp>
    <xdr:clientData/>
  </xdr:twoCellAnchor>
  <xdr:twoCellAnchor editAs="oneCell">
    <xdr:from>
      <xdr:col>55</xdr:col>
      <xdr:colOff>55800</xdr:colOff>
      <xdr:row>36</xdr:row>
      <xdr:rowOff>121680</xdr:rowOff>
    </xdr:from>
    <xdr:to>
      <xdr:col>58</xdr:col>
      <xdr:colOff>120600</xdr:colOff>
      <xdr:row>37</xdr:row>
      <xdr:rowOff>166680</xdr:rowOff>
    </xdr:to>
    <xdr:sp>
      <xdr:nvSpPr>
        <xdr:cNvPr id="1352" name="補助費等平均値テキスト"/>
        <xdr:cNvSpPr/>
      </xdr:nvSpPr>
      <xdr:spPr>
        <a:xfrm>
          <a:off x="9660240" y="6293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101,265</a:t>
          </a:r>
          <a:endParaRPr b="0" lang="en-US" sz="1000" spc="-1" strike="noStrike">
            <a:latin typeface="游明朝"/>
          </a:endParaRPr>
        </a:p>
      </xdr:txBody>
    </xdr:sp>
    <xdr:clientData/>
  </xdr:twoCellAnchor>
  <xdr:twoCellAnchor editAs="twoCell">
    <xdr:from>
      <xdr:col>54</xdr:col>
      <xdr:colOff>139680</xdr:colOff>
      <xdr:row>36</xdr:row>
      <xdr:rowOff>122040</xdr:rowOff>
    </xdr:from>
    <xdr:to>
      <xdr:col>55</xdr:col>
      <xdr:colOff>50400</xdr:colOff>
      <xdr:row>37</xdr:row>
      <xdr:rowOff>51840</xdr:rowOff>
    </xdr:to>
    <xdr:sp>
      <xdr:nvSpPr>
        <xdr:cNvPr id="1353" name="フローチャート: 判断 291"/>
        <xdr:cNvSpPr/>
      </xdr:nvSpPr>
      <xdr:spPr>
        <a:xfrm>
          <a:off x="9569520" y="6294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34</xdr:row>
      <xdr:rowOff>106200</xdr:rowOff>
    </xdr:from>
    <xdr:to>
      <xdr:col>50</xdr:col>
      <xdr:colOff>114120</xdr:colOff>
      <xdr:row>37</xdr:row>
      <xdr:rowOff>103320</xdr:rowOff>
    </xdr:to>
    <xdr:cxnSp>
      <xdr:nvCxnSpPr>
        <xdr:cNvPr id="1354" name="直線コネクタ 292"/>
        <xdr:cNvCxnSpPr/>
      </xdr:nvCxnSpPr>
      <xdr:spPr>
        <a:xfrm flipV="1">
          <a:off x="8035560" y="5935680"/>
          <a:ext cx="810000" cy="511560"/>
        </a:xfrm>
        <a:prstGeom prst="straightConnector1">
          <a:avLst/>
        </a:prstGeom>
        <a:ln>
          <a:solidFill>
            <a:srgbClr val="ff0000"/>
          </a:solidFill>
        </a:ln>
      </xdr:spPr>
    </xdr:cxnSp>
    <xdr:clientData/>
  </xdr:twoCellAnchor>
  <xdr:twoCellAnchor editAs="twoCell">
    <xdr:from>
      <xdr:col>50</xdr:col>
      <xdr:colOff>63360</xdr:colOff>
      <xdr:row>34</xdr:row>
      <xdr:rowOff>88560</xdr:rowOff>
    </xdr:from>
    <xdr:to>
      <xdr:col>50</xdr:col>
      <xdr:colOff>164520</xdr:colOff>
      <xdr:row>35</xdr:row>
      <xdr:rowOff>18360</xdr:rowOff>
    </xdr:to>
    <xdr:sp>
      <xdr:nvSpPr>
        <xdr:cNvPr id="1355" name="フローチャート: 判断 293"/>
        <xdr:cNvSpPr/>
      </xdr:nvSpPr>
      <xdr:spPr>
        <a:xfrm>
          <a:off x="8794440" y="5918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10440</xdr:colOff>
      <xdr:row>35</xdr:row>
      <xdr:rowOff>30960</xdr:rowOff>
    </xdr:from>
    <xdr:to>
      <xdr:col>52</xdr:col>
      <xdr:colOff>74880</xdr:colOff>
      <xdr:row>36</xdr:row>
      <xdr:rowOff>75960</xdr:rowOff>
    </xdr:to>
    <xdr:sp>
      <xdr:nvSpPr>
        <xdr:cNvPr id="1356" name="テキスト ボックス 294"/>
        <xdr:cNvSpPr/>
      </xdr:nvSpPr>
      <xdr:spPr>
        <a:xfrm>
          <a:off x="8566920" y="6031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200,116</a:t>
          </a:r>
          <a:endParaRPr b="0" lang="en-US" sz="1000" spc="-1" strike="noStrike">
            <a:latin typeface="游明朝"/>
          </a:endParaRPr>
        </a:p>
      </xdr:txBody>
    </xdr:sp>
    <xdr:clientData/>
  </xdr:twoCellAnchor>
  <xdr:twoCellAnchor editAs="twoCell">
    <xdr:from>
      <xdr:col>41</xdr:col>
      <xdr:colOff>50760</xdr:colOff>
      <xdr:row>37</xdr:row>
      <xdr:rowOff>45000</xdr:rowOff>
    </xdr:from>
    <xdr:to>
      <xdr:col>46</xdr:col>
      <xdr:colOff>2880</xdr:colOff>
      <xdr:row>37</xdr:row>
      <xdr:rowOff>103320</xdr:rowOff>
    </xdr:to>
    <xdr:cxnSp>
      <xdr:nvCxnSpPr>
        <xdr:cNvPr id="1357" name="直線コネクタ 295"/>
        <xdr:cNvCxnSpPr/>
      </xdr:nvCxnSpPr>
      <xdr:spPr>
        <a:xfrm>
          <a:off x="7210440" y="6388560"/>
          <a:ext cx="825480" cy="58680"/>
        </a:xfrm>
        <a:prstGeom prst="straightConnector1">
          <a:avLst/>
        </a:prstGeom>
        <a:ln>
          <a:solidFill>
            <a:srgbClr val="ff0000"/>
          </a:solidFill>
        </a:ln>
      </xdr:spPr>
    </xdr:cxnSp>
    <xdr:clientData/>
  </xdr:twoCellAnchor>
  <xdr:twoCellAnchor editAs="twoCell">
    <xdr:from>
      <xdr:col>45</xdr:col>
      <xdr:colOff>127080</xdr:colOff>
      <xdr:row>37</xdr:row>
      <xdr:rowOff>47160</xdr:rowOff>
    </xdr:from>
    <xdr:to>
      <xdr:col>46</xdr:col>
      <xdr:colOff>37800</xdr:colOff>
      <xdr:row>37</xdr:row>
      <xdr:rowOff>148320</xdr:rowOff>
    </xdr:to>
    <xdr:sp>
      <xdr:nvSpPr>
        <xdr:cNvPr id="1358" name="フローチャート: 判断 296"/>
        <xdr:cNvSpPr/>
      </xdr:nvSpPr>
      <xdr:spPr>
        <a:xfrm>
          <a:off x="7985160" y="6390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36</xdr:row>
      <xdr:rowOff>15120</xdr:rowOff>
    </xdr:from>
    <xdr:to>
      <xdr:col>47</xdr:col>
      <xdr:colOff>106560</xdr:colOff>
      <xdr:row>37</xdr:row>
      <xdr:rowOff>60120</xdr:rowOff>
    </xdr:to>
    <xdr:sp>
      <xdr:nvSpPr>
        <xdr:cNvPr id="1359" name="テキスト ボックス 297"/>
        <xdr:cNvSpPr/>
      </xdr:nvSpPr>
      <xdr:spPr>
        <a:xfrm>
          <a:off x="7788960" y="6187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75,989</a:t>
          </a:r>
          <a:endParaRPr b="0" lang="en-US" sz="1000" spc="-1" strike="noStrike">
            <a:latin typeface="游明朝"/>
          </a:endParaRPr>
        </a:p>
      </xdr:txBody>
    </xdr:sp>
    <xdr:clientData/>
  </xdr:twoCellAnchor>
  <xdr:twoCellAnchor editAs="twoCell">
    <xdr:from>
      <xdr:col>36</xdr:col>
      <xdr:colOff>114120</xdr:colOff>
      <xdr:row>37</xdr:row>
      <xdr:rowOff>45000</xdr:rowOff>
    </xdr:from>
    <xdr:to>
      <xdr:col>41</xdr:col>
      <xdr:colOff>50760</xdr:colOff>
      <xdr:row>37</xdr:row>
      <xdr:rowOff>128880</xdr:rowOff>
    </xdr:to>
    <xdr:cxnSp>
      <xdr:nvCxnSpPr>
        <xdr:cNvPr id="1360" name="直線コネクタ 298"/>
        <xdr:cNvCxnSpPr/>
      </xdr:nvCxnSpPr>
      <xdr:spPr>
        <a:xfrm flipV="1">
          <a:off x="6400800" y="6388560"/>
          <a:ext cx="810000" cy="84240"/>
        </a:xfrm>
        <a:prstGeom prst="straightConnector1">
          <a:avLst/>
        </a:prstGeom>
        <a:ln>
          <a:solidFill>
            <a:srgbClr val="ff0000"/>
          </a:solidFill>
        </a:ln>
      </xdr:spPr>
    </xdr:cxnSp>
    <xdr:clientData/>
  </xdr:twoCellAnchor>
  <xdr:twoCellAnchor editAs="twoCell">
    <xdr:from>
      <xdr:col>41</xdr:col>
      <xdr:colOff>0</xdr:colOff>
      <xdr:row>37</xdr:row>
      <xdr:rowOff>70200</xdr:rowOff>
    </xdr:from>
    <xdr:to>
      <xdr:col>41</xdr:col>
      <xdr:colOff>101160</xdr:colOff>
      <xdr:row>37</xdr:row>
      <xdr:rowOff>171720</xdr:rowOff>
    </xdr:to>
    <xdr:sp>
      <xdr:nvSpPr>
        <xdr:cNvPr id="1361" name="フローチャート: 判断 299"/>
        <xdr:cNvSpPr/>
      </xdr:nvSpPr>
      <xdr:spPr>
        <a:xfrm>
          <a:off x="7159680" y="64137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38</xdr:row>
      <xdr:rowOff>12240</xdr:rowOff>
    </xdr:from>
    <xdr:to>
      <xdr:col>42</xdr:col>
      <xdr:colOff>169920</xdr:colOff>
      <xdr:row>39</xdr:row>
      <xdr:rowOff>57240</xdr:rowOff>
    </xdr:to>
    <xdr:sp>
      <xdr:nvSpPr>
        <xdr:cNvPr id="1362" name="テキスト ボックス 300"/>
        <xdr:cNvSpPr/>
      </xdr:nvSpPr>
      <xdr:spPr>
        <a:xfrm>
          <a:off x="6979320" y="6527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69,934</a:t>
          </a:r>
          <a:endParaRPr b="0" lang="en-US" sz="1000" spc="-1" strike="noStrike">
            <a:latin typeface="游明朝"/>
          </a:endParaRPr>
        </a:p>
      </xdr:txBody>
    </xdr:sp>
    <xdr:clientData/>
  </xdr:twoCellAnchor>
  <xdr:twoCellAnchor editAs="twoCell">
    <xdr:from>
      <xdr:col>36</xdr:col>
      <xdr:colOff>63360</xdr:colOff>
      <xdr:row>37</xdr:row>
      <xdr:rowOff>74880</xdr:rowOff>
    </xdr:from>
    <xdr:to>
      <xdr:col>36</xdr:col>
      <xdr:colOff>164520</xdr:colOff>
      <xdr:row>38</xdr:row>
      <xdr:rowOff>4680</xdr:rowOff>
    </xdr:to>
    <xdr:sp>
      <xdr:nvSpPr>
        <xdr:cNvPr id="1363" name="フローチャート: 判断 301"/>
        <xdr:cNvSpPr/>
      </xdr:nvSpPr>
      <xdr:spPr>
        <a:xfrm>
          <a:off x="6350040" y="641844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36</xdr:row>
      <xdr:rowOff>42840</xdr:rowOff>
    </xdr:from>
    <xdr:to>
      <xdr:col>38</xdr:col>
      <xdr:colOff>42480</xdr:colOff>
      <xdr:row>37</xdr:row>
      <xdr:rowOff>87840</xdr:rowOff>
    </xdr:to>
    <xdr:sp>
      <xdr:nvSpPr>
        <xdr:cNvPr id="1364" name="テキスト ボックス 302"/>
        <xdr:cNvSpPr/>
      </xdr:nvSpPr>
      <xdr:spPr>
        <a:xfrm>
          <a:off x="6153480" y="6215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68,714</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63360</xdr:colOff>
      <xdr:row>42</xdr:row>
      <xdr:rowOff>145800</xdr:rowOff>
    </xdr:to>
    <xdr:sp>
      <xdr:nvSpPr>
        <xdr:cNvPr id="1365" name="テキスト ボックス 303"/>
        <xdr:cNvSpPr/>
      </xdr:nvSpPr>
      <xdr:spPr>
        <a:xfrm>
          <a:off x="9429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2880</xdr:colOff>
      <xdr:row>42</xdr:row>
      <xdr:rowOff>145800</xdr:rowOff>
    </xdr:to>
    <xdr:sp>
      <xdr:nvSpPr>
        <xdr:cNvPr id="1366" name="テキスト ボックス 304"/>
        <xdr:cNvSpPr/>
      </xdr:nvSpPr>
      <xdr:spPr>
        <a:xfrm>
          <a:off x="8670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41</xdr:row>
      <xdr:rowOff>101160</xdr:rowOff>
    </xdr:from>
    <xdr:to>
      <xdr:col>49</xdr:col>
      <xdr:colOff>66600</xdr:colOff>
      <xdr:row>42</xdr:row>
      <xdr:rowOff>145800</xdr:rowOff>
    </xdr:to>
    <xdr:sp>
      <xdr:nvSpPr>
        <xdr:cNvPr id="1367" name="テキスト ボックス 305"/>
        <xdr:cNvSpPr/>
      </xdr:nvSpPr>
      <xdr:spPr>
        <a:xfrm>
          <a:off x="78613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114120</xdr:colOff>
      <xdr:row>42</xdr:row>
      <xdr:rowOff>145800</xdr:rowOff>
    </xdr:to>
    <xdr:sp>
      <xdr:nvSpPr>
        <xdr:cNvPr id="1368" name="テキスト ボックス 306"/>
        <xdr:cNvSpPr/>
      </xdr:nvSpPr>
      <xdr:spPr>
        <a:xfrm>
          <a:off x="7035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2880</xdr:colOff>
      <xdr:row>42</xdr:row>
      <xdr:rowOff>145800</xdr:rowOff>
    </xdr:to>
    <xdr:sp>
      <xdr:nvSpPr>
        <xdr:cNvPr id="1369" name="テキスト ボックス 307"/>
        <xdr:cNvSpPr/>
      </xdr:nvSpPr>
      <xdr:spPr>
        <a:xfrm>
          <a:off x="62262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36</xdr:row>
      <xdr:rowOff>116640</xdr:rowOff>
    </xdr:from>
    <xdr:to>
      <xdr:col>55</xdr:col>
      <xdr:colOff>50400</xdr:colOff>
      <xdr:row>37</xdr:row>
      <xdr:rowOff>46440</xdr:rowOff>
    </xdr:to>
    <xdr:sp>
      <xdr:nvSpPr>
        <xdr:cNvPr id="1370" name="楕円 308"/>
        <xdr:cNvSpPr/>
      </xdr:nvSpPr>
      <xdr:spPr>
        <a:xfrm>
          <a:off x="9569520" y="6288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55800</xdr:colOff>
      <xdr:row>35</xdr:row>
      <xdr:rowOff>160560</xdr:rowOff>
    </xdr:from>
    <xdr:to>
      <xdr:col>58</xdr:col>
      <xdr:colOff>120600</xdr:colOff>
      <xdr:row>37</xdr:row>
      <xdr:rowOff>34200</xdr:rowOff>
    </xdr:to>
    <xdr:sp>
      <xdr:nvSpPr>
        <xdr:cNvPr id="1371" name="補助費等該当値テキスト"/>
        <xdr:cNvSpPr/>
      </xdr:nvSpPr>
      <xdr:spPr>
        <a:xfrm>
          <a:off x="9660240" y="6161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102,743</a:t>
          </a:r>
          <a:endParaRPr b="0" lang="en-US" sz="1000" spc="-1" strike="noStrike">
            <a:latin typeface="游明朝"/>
          </a:endParaRPr>
        </a:p>
      </xdr:txBody>
    </xdr:sp>
    <xdr:clientData/>
  </xdr:twoCellAnchor>
  <xdr:twoCellAnchor editAs="twoCell">
    <xdr:from>
      <xdr:col>50</xdr:col>
      <xdr:colOff>63360</xdr:colOff>
      <xdr:row>34</xdr:row>
      <xdr:rowOff>55800</xdr:rowOff>
    </xdr:from>
    <xdr:to>
      <xdr:col>50</xdr:col>
      <xdr:colOff>164520</xdr:colOff>
      <xdr:row>34</xdr:row>
      <xdr:rowOff>156960</xdr:rowOff>
    </xdr:to>
    <xdr:sp>
      <xdr:nvSpPr>
        <xdr:cNvPr id="1372" name="楕円 310"/>
        <xdr:cNvSpPr/>
      </xdr:nvSpPr>
      <xdr:spPr>
        <a:xfrm>
          <a:off x="8794440" y="5885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10440</xdr:colOff>
      <xdr:row>33</xdr:row>
      <xdr:rowOff>23760</xdr:rowOff>
    </xdr:from>
    <xdr:to>
      <xdr:col>52</xdr:col>
      <xdr:colOff>74880</xdr:colOff>
      <xdr:row>34</xdr:row>
      <xdr:rowOff>68400</xdr:rowOff>
    </xdr:to>
    <xdr:sp>
      <xdr:nvSpPr>
        <xdr:cNvPr id="1373" name="テキスト ボックス 311"/>
        <xdr:cNvSpPr/>
      </xdr:nvSpPr>
      <xdr:spPr>
        <a:xfrm>
          <a:off x="8566920" y="5681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208,712</a:t>
          </a:r>
          <a:endParaRPr b="0" lang="en-US" sz="1000" spc="-1" strike="noStrike">
            <a:latin typeface="游明朝"/>
          </a:endParaRPr>
        </a:p>
      </xdr:txBody>
    </xdr:sp>
    <xdr:clientData/>
  </xdr:twoCellAnchor>
  <xdr:twoCellAnchor editAs="twoCell">
    <xdr:from>
      <xdr:col>45</xdr:col>
      <xdr:colOff>127080</xdr:colOff>
      <xdr:row>37</xdr:row>
      <xdr:rowOff>52560</xdr:rowOff>
    </xdr:from>
    <xdr:to>
      <xdr:col>46</xdr:col>
      <xdr:colOff>37800</xdr:colOff>
      <xdr:row>37</xdr:row>
      <xdr:rowOff>153720</xdr:rowOff>
    </xdr:to>
    <xdr:sp>
      <xdr:nvSpPr>
        <xdr:cNvPr id="1374" name="楕円 312"/>
        <xdr:cNvSpPr/>
      </xdr:nvSpPr>
      <xdr:spPr>
        <a:xfrm>
          <a:off x="7985160" y="6396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37</xdr:row>
      <xdr:rowOff>166320</xdr:rowOff>
    </xdr:from>
    <xdr:to>
      <xdr:col>47</xdr:col>
      <xdr:colOff>106560</xdr:colOff>
      <xdr:row>39</xdr:row>
      <xdr:rowOff>39600</xdr:rowOff>
    </xdr:to>
    <xdr:sp>
      <xdr:nvSpPr>
        <xdr:cNvPr id="1375" name="テキスト ボックス 313"/>
        <xdr:cNvSpPr/>
      </xdr:nvSpPr>
      <xdr:spPr>
        <a:xfrm>
          <a:off x="7788960" y="6509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74,547</a:t>
          </a:r>
          <a:endParaRPr b="0" lang="en-US" sz="1000" spc="-1" strike="noStrike">
            <a:latin typeface="游明朝"/>
          </a:endParaRPr>
        </a:p>
      </xdr:txBody>
    </xdr:sp>
    <xdr:clientData/>
  </xdr:twoCellAnchor>
  <xdr:twoCellAnchor editAs="twoCell">
    <xdr:from>
      <xdr:col>41</xdr:col>
      <xdr:colOff>0</xdr:colOff>
      <xdr:row>36</xdr:row>
      <xdr:rowOff>165600</xdr:rowOff>
    </xdr:from>
    <xdr:to>
      <xdr:col>41</xdr:col>
      <xdr:colOff>101160</xdr:colOff>
      <xdr:row>37</xdr:row>
      <xdr:rowOff>95400</xdr:rowOff>
    </xdr:to>
    <xdr:sp>
      <xdr:nvSpPr>
        <xdr:cNvPr id="1376" name="楕円 314"/>
        <xdr:cNvSpPr/>
      </xdr:nvSpPr>
      <xdr:spPr>
        <a:xfrm>
          <a:off x="7159680" y="6337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35</xdr:row>
      <xdr:rowOff>133560</xdr:rowOff>
    </xdr:from>
    <xdr:to>
      <xdr:col>42</xdr:col>
      <xdr:colOff>169920</xdr:colOff>
      <xdr:row>37</xdr:row>
      <xdr:rowOff>7200</xdr:rowOff>
    </xdr:to>
    <xdr:sp>
      <xdr:nvSpPr>
        <xdr:cNvPr id="1377" name="テキスト ボックス 315"/>
        <xdr:cNvSpPr/>
      </xdr:nvSpPr>
      <xdr:spPr>
        <a:xfrm>
          <a:off x="6979320" y="6134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89,841</a:t>
          </a:r>
          <a:endParaRPr b="0" lang="en-US" sz="1000" spc="-1" strike="noStrike">
            <a:latin typeface="游明朝"/>
          </a:endParaRPr>
        </a:p>
      </xdr:txBody>
    </xdr:sp>
    <xdr:clientData/>
  </xdr:twoCellAnchor>
  <xdr:twoCellAnchor editAs="twoCell">
    <xdr:from>
      <xdr:col>36</xdr:col>
      <xdr:colOff>63360</xdr:colOff>
      <xdr:row>37</xdr:row>
      <xdr:rowOff>78480</xdr:rowOff>
    </xdr:from>
    <xdr:to>
      <xdr:col>36</xdr:col>
      <xdr:colOff>164520</xdr:colOff>
      <xdr:row>38</xdr:row>
      <xdr:rowOff>8280</xdr:rowOff>
    </xdr:to>
    <xdr:sp>
      <xdr:nvSpPr>
        <xdr:cNvPr id="1378" name="楕円 316"/>
        <xdr:cNvSpPr/>
      </xdr:nvSpPr>
      <xdr:spPr>
        <a:xfrm>
          <a:off x="6350040" y="642204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38</xdr:row>
      <xdr:rowOff>20520</xdr:rowOff>
    </xdr:from>
    <xdr:to>
      <xdr:col>38</xdr:col>
      <xdr:colOff>42480</xdr:colOff>
      <xdr:row>39</xdr:row>
      <xdr:rowOff>65520</xdr:rowOff>
    </xdr:to>
    <xdr:sp>
      <xdr:nvSpPr>
        <xdr:cNvPr id="1379" name="テキスト ボックス 317"/>
        <xdr:cNvSpPr/>
      </xdr:nvSpPr>
      <xdr:spPr>
        <a:xfrm>
          <a:off x="6153480" y="653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67,763</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1380" name="正方形/長方形 318"/>
        <xdr:cNvSpPr/>
      </xdr:nvSpPr>
      <xdr:spPr>
        <a:xfrm>
          <a:off x="6064200" y="7429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1381" name="正方形/長方形 319"/>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171000</xdr:rowOff>
    </xdr:to>
    <xdr:sp>
      <xdr:nvSpPr>
        <xdr:cNvPr id="1382" name="正方形/長方形 320"/>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36/132</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1383" name="正方形/長方形 321"/>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171000</xdr:rowOff>
    </xdr:to>
    <xdr:sp>
      <xdr:nvSpPr>
        <xdr:cNvPr id="1384" name="正方形/長方形 322"/>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59,068</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1385" name="正方形/長方形 323"/>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171000</xdr:rowOff>
    </xdr:to>
    <xdr:sp>
      <xdr:nvSpPr>
        <xdr:cNvPr id="1386" name="正方形/長方形 324"/>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62,613</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387" name="正方形/長方形 325"/>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1388" name="テキスト ボックス 326"/>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1389" name="直線コネクタ 327"/>
        <xdr:cNvCxnSpPr/>
      </xdr:nvCxnSpPr>
      <xdr:spPr>
        <a:xfrm>
          <a:off x="6063840" y="10540800"/>
          <a:ext cx="4290120" cy="360"/>
        </a:xfrm>
        <a:prstGeom prst="straightConnector1">
          <a:avLst/>
        </a:prstGeom>
        <a:ln>
          <a:solidFill>
            <a:srgbClr val="c0c0c0"/>
          </a:solidFill>
        </a:ln>
      </xdr:spPr>
    </xdr:cxnSp>
    <xdr:clientData/>
  </xdr:twoCellAnchor>
  <xdr:twoCellAnchor editAs="twoCell">
    <xdr:from>
      <xdr:col>34</xdr:col>
      <xdr:colOff>126720</xdr:colOff>
      <xdr:row>58</xdr:row>
      <xdr:rowOff>139680</xdr:rowOff>
    </xdr:from>
    <xdr:to>
      <xdr:col>59</xdr:col>
      <xdr:colOff>50760</xdr:colOff>
      <xdr:row>58</xdr:row>
      <xdr:rowOff>139680</xdr:rowOff>
    </xdr:to>
    <xdr:cxnSp>
      <xdr:nvCxnSpPr>
        <xdr:cNvPr id="1390" name="直線コネクタ 328"/>
        <xdr:cNvCxnSpPr/>
      </xdr:nvCxnSpPr>
      <xdr:spPr>
        <a:xfrm>
          <a:off x="6063840" y="10083960"/>
          <a:ext cx="4290120" cy="360"/>
        </a:xfrm>
        <a:prstGeom prst="straightConnector1">
          <a:avLst/>
        </a:prstGeom>
        <a:ln>
          <a:solidFill>
            <a:srgbClr val="c0c0c0"/>
          </a:solidFill>
        </a:ln>
      </xdr:spPr>
    </xdr:cxnSp>
    <xdr:clientData/>
  </xdr:twoCellAnchor>
  <xdr:twoCellAnchor editAs="oneCell">
    <xdr:from>
      <xdr:col>33</xdr:col>
      <xdr:colOff>70560</xdr:colOff>
      <xdr:row>58</xdr:row>
      <xdr:rowOff>18360</xdr:rowOff>
    </xdr:from>
    <xdr:to>
      <xdr:col>34</xdr:col>
      <xdr:colOff>140760</xdr:colOff>
      <xdr:row>59</xdr:row>
      <xdr:rowOff>63360</xdr:rowOff>
    </xdr:to>
    <xdr:sp>
      <xdr:nvSpPr>
        <xdr:cNvPr id="1391" name="テキスト ボックス 329"/>
        <xdr:cNvSpPr/>
      </xdr:nvSpPr>
      <xdr:spPr>
        <a:xfrm>
          <a:off x="5833080" y="9962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56</xdr:row>
      <xdr:rowOff>25200</xdr:rowOff>
    </xdr:from>
    <xdr:to>
      <xdr:col>59</xdr:col>
      <xdr:colOff>50760</xdr:colOff>
      <xdr:row>56</xdr:row>
      <xdr:rowOff>25200</xdr:rowOff>
    </xdr:to>
    <xdr:cxnSp>
      <xdr:nvCxnSpPr>
        <xdr:cNvPr id="1392" name="直線コネクタ 330"/>
        <xdr:cNvCxnSpPr/>
      </xdr:nvCxnSpPr>
      <xdr:spPr>
        <a:xfrm>
          <a:off x="6063840" y="9626400"/>
          <a:ext cx="4290120" cy="360"/>
        </a:xfrm>
        <a:prstGeom prst="straightConnector1">
          <a:avLst/>
        </a:prstGeom>
        <a:ln>
          <a:solidFill>
            <a:srgbClr val="c0c0c0"/>
          </a:solidFill>
        </a:ln>
      </xdr:spPr>
    </xdr:cxnSp>
    <xdr:clientData/>
  </xdr:twoCellAnchor>
  <xdr:twoCellAnchor editAs="oneCell">
    <xdr:from>
      <xdr:col>31</xdr:col>
      <xdr:colOff>106200</xdr:colOff>
      <xdr:row>55</xdr:row>
      <xdr:rowOff>75960</xdr:rowOff>
    </xdr:from>
    <xdr:to>
      <xdr:col>34</xdr:col>
      <xdr:colOff>171000</xdr:colOff>
      <xdr:row>56</xdr:row>
      <xdr:rowOff>120960</xdr:rowOff>
    </xdr:to>
    <xdr:sp>
      <xdr:nvSpPr>
        <xdr:cNvPr id="1393" name="テキスト ボックス 331"/>
        <xdr:cNvSpPr/>
      </xdr:nvSpPr>
      <xdr:spPr>
        <a:xfrm>
          <a:off x="5519520" y="9505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53</xdr:row>
      <xdr:rowOff>82440</xdr:rowOff>
    </xdr:from>
    <xdr:to>
      <xdr:col>59</xdr:col>
      <xdr:colOff>50760</xdr:colOff>
      <xdr:row>53</xdr:row>
      <xdr:rowOff>82440</xdr:rowOff>
    </xdr:to>
    <xdr:cxnSp>
      <xdr:nvCxnSpPr>
        <xdr:cNvPr id="1394" name="直線コネクタ 332"/>
        <xdr:cNvCxnSpPr/>
      </xdr:nvCxnSpPr>
      <xdr:spPr>
        <a:xfrm>
          <a:off x="6063840" y="9169200"/>
          <a:ext cx="4290120" cy="360"/>
        </a:xfrm>
        <a:prstGeom prst="straightConnector1">
          <a:avLst/>
        </a:prstGeom>
        <a:ln>
          <a:solidFill>
            <a:srgbClr val="c0c0c0"/>
          </a:solidFill>
        </a:ln>
      </xdr:spPr>
    </xdr:cxnSp>
    <xdr:clientData/>
  </xdr:twoCellAnchor>
  <xdr:twoCellAnchor editAs="oneCell">
    <xdr:from>
      <xdr:col>31</xdr:col>
      <xdr:colOff>106200</xdr:colOff>
      <xdr:row>52</xdr:row>
      <xdr:rowOff>132840</xdr:rowOff>
    </xdr:from>
    <xdr:to>
      <xdr:col>34</xdr:col>
      <xdr:colOff>171000</xdr:colOff>
      <xdr:row>54</xdr:row>
      <xdr:rowOff>6120</xdr:rowOff>
    </xdr:to>
    <xdr:sp>
      <xdr:nvSpPr>
        <xdr:cNvPr id="1395" name="テキスト ボックス 333"/>
        <xdr:cNvSpPr/>
      </xdr:nvSpPr>
      <xdr:spPr>
        <a:xfrm>
          <a:off x="5519520" y="9048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50</xdr:row>
      <xdr:rowOff>139680</xdr:rowOff>
    </xdr:from>
    <xdr:to>
      <xdr:col>59</xdr:col>
      <xdr:colOff>50760</xdr:colOff>
      <xdr:row>50</xdr:row>
      <xdr:rowOff>139680</xdr:rowOff>
    </xdr:to>
    <xdr:cxnSp>
      <xdr:nvCxnSpPr>
        <xdr:cNvPr id="1396" name="直線コネクタ 334"/>
        <xdr:cNvCxnSpPr/>
      </xdr:nvCxnSpPr>
      <xdr:spPr>
        <a:xfrm>
          <a:off x="6063840" y="8712360"/>
          <a:ext cx="4290120" cy="360"/>
        </a:xfrm>
        <a:prstGeom prst="straightConnector1">
          <a:avLst/>
        </a:prstGeom>
        <a:ln>
          <a:solidFill>
            <a:srgbClr val="c0c0c0"/>
          </a:solidFill>
        </a:ln>
      </xdr:spPr>
    </xdr:cxnSp>
    <xdr:clientData/>
  </xdr:twoCellAnchor>
  <xdr:twoCellAnchor editAs="oneCell">
    <xdr:from>
      <xdr:col>31</xdr:col>
      <xdr:colOff>106200</xdr:colOff>
      <xdr:row>50</xdr:row>
      <xdr:rowOff>18360</xdr:rowOff>
    </xdr:from>
    <xdr:to>
      <xdr:col>34</xdr:col>
      <xdr:colOff>171000</xdr:colOff>
      <xdr:row>51</xdr:row>
      <xdr:rowOff>63360</xdr:rowOff>
    </xdr:to>
    <xdr:sp>
      <xdr:nvSpPr>
        <xdr:cNvPr id="1397" name="テキスト ボックス 335"/>
        <xdr:cNvSpPr/>
      </xdr:nvSpPr>
      <xdr:spPr>
        <a:xfrm>
          <a:off x="5519520" y="8591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1398" name="直線コネクタ 336"/>
        <xdr:cNvCxnSpPr/>
      </xdr:nvCxnSpPr>
      <xdr:spPr>
        <a:xfrm>
          <a:off x="6063840" y="8254800"/>
          <a:ext cx="4290120" cy="360"/>
        </a:xfrm>
        <a:prstGeom prst="straightConnector1">
          <a:avLst/>
        </a:prstGeom>
        <a:ln>
          <a:solidFill>
            <a:srgbClr val="c0c0c0"/>
          </a:solidFill>
        </a:ln>
      </xdr:spPr>
    </xdr:cxnSp>
    <xdr:clientData/>
  </xdr:twoCellAnchor>
  <xdr:twoCellAnchor editAs="oneCell">
    <xdr:from>
      <xdr:col>31</xdr:col>
      <xdr:colOff>106200</xdr:colOff>
      <xdr:row>47</xdr:row>
      <xdr:rowOff>75960</xdr:rowOff>
    </xdr:from>
    <xdr:to>
      <xdr:col>34</xdr:col>
      <xdr:colOff>171000</xdr:colOff>
      <xdr:row>48</xdr:row>
      <xdr:rowOff>120960</xdr:rowOff>
    </xdr:to>
    <xdr:sp>
      <xdr:nvSpPr>
        <xdr:cNvPr id="1399" name="テキスト ボックス 337"/>
        <xdr:cNvSpPr/>
      </xdr:nvSpPr>
      <xdr:spPr>
        <a:xfrm>
          <a:off x="55195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1400" name="普通建設事業費グラフ枠"/>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51</xdr:row>
      <xdr:rowOff>78480</xdr:rowOff>
    </xdr:from>
    <xdr:to>
      <xdr:col>55</xdr:col>
      <xdr:colOff>15120</xdr:colOff>
      <xdr:row>58</xdr:row>
      <xdr:rowOff>56880</xdr:rowOff>
    </xdr:to>
    <xdr:cxnSp>
      <xdr:nvCxnSpPr>
        <xdr:cNvPr id="1401" name="直線コネクタ 339"/>
        <xdr:cNvCxnSpPr/>
      </xdr:nvCxnSpPr>
      <xdr:spPr>
        <a:xfrm flipV="1">
          <a:off x="9618120" y="8822520"/>
          <a:ext cx="1800" cy="1179000"/>
        </a:xfrm>
        <a:prstGeom prst="straightConnector1">
          <a:avLst/>
        </a:prstGeom>
        <a:ln w="31750">
          <a:solidFill>
            <a:srgbClr val="808080"/>
          </a:solidFill>
        </a:ln>
      </xdr:spPr>
    </xdr:cxnSp>
    <xdr:clientData/>
  </xdr:twoCellAnchor>
  <xdr:twoCellAnchor editAs="oneCell">
    <xdr:from>
      <xdr:col>55</xdr:col>
      <xdr:colOff>55080</xdr:colOff>
      <xdr:row>58</xdr:row>
      <xdr:rowOff>82080</xdr:rowOff>
    </xdr:from>
    <xdr:to>
      <xdr:col>58</xdr:col>
      <xdr:colOff>56160</xdr:colOff>
      <xdr:row>59</xdr:row>
      <xdr:rowOff>127080</xdr:rowOff>
    </xdr:to>
    <xdr:sp>
      <xdr:nvSpPr>
        <xdr:cNvPr id="1402" name="普通建設事業費最小値テキスト"/>
        <xdr:cNvSpPr/>
      </xdr:nvSpPr>
      <xdr:spPr>
        <a:xfrm>
          <a:off x="9659520" y="10026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18,086</a:t>
          </a:r>
          <a:endParaRPr b="0" lang="en-US" sz="1000" spc="-1" strike="noStrike">
            <a:latin typeface="游明朝"/>
          </a:endParaRPr>
        </a:p>
      </xdr:txBody>
    </xdr:sp>
    <xdr:clientData/>
  </xdr:twoCellAnchor>
  <xdr:twoCellAnchor editAs="twoCell">
    <xdr:from>
      <xdr:col>54</xdr:col>
      <xdr:colOff>101520</xdr:colOff>
      <xdr:row>58</xdr:row>
      <xdr:rowOff>56880</xdr:rowOff>
    </xdr:from>
    <xdr:to>
      <xdr:col>55</xdr:col>
      <xdr:colOff>88560</xdr:colOff>
      <xdr:row>58</xdr:row>
      <xdr:rowOff>56880</xdr:rowOff>
    </xdr:to>
    <xdr:cxnSp>
      <xdr:nvCxnSpPr>
        <xdr:cNvPr id="1403" name="直線コネクタ 341"/>
        <xdr:cNvCxnSpPr/>
      </xdr:nvCxnSpPr>
      <xdr:spPr>
        <a:xfrm>
          <a:off x="9531360" y="10001160"/>
          <a:ext cx="162000" cy="360"/>
        </a:xfrm>
        <a:prstGeom prst="straightConnector1">
          <a:avLst/>
        </a:prstGeom>
        <a:ln w="19050">
          <a:solidFill>
            <a:srgbClr val="000000"/>
          </a:solidFill>
        </a:ln>
      </xdr:spPr>
    </xdr:cxnSp>
    <xdr:clientData/>
  </xdr:twoCellAnchor>
  <xdr:twoCellAnchor editAs="oneCell">
    <xdr:from>
      <xdr:col>55</xdr:col>
      <xdr:colOff>55800</xdr:colOff>
      <xdr:row>50</xdr:row>
      <xdr:rowOff>46440</xdr:rowOff>
    </xdr:from>
    <xdr:to>
      <xdr:col>58</xdr:col>
      <xdr:colOff>120600</xdr:colOff>
      <xdr:row>51</xdr:row>
      <xdr:rowOff>91440</xdr:rowOff>
    </xdr:to>
    <xdr:sp>
      <xdr:nvSpPr>
        <xdr:cNvPr id="1404" name="普通建設事業費最大値テキスト"/>
        <xdr:cNvSpPr/>
      </xdr:nvSpPr>
      <xdr:spPr>
        <a:xfrm>
          <a:off x="9660240" y="86191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275,855</a:t>
          </a:r>
          <a:endParaRPr b="0" lang="en-US" sz="1000" spc="-1" strike="noStrike">
            <a:latin typeface="游明朝"/>
          </a:endParaRPr>
        </a:p>
      </xdr:txBody>
    </xdr:sp>
    <xdr:clientData/>
  </xdr:twoCellAnchor>
  <xdr:twoCellAnchor editAs="twoCell">
    <xdr:from>
      <xdr:col>54</xdr:col>
      <xdr:colOff>101520</xdr:colOff>
      <xdr:row>51</xdr:row>
      <xdr:rowOff>78480</xdr:rowOff>
    </xdr:from>
    <xdr:to>
      <xdr:col>55</xdr:col>
      <xdr:colOff>88560</xdr:colOff>
      <xdr:row>51</xdr:row>
      <xdr:rowOff>78480</xdr:rowOff>
    </xdr:to>
    <xdr:cxnSp>
      <xdr:nvCxnSpPr>
        <xdr:cNvPr id="1405" name="直線コネクタ 343"/>
        <xdr:cNvCxnSpPr/>
      </xdr:nvCxnSpPr>
      <xdr:spPr>
        <a:xfrm>
          <a:off x="9531360" y="8822520"/>
          <a:ext cx="162000" cy="360"/>
        </a:xfrm>
        <a:prstGeom prst="straightConnector1">
          <a:avLst/>
        </a:prstGeom>
        <a:ln w="19050">
          <a:solidFill>
            <a:srgbClr val="000000"/>
          </a:solidFill>
        </a:ln>
      </xdr:spPr>
    </xdr:cxnSp>
    <xdr:clientData/>
  </xdr:twoCellAnchor>
  <xdr:twoCellAnchor editAs="twoCell">
    <xdr:from>
      <xdr:col>50</xdr:col>
      <xdr:colOff>114120</xdr:colOff>
      <xdr:row>55</xdr:row>
      <xdr:rowOff>76680</xdr:rowOff>
    </xdr:from>
    <xdr:to>
      <xdr:col>54</xdr:col>
      <xdr:colOff>174600</xdr:colOff>
      <xdr:row>55</xdr:row>
      <xdr:rowOff>160200</xdr:rowOff>
    </xdr:to>
    <xdr:cxnSp>
      <xdr:nvCxnSpPr>
        <xdr:cNvPr id="1406" name="直線コネクタ 344"/>
        <xdr:cNvCxnSpPr/>
      </xdr:nvCxnSpPr>
      <xdr:spPr>
        <a:xfrm flipV="1">
          <a:off x="8845200" y="9506520"/>
          <a:ext cx="759600" cy="83880"/>
        </a:xfrm>
        <a:prstGeom prst="straightConnector1">
          <a:avLst/>
        </a:prstGeom>
        <a:ln>
          <a:solidFill>
            <a:srgbClr val="ff0000"/>
          </a:solidFill>
        </a:ln>
      </xdr:spPr>
    </xdr:cxnSp>
    <xdr:clientData/>
  </xdr:twoCellAnchor>
  <xdr:twoCellAnchor editAs="oneCell">
    <xdr:from>
      <xdr:col>55</xdr:col>
      <xdr:colOff>55080</xdr:colOff>
      <xdr:row>55</xdr:row>
      <xdr:rowOff>162000</xdr:rowOff>
    </xdr:from>
    <xdr:to>
      <xdr:col>58</xdr:col>
      <xdr:colOff>56160</xdr:colOff>
      <xdr:row>57</xdr:row>
      <xdr:rowOff>35640</xdr:rowOff>
    </xdr:to>
    <xdr:sp>
      <xdr:nvSpPr>
        <xdr:cNvPr id="1407" name="普通建設事業費平均値テキスト"/>
        <xdr:cNvSpPr/>
      </xdr:nvSpPr>
      <xdr:spPr>
        <a:xfrm>
          <a:off x="9659520" y="9591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96,469</a:t>
          </a:r>
          <a:endParaRPr b="0" lang="en-US" sz="1000" spc="-1" strike="noStrike">
            <a:latin typeface="游明朝"/>
          </a:endParaRPr>
        </a:p>
      </xdr:txBody>
    </xdr:sp>
    <xdr:clientData/>
  </xdr:twoCellAnchor>
  <xdr:twoCellAnchor editAs="twoCell">
    <xdr:from>
      <xdr:col>54</xdr:col>
      <xdr:colOff>139680</xdr:colOff>
      <xdr:row>55</xdr:row>
      <xdr:rowOff>162360</xdr:rowOff>
    </xdr:from>
    <xdr:to>
      <xdr:col>55</xdr:col>
      <xdr:colOff>50400</xdr:colOff>
      <xdr:row>56</xdr:row>
      <xdr:rowOff>92160</xdr:rowOff>
    </xdr:to>
    <xdr:sp>
      <xdr:nvSpPr>
        <xdr:cNvPr id="1408" name="フローチャート: 判断 346"/>
        <xdr:cNvSpPr/>
      </xdr:nvSpPr>
      <xdr:spPr>
        <a:xfrm>
          <a:off x="9569520" y="9592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55</xdr:row>
      <xdr:rowOff>160200</xdr:rowOff>
    </xdr:from>
    <xdr:to>
      <xdr:col>50</xdr:col>
      <xdr:colOff>114120</xdr:colOff>
      <xdr:row>56</xdr:row>
      <xdr:rowOff>67680</xdr:rowOff>
    </xdr:to>
    <xdr:cxnSp>
      <xdr:nvCxnSpPr>
        <xdr:cNvPr id="1409" name="直線コネクタ 347"/>
        <xdr:cNvCxnSpPr/>
      </xdr:nvCxnSpPr>
      <xdr:spPr>
        <a:xfrm flipV="1">
          <a:off x="8035560" y="9590040"/>
          <a:ext cx="810000" cy="79200"/>
        </a:xfrm>
        <a:prstGeom prst="straightConnector1">
          <a:avLst/>
        </a:prstGeom>
        <a:ln>
          <a:solidFill>
            <a:srgbClr val="ff0000"/>
          </a:solidFill>
        </a:ln>
      </xdr:spPr>
    </xdr:cxnSp>
    <xdr:clientData/>
  </xdr:twoCellAnchor>
  <xdr:twoCellAnchor editAs="twoCell">
    <xdr:from>
      <xdr:col>50</xdr:col>
      <xdr:colOff>63360</xdr:colOff>
      <xdr:row>56</xdr:row>
      <xdr:rowOff>8280</xdr:rowOff>
    </xdr:from>
    <xdr:to>
      <xdr:col>50</xdr:col>
      <xdr:colOff>164520</xdr:colOff>
      <xdr:row>56</xdr:row>
      <xdr:rowOff>109440</xdr:rowOff>
    </xdr:to>
    <xdr:sp>
      <xdr:nvSpPr>
        <xdr:cNvPr id="1410" name="フローチャート: 判断 348"/>
        <xdr:cNvSpPr/>
      </xdr:nvSpPr>
      <xdr:spPr>
        <a:xfrm>
          <a:off x="8794440" y="9609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56</xdr:row>
      <xdr:rowOff>122400</xdr:rowOff>
    </xdr:from>
    <xdr:to>
      <xdr:col>52</xdr:col>
      <xdr:colOff>42480</xdr:colOff>
      <xdr:row>57</xdr:row>
      <xdr:rowOff>167400</xdr:rowOff>
    </xdr:to>
    <xdr:sp>
      <xdr:nvSpPr>
        <xdr:cNvPr id="1411" name="テキスト ボックス 349"/>
        <xdr:cNvSpPr/>
      </xdr:nvSpPr>
      <xdr:spPr>
        <a:xfrm>
          <a:off x="8598240" y="9723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92,632</a:t>
          </a:r>
          <a:endParaRPr b="0" lang="en-US" sz="1000" spc="-1" strike="noStrike">
            <a:latin typeface="游明朝"/>
          </a:endParaRPr>
        </a:p>
      </xdr:txBody>
    </xdr:sp>
    <xdr:clientData/>
  </xdr:twoCellAnchor>
  <xdr:twoCellAnchor editAs="twoCell">
    <xdr:from>
      <xdr:col>41</xdr:col>
      <xdr:colOff>50760</xdr:colOff>
      <xdr:row>55</xdr:row>
      <xdr:rowOff>83160</xdr:rowOff>
    </xdr:from>
    <xdr:to>
      <xdr:col>46</xdr:col>
      <xdr:colOff>2880</xdr:colOff>
      <xdr:row>56</xdr:row>
      <xdr:rowOff>67680</xdr:rowOff>
    </xdr:to>
    <xdr:cxnSp>
      <xdr:nvCxnSpPr>
        <xdr:cNvPr id="1412" name="直線コネクタ 350"/>
        <xdr:cNvCxnSpPr/>
      </xdr:nvCxnSpPr>
      <xdr:spPr>
        <a:xfrm>
          <a:off x="7210440" y="9513000"/>
          <a:ext cx="825480" cy="156240"/>
        </a:xfrm>
        <a:prstGeom prst="straightConnector1">
          <a:avLst/>
        </a:prstGeom>
        <a:ln>
          <a:solidFill>
            <a:srgbClr val="ff0000"/>
          </a:solidFill>
        </a:ln>
      </xdr:spPr>
    </xdr:cxnSp>
    <xdr:clientData/>
  </xdr:twoCellAnchor>
  <xdr:twoCellAnchor editAs="twoCell">
    <xdr:from>
      <xdr:col>45</xdr:col>
      <xdr:colOff>127080</xdr:colOff>
      <xdr:row>56</xdr:row>
      <xdr:rowOff>1800</xdr:rowOff>
    </xdr:from>
    <xdr:to>
      <xdr:col>46</xdr:col>
      <xdr:colOff>37800</xdr:colOff>
      <xdr:row>56</xdr:row>
      <xdr:rowOff>102960</xdr:rowOff>
    </xdr:to>
    <xdr:sp>
      <xdr:nvSpPr>
        <xdr:cNvPr id="1413" name="フローチャート: 判断 351"/>
        <xdr:cNvSpPr/>
      </xdr:nvSpPr>
      <xdr:spPr>
        <a:xfrm>
          <a:off x="7985160" y="9603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54</xdr:row>
      <xdr:rowOff>141120</xdr:rowOff>
    </xdr:from>
    <xdr:to>
      <xdr:col>47</xdr:col>
      <xdr:colOff>106560</xdr:colOff>
      <xdr:row>56</xdr:row>
      <xdr:rowOff>14760</xdr:rowOff>
    </xdr:to>
    <xdr:sp>
      <xdr:nvSpPr>
        <xdr:cNvPr id="1414" name="テキスト ボックス 352"/>
        <xdr:cNvSpPr/>
      </xdr:nvSpPr>
      <xdr:spPr>
        <a:xfrm>
          <a:off x="7788960" y="9399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94,081</a:t>
          </a:r>
          <a:endParaRPr b="0" lang="en-US" sz="1000" spc="-1" strike="noStrike">
            <a:latin typeface="游明朝"/>
          </a:endParaRPr>
        </a:p>
      </xdr:txBody>
    </xdr:sp>
    <xdr:clientData/>
  </xdr:twoCellAnchor>
  <xdr:twoCellAnchor editAs="twoCell">
    <xdr:from>
      <xdr:col>36</xdr:col>
      <xdr:colOff>114120</xdr:colOff>
      <xdr:row>55</xdr:row>
      <xdr:rowOff>83160</xdr:rowOff>
    </xdr:from>
    <xdr:to>
      <xdr:col>41</xdr:col>
      <xdr:colOff>50760</xdr:colOff>
      <xdr:row>55</xdr:row>
      <xdr:rowOff>125280</xdr:rowOff>
    </xdr:to>
    <xdr:cxnSp>
      <xdr:nvCxnSpPr>
        <xdr:cNvPr id="1415" name="直線コネクタ 353"/>
        <xdr:cNvCxnSpPr/>
      </xdr:nvCxnSpPr>
      <xdr:spPr>
        <a:xfrm flipV="1">
          <a:off x="6400800" y="9513000"/>
          <a:ext cx="810000" cy="42480"/>
        </a:xfrm>
        <a:prstGeom prst="straightConnector1">
          <a:avLst/>
        </a:prstGeom>
        <a:ln>
          <a:solidFill>
            <a:srgbClr val="ff0000"/>
          </a:solidFill>
        </a:ln>
      </xdr:spPr>
    </xdr:cxnSp>
    <xdr:clientData/>
  </xdr:twoCellAnchor>
  <xdr:twoCellAnchor editAs="twoCell">
    <xdr:from>
      <xdr:col>41</xdr:col>
      <xdr:colOff>0</xdr:colOff>
      <xdr:row>56</xdr:row>
      <xdr:rowOff>42480</xdr:rowOff>
    </xdr:from>
    <xdr:to>
      <xdr:col>41</xdr:col>
      <xdr:colOff>101160</xdr:colOff>
      <xdr:row>56</xdr:row>
      <xdr:rowOff>143640</xdr:rowOff>
    </xdr:to>
    <xdr:sp>
      <xdr:nvSpPr>
        <xdr:cNvPr id="1416" name="フローチャート: 判断 354"/>
        <xdr:cNvSpPr/>
      </xdr:nvSpPr>
      <xdr:spPr>
        <a:xfrm>
          <a:off x="7159680" y="9643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56</xdr:row>
      <xdr:rowOff>156240</xdr:rowOff>
    </xdr:from>
    <xdr:to>
      <xdr:col>42</xdr:col>
      <xdr:colOff>169920</xdr:colOff>
      <xdr:row>58</xdr:row>
      <xdr:rowOff>29520</xdr:rowOff>
    </xdr:to>
    <xdr:sp>
      <xdr:nvSpPr>
        <xdr:cNvPr id="1417" name="テキスト ボックス 355"/>
        <xdr:cNvSpPr/>
      </xdr:nvSpPr>
      <xdr:spPr>
        <a:xfrm>
          <a:off x="6979320" y="9757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85,173</a:t>
          </a:r>
          <a:endParaRPr b="0" lang="en-US" sz="1000" spc="-1" strike="noStrike">
            <a:latin typeface="游明朝"/>
          </a:endParaRPr>
        </a:p>
      </xdr:txBody>
    </xdr:sp>
    <xdr:clientData/>
  </xdr:twoCellAnchor>
  <xdr:twoCellAnchor editAs="twoCell">
    <xdr:from>
      <xdr:col>36</xdr:col>
      <xdr:colOff>63360</xdr:colOff>
      <xdr:row>56</xdr:row>
      <xdr:rowOff>25200</xdr:rowOff>
    </xdr:from>
    <xdr:to>
      <xdr:col>36</xdr:col>
      <xdr:colOff>164520</xdr:colOff>
      <xdr:row>56</xdr:row>
      <xdr:rowOff>126360</xdr:rowOff>
    </xdr:to>
    <xdr:sp>
      <xdr:nvSpPr>
        <xdr:cNvPr id="1418" name="フローチャート: 判断 356"/>
        <xdr:cNvSpPr/>
      </xdr:nvSpPr>
      <xdr:spPr>
        <a:xfrm>
          <a:off x="6350040" y="9626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56</xdr:row>
      <xdr:rowOff>138960</xdr:rowOff>
    </xdr:from>
    <xdr:to>
      <xdr:col>38</xdr:col>
      <xdr:colOff>42480</xdr:colOff>
      <xdr:row>58</xdr:row>
      <xdr:rowOff>12240</xdr:rowOff>
    </xdr:to>
    <xdr:sp>
      <xdr:nvSpPr>
        <xdr:cNvPr id="1419" name="テキスト ボックス 357"/>
        <xdr:cNvSpPr/>
      </xdr:nvSpPr>
      <xdr:spPr>
        <a:xfrm>
          <a:off x="6153480" y="9740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88,968</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63360</xdr:colOff>
      <xdr:row>62</xdr:row>
      <xdr:rowOff>145800</xdr:rowOff>
    </xdr:to>
    <xdr:sp>
      <xdr:nvSpPr>
        <xdr:cNvPr id="1420" name="テキスト ボックス 358"/>
        <xdr:cNvSpPr/>
      </xdr:nvSpPr>
      <xdr:spPr>
        <a:xfrm>
          <a:off x="9429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2880</xdr:colOff>
      <xdr:row>62</xdr:row>
      <xdr:rowOff>145800</xdr:rowOff>
    </xdr:to>
    <xdr:sp>
      <xdr:nvSpPr>
        <xdr:cNvPr id="1421" name="テキスト ボックス 359"/>
        <xdr:cNvSpPr/>
      </xdr:nvSpPr>
      <xdr:spPr>
        <a:xfrm>
          <a:off x="8670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61</xdr:row>
      <xdr:rowOff>101160</xdr:rowOff>
    </xdr:from>
    <xdr:to>
      <xdr:col>49</xdr:col>
      <xdr:colOff>66600</xdr:colOff>
      <xdr:row>62</xdr:row>
      <xdr:rowOff>145800</xdr:rowOff>
    </xdr:to>
    <xdr:sp>
      <xdr:nvSpPr>
        <xdr:cNvPr id="1422" name="テキスト ボックス 360"/>
        <xdr:cNvSpPr/>
      </xdr:nvSpPr>
      <xdr:spPr>
        <a:xfrm>
          <a:off x="78613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114120</xdr:colOff>
      <xdr:row>62</xdr:row>
      <xdr:rowOff>145800</xdr:rowOff>
    </xdr:to>
    <xdr:sp>
      <xdr:nvSpPr>
        <xdr:cNvPr id="1423" name="テキスト ボックス 361"/>
        <xdr:cNvSpPr/>
      </xdr:nvSpPr>
      <xdr:spPr>
        <a:xfrm>
          <a:off x="7035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2880</xdr:colOff>
      <xdr:row>62</xdr:row>
      <xdr:rowOff>145800</xdr:rowOff>
    </xdr:to>
    <xdr:sp>
      <xdr:nvSpPr>
        <xdr:cNvPr id="1424" name="テキスト ボックス 362"/>
        <xdr:cNvSpPr/>
      </xdr:nvSpPr>
      <xdr:spPr>
        <a:xfrm>
          <a:off x="62262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55</xdr:row>
      <xdr:rowOff>26280</xdr:rowOff>
    </xdr:from>
    <xdr:to>
      <xdr:col>55</xdr:col>
      <xdr:colOff>50400</xdr:colOff>
      <xdr:row>55</xdr:row>
      <xdr:rowOff>127440</xdr:rowOff>
    </xdr:to>
    <xdr:sp>
      <xdr:nvSpPr>
        <xdr:cNvPr id="1425" name="楕円 363"/>
        <xdr:cNvSpPr/>
      </xdr:nvSpPr>
      <xdr:spPr>
        <a:xfrm>
          <a:off x="9569520" y="94561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55800</xdr:colOff>
      <xdr:row>54</xdr:row>
      <xdr:rowOff>70200</xdr:rowOff>
    </xdr:from>
    <xdr:to>
      <xdr:col>58</xdr:col>
      <xdr:colOff>120600</xdr:colOff>
      <xdr:row>55</xdr:row>
      <xdr:rowOff>115200</xdr:rowOff>
    </xdr:to>
    <xdr:sp>
      <xdr:nvSpPr>
        <xdr:cNvPr id="1426" name="普通建設事業費該当値テキスト"/>
        <xdr:cNvSpPr/>
      </xdr:nvSpPr>
      <xdr:spPr>
        <a:xfrm>
          <a:off x="9660240" y="9328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126,232</a:t>
          </a:r>
          <a:endParaRPr b="0" lang="en-US" sz="1000" spc="-1" strike="noStrike">
            <a:latin typeface="游明朝"/>
          </a:endParaRPr>
        </a:p>
      </xdr:txBody>
    </xdr:sp>
    <xdr:clientData/>
  </xdr:twoCellAnchor>
  <xdr:twoCellAnchor editAs="twoCell">
    <xdr:from>
      <xdr:col>50</xdr:col>
      <xdr:colOff>63360</xdr:colOff>
      <xdr:row>55</xdr:row>
      <xdr:rowOff>109440</xdr:rowOff>
    </xdr:from>
    <xdr:to>
      <xdr:col>50</xdr:col>
      <xdr:colOff>164520</xdr:colOff>
      <xdr:row>56</xdr:row>
      <xdr:rowOff>39240</xdr:rowOff>
    </xdr:to>
    <xdr:sp>
      <xdr:nvSpPr>
        <xdr:cNvPr id="1427" name="楕円 365"/>
        <xdr:cNvSpPr/>
      </xdr:nvSpPr>
      <xdr:spPr>
        <a:xfrm>
          <a:off x="8794440" y="9539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10440</xdr:colOff>
      <xdr:row>54</xdr:row>
      <xdr:rowOff>77400</xdr:rowOff>
    </xdr:from>
    <xdr:to>
      <xdr:col>52</xdr:col>
      <xdr:colOff>74880</xdr:colOff>
      <xdr:row>55</xdr:row>
      <xdr:rowOff>122400</xdr:rowOff>
    </xdr:to>
    <xdr:sp>
      <xdr:nvSpPr>
        <xdr:cNvPr id="1428" name="テキスト ボックス 366"/>
        <xdr:cNvSpPr/>
      </xdr:nvSpPr>
      <xdr:spPr>
        <a:xfrm>
          <a:off x="8566920" y="9335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108,013</a:t>
          </a:r>
          <a:endParaRPr b="0" lang="en-US" sz="1000" spc="-1" strike="noStrike">
            <a:latin typeface="游明朝"/>
          </a:endParaRPr>
        </a:p>
      </xdr:txBody>
    </xdr:sp>
    <xdr:clientData/>
  </xdr:twoCellAnchor>
  <xdr:twoCellAnchor editAs="twoCell">
    <xdr:from>
      <xdr:col>45</xdr:col>
      <xdr:colOff>127080</xdr:colOff>
      <xdr:row>56</xdr:row>
      <xdr:rowOff>17280</xdr:rowOff>
    </xdr:from>
    <xdr:to>
      <xdr:col>46</xdr:col>
      <xdr:colOff>37800</xdr:colOff>
      <xdr:row>56</xdr:row>
      <xdr:rowOff>118440</xdr:rowOff>
    </xdr:to>
    <xdr:sp>
      <xdr:nvSpPr>
        <xdr:cNvPr id="1429" name="楕円 367"/>
        <xdr:cNvSpPr/>
      </xdr:nvSpPr>
      <xdr:spPr>
        <a:xfrm>
          <a:off x="7985160" y="9618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56</xdr:row>
      <xdr:rowOff>131040</xdr:rowOff>
    </xdr:from>
    <xdr:to>
      <xdr:col>47</xdr:col>
      <xdr:colOff>106560</xdr:colOff>
      <xdr:row>58</xdr:row>
      <xdr:rowOff>4320</xdr:rowOff>
    </xdr:to>
    <xdr:sp>
      <xdr:nvSpPr>
        <xdr:cNvPr id="1430" name="テキスト ボックス 368"/>
        <xdr:cNvSpPr/>
      </xdr:nvSpPr>
      <xdr:spPr>
        <a:xfrm>
          <a:off x="7788960" y="9732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90,700</a:t>
          </a:r>
          <a:endParaRPr b="0" lang="en-US" sz="1000" spc="-1" strike="noStrike">
            <a:latin typeface="游明朝"/>
          </a:endParaRPr>
        </a:p>
      </xdr:txBody>
    </xdr:sp>
    <xdr:clientData/>
  </xdr:twoCellAnchor>
  <xdr:twoCellAnchor editAs="twoCell">
    <xdr:from>
      <xdr:col>41</xdr:col>
      <xdr:colOff>0</xdr:colOff>
      <xdr:row>55</xdr:row>
      <xdr:rowOff>32400</xdr:rowOff>
    </xdr:from>
    <xdr:to>
      <xdr:col>41</xdr:col>
      <xdr:colOff>101160</xdr:colOff>
      <xdr:row>55</xdr:row>
      <xdr:rowOff>133560</xdr:rowOff>
    </xdr:to>
    <xdr:sp>
      <xdr:nvSpPr>
        <xdr:cNvPr id="1431" name="楕円 369"/>
        <xdr:cNvSpPr/>
      </xdr:nvSpPr>
      <xdr:spPr>
        <a:xfrm>
          <a:off x="7159680" y="9462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137160</xdr:colOff>
      <xdr:row>54</xdr:row>
      <xdr:rowOff>0</xdr:rowOff>
    </xdr:from>
    <xdr:to>
      <xdr:col>43</xdr:col>
      <xdr:colOff>27360</xdr:colOff>
      <xdr:row>55</xdr:row>
      <xdr:rowOff>45000</xdr:rowOff>
    </xdr:to>
    <xdr:sp>
      <xdr:nvSpPr>
        <xdr:cNvPr id="1432" name="テキスト ボックス 370"/>
        <xdr:cNvSpPr/>
      </xdr:nvSpPr>
      <xdr:spPr>
        <a:xfrm>
          <a:off x="6947640" y="9258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124,859</a:t>
          </a:r>
          <a:endParaRPr b="0" lang="en-US" sz="1000" spc="-1" strike="noStrike">
            <a:latin typeface="游明朝"/>
          </a:endParaRPr>
        </a:p>
      </xdr:txBody>
    </xdr:sp>
    <xdr:clientData/>
  </xdr:twoCellAnchor>
  <xdr:twoCellAnchor editAs="twoCell">
    <xdr:from>
      <xdr:col>36</xdr:col>
      <xdr:colOff>63360</xdr:colOff>
      <xdr:row>55</xdr:row>
      <xdr:rowOff>74520</xdr:rowOff>
    </xdr:from>
    <xdr:to>
      <xdr:col>36</xdr:col>
      <xdr:colOff>164520</xdr:colOff>
      <xdr:row>56</xdr:row>
      <xdr:rowOff>4320</xdr:rowOff>
    </xdr:to>
    <xdr:sp>
      <xdr:nvSpPr>
        <xdr:cNvPr id="1433" name="楕円 371"/>
        <xdr:cNvSpPr/>
      </xdr:nvSpPr>
      <xdr:spPr>
        <a:xfrm>
          <a:off x="6350040" y="9504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10440</xdr:colOff>
      <xdr:row>54</xdr:row>
      <xdr:rowOff>42480</xdr:rowOff>
    </xdr:from>
    <xdr:to>
      <xdr:col>38</xdr:col>
      <xdr:colOff>74880</xdr:colOff>
      <xdr:row>55</xdr:row>
      <xdr:rowOff>87480</xdr:rowOff>
    </xdr:to>
    <xdr:sp>
      <xdr:nvSpPr>
        <xdr:cNvPr id="1434" name="テキスト ボックス 372"/>
        <xdr:cNvSpPr/>
      </xdr:nvSpPr>
      <xdr:spPr>
        <a:xfrm>
          <a:off x="6122160" y="9300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115,626</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1435" name="正方形/長方形 373"/>
        <xdr:cNvSpPr/>
      </xdr:nvSpPr>
      <xdr:spPr>
        <a:xfrm>
          <a:off x="6064200" y="10858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うち新規整備　）</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1436" name="正方形/長方形 374"/>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171000</xdr:rowOff>
    </xdr:to>
    <xdr:sp>
      <xdr:nvSpPr>
        <xdr:cNvPr id="1437" name="正方形/長方形 375"/>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99/132</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1438" name="正方形/長方形 376"/>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171000</xdr:rowOff>
    </xdr:to>
    <xdr:sp>
      <xdr:nvSpPr>
        <xdr:cNvPr id="1439" name="正方形/長方形 377"/>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15,126</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1440" name="正方形/長方形 378"/>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171000</xdr:rowOff>
    </xdr:to>
    <xdr:sp>
      <xdr:nvSpPr>
        <xdr:cNvPr id="1441" name="正方形/長方形 379"/>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15,860</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42" name="正方形/長方形 380"/>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1443" name="テキスト ボックス 381"/>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1444" name="直線コネクタ 382"/>
        <xdr:cNvCxnSpPr/>
      </xdr:nvCxnSpPr>
      <xdr:spPr>
        <a:xfrm>
          <a:off x="6063840" y="13969800"/>
          <a:ext cx="4290120" cy="360"/>
        </a:xfrm>
        <a:prstGeom prst="straightConnector1">
          <a:avLst/>
        </a:prstGeom>
        <a:ln>
          <a:solidFill>
            <a:srgbClr val="c0c0c0"/>
          </a:solidFill>
        </a:ln>
      </xdr:spPr>
    </xdr:cxnSp>
    <xdr:clientData/>
  </xdr:twoCellAnchor>
  <xdr:twoCellAnchor editAs="twoCell">
    <xdr:from>
      <xdr:col>34</xdr:col>
      <xdr:colOff>126720</xdr:colOff>
      <xdr:row>78</xdr:row>
      <xdr:rowOff>25200</xdr:rowOff>
    </xdr:from>
    <xdr:to>
      <xdr:col>59</xdr:col>
      <xdr:colOff>50760</xdr:colOff>
      <xdr:row>78</xdr:row>
      <xdr:rowOff>25200</xdr:rowOff>
    </xdr:to>
    <xdr:cxnSp>
      <xdr:nvCxnSpPr>
        <xdr:cNvPr id="1445" name="直線コネクタ 383"/>
        <xdr:cNvCxnSpPr/>
      </xdr:nvCxnSpPr>
      <xdr:spPr>
        <a:xfrm>
          <a:off x="6063840" y="13398480"/>
          <a:ext cx="4290120" cy="360"/>
        </a:xfrm>
        <a:prstGeom prst="straightConnector1">
          <a:avLst/>
        </a:prstGeom>
        <a:ln>
          <a:solidFill>
            <a:srgbClr val="c0c0c0"/>
          </a:solidFill>
        </a:ln>
      </xdr:spPr>
    </xdr:cxnSp>
    <xdr:clientData/>
  </xdr:twoCellAnchor>
  <xdr:twoCellAnchor editAs="oneCell">
    <xdr:from>
      <xdr:col>33</xdr:col>
      <xdr:colOff>70560</xdr:colOff>
      <xdr:row>77</xdr:row>
      <xdr:rowOff>75960</xdr:rowOff>
    </xdr:from>
    <xdr:to>
      <xdr:col>34</xdr:col>
      <xdr:colOff>140760</xdr:colOff>
      <xdr:row>78</xdr:row>
      <xdr:rowOff>120600</xdr:rowOff>
    </xdr:to>
    <xdr:sp>
      <xdr:nvSpPr>
        <xdr:cNvPr id="1446" name="テキスト ボックス 384"/>
        <xdr:cNvSpPr/>
      </xdr:nvSpPr>
      <xdr:spPr>
        <a:xfrm>
          <a:off x="5833080" y="132775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74</xdr:row>
      <xdr:rowOff>139680</xdr:rowOff>
    </xdr:from>
    <xdr:to>
      <xdr:col>59</xdr:col>
      <xdr:colOff>50760</xdr:colOff>
      <xdr:row>74</xdr:row>
      <xdr:rowOff>139680</xdr:rowOff>
    </xdr:to>
    <xdr:cxnSp>
      <xdr:nvCxnSpPr>
        <xdr:cNvPr id="1447" name="直線コネクタ 385"/>
        <xdr:cNvCxnSpPr/>
      </xdr:nvCxnSpPr>
      <xdr:spPr>
        <a:xfrm>
          <a:off x="6063840" y="12827160"/>
          <a:ext cx="4290120" cy="360"/>
        </a:xfrm>
        <a:prstGeom prst="straightConnector1">
          <a:avLst/>
        </a:prstGeom>
        <a:ln>
          <a:solidFill>
            <a:srgbClr val="c0c0c0"/>
          </a:solidFill>
        </a:ln>
      </xdr:spPr>
    </xdr:cxnSp>
    <xdr:clientData/>
  </xdr:twoCellAnchor>
  <xdr:twoCellAnchor editAs="oneCell">
    <xdr:from>
      <xdr:col>31</xdr:col>
      <xdr:colOff>106200</xdr:colOff>
      <xdr:row>74</xdr:row>
      <xdr:rowOff>18360</xdr:rowOff>
    </xdr:from>
    <xdr:to>
      <xdr:col>34</xdr:col>
      <xdr:colOff>171000</xdr:colOff>
      <xdr:row>75</xdr:row>
      <xdr:rowOff>63360</xdr:rowOff>
    </xdr:to>
    <xdr:sp>
      <xdr:nvSpPr>
        <xdr:cNvPr id="1448" name="テキスト ボックス 386"/>
        <xdr:cNvSpPr/>
      </xdr:nvSpPr>
      <xdr:spPr>
        <a:xfrm>
          <a:off x="5519520" y="12705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71</xdr:row>
      <xdr:rowOff>82440</xdr:rowOff>
    </xdr:from>
    <xdr:to>
      <xdr:col>59</xdr:col>
      <xdr:colOff>50760</xdr:colOff>
      <xdr:row>71</xdr:row>
      <xdr:rowOff>82440</xdr:rowOff>
    </xdr:to>
    <xdr:cxnSp>
      <xdr:nvCxnSpPr>
        <xdr:cNvPr id="1449" name="直線コネクタ 387"/>
        <xdr:cNvCxnSpPr/>
      </xdr:nvCxnSpPr>
      <xdr:spPr>
        <a:xfrm>
          <a:off x="6063840" y="12255480"/>
          <a:ext cx="4290120" cy="360"/>
        </a:xfrm>
        <a:prstGeom prst="straightConnector1">
          <a:avLst/>
        </a:prstGeom>
        <a:ln>
          <a:solidFill>
            <a:srgbClr val="c0c0c0"/>
          </a:solidFill>
        </a:ln>
      </xdr:spPr>
    </xdr:cxnSp>
    <xdr:clientData/>
  </xdr:twoCellAnchor>
  <xdr:twoCellAnchor editAs="oneCell">
    <xdr:from>
      <xdr:col>31</xdr:col>
      <xdr:colOff>106200</xdr:colOff>
      <xdr:row>70</xdr:row>
      <xdr:rowOff>132840</xdr:rowOff>
    </xdr:from>
    <xdr:to>
      <xdr:col>34</xdr:col>
      <xdr:colOff>171000</xdr:colOff>
      <xdr:row>72</xdr:row>
      <xdr:rowOff>6480</xdr:rowOff>
    </xdr:to>
    <xdr:sp>
      <xdr:nvSpPr>
        <xdr:cNvPr id="1450" name="テキスト ボックス 388"/>
        <xdr:cNvSpPr/>
      </xdr:nvSpPr>
      <xdr:spPr>
        <a:xfrm>
          <a:off x="5519520" y="12134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1451" name="直線コネクタ 389"/>
        <xdr:cNvCxnSpPr/>
      </xdr:nvCxnSpPr>
      <xdr:spPr>
        <a:xfrm>
          <a:off x="6063840" y="11683800"/>
          <a:ext cx="4290120" cy="360"/>
        </a:xfrm>
        <a:prstGeom prst="straightConnector1">
          <a:avLst/>
        </a:prstGeom>
        <a:ln>
          <a:solidFill>
            <a:srgbClr val="c0c0c0"/>
          </a:solidFill>
        </a:ln>
      </xdr:spPr>
    </xdr:cxnSp>
    <xdr:clientData/>
  </xdr:twoCellAnchor>
  <xdr:twoCellAnchor editAs="oneCell">
    <xdr:from>
      <xdr:col>31</xdr:col>
      <xdr:colOff>106200</xdr:colOff>
      <xdr:row>67</xdr:row>
      <xdr:rowOff>75960</xdr:rowOff>
    </xdr:from>
    <xdr:to>
      <xdr:col>34</xdr:col>
      <xdr:colOff>171000</xdr:colOff>
      <xdr:row>68</xdr:row>
      <xdr:rowOff>120960</xdr:rowOff>
    </xdr:to>
    <xdr:sp>
      <xdr:nvSpPr>
        <xdr:cNvPr id="1452" name="テキスト ボックス 390"/>
        <xdr:cNvSpPr/>
      </xdr:nvSpPr>
      <xdr:spPr>
        <a:xfrm>
          <a:off x="551952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1453" name="普通建設事業費 （ うち新規整備　）グラフ枠"/>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70</xdr:row>
      <xdr:rowOff>104400</xdr:rowOff>
    </xdr:from>
    <xdr:to>
      <xdr:col>55</xdr:col>
      <xdr:colOff>15120</xdr:colOff>
      <xdr:row>78</xdr:row>
      <xdr:rowOff>25200</xdr:rowOff>
    </xdr:to>
    <xdr:cxnSp>
      <xdr:nvCxnSpPr>
        <xdr:cNvPr id="1454" name="直線コネクタ 392"/>
        <xdr:cNvCxnSpPr/>
      </xdr:nvCxnSpPr>
      <xdr:spPr>
        <a:xfrm flipV="1">
          <a:off x="9618120" y="12106080"/>
          <a:ext cx="1800" cy="1292760"/>
        </a:xfrm>
        <a:prstGeom prst="straightConnector1">
          <a:avLst/>
        </a:prstGeom>
        <a:ln w="31750">
          <a:solidFill>
            <a:srgbClr val="808080"/>
          </a:solidFill>
        </a:ln>
      </xdr:spPr>
    </xdr:cxnSp>
    <xdr:clientData/>
  </xdr:twoCellAnchor>
  <xdr:twoCellAnchor editAs="oneCell">
    <xdr:from>
      <xdr:col>55</xdr:col>
      <xdr:colOff>52560</xdr:colOff>
      <xdr:row>78</xdr:row>
      <xdr:rowOff>50400</xdr:rowOff>
    </xdr:from>
    <xdr:to>
      <xdr:col>56</xdr:col>
      <xdr:colOff>122760</xdr:colOff>
      <xdr:row>79</xdr:row>
      <xdr:rowOff>95400</xdr:rowOff>
    </xdr:to>
    <xdr:sp>
      <xdr:nvSpPr>
        <xdr:cNvPr id="1455" name="普通建設事業費 （ うち新規整備　）最小値テキスト"/>
        <xdr:cNvSpPr/>
      </xdr:nvSpPr>
      <xdr:spPr>
        <a:xfrm>
          <a:off x="9657000" y="13423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54</xdr:col>
      <xdr:colOff>101520</xdr:colOff>
      <xdr:row>78</xdr:row>
      <xdr:rowOff>25200</xdr:rowOff>
    </xdr:from>
    <xdr:to>
      <xdr:col>55</xdr:col>
      <xdr:colOff>88560</xdr:colOff>
      <xdr:row>78</xdr:row>
      <xdr:rowOff>25200</xdr:rowOff>
    </xdr:to>
    <xdr:cxnSp>
      <xdr:nvCxnSpPr>
        <xdr:cNvPr id="1456" name="直線コネクタ 394"/>
        <xdr:cNvCxnSpPr/>
      </xdr:nvCxnSpPr>
      <xdr:spPr>
        <a:xfrm>
          <a:off x="9531360" y="13398480"/>
          <a:ext cx="162000" cy="360"/>
        </a:xfrm>
        <a:prstGeom prst="straightConnector1">
          <a:avLst/>
        </a:prstGeom>
        <a:ln w="19050">
          <a:solidFill>
            <a:srgbClr val="000000"/>
          </a:solidFill>
        </a:ln>
      </xdr:spPr>
    </xdr:cxnSp>
    <xdr:clientData/>
  </xdr:twoCellAnchor>
  <xdr:twoCellAnchor editAs="oneCell">
    <xdr:from>
      <xdr:col>55</xdr:col>
      <xdr:colOff>55800</xdr:colOff>
      <xdr:row>69</xdr:row>
      <xdr:rowOff>72720</xdr:rowOff>
    </xdr:from>
    <xdr:to>
      <xdr:col>58</xdr:col>
      <xdr:colOff>120600</xdr:colOff>
      <xdr:row>70</xdr:row>
      <xdr:rowOff>117360</xdr:rowOff>
    </xdr:to>
    <xdr:sp>
      <xdr:nvSpPr>
        <xdr:cNvPr id="1457" name="普通建設事業費 （ うち新規整備　）最大値テキスト"/>
        <xdr:cNvSpPr/>
      </xdr:nvSpPr>
      <xdr:spPr>
        <a:xfrm>
          <a:off x="9660240" y="11902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226,121</a:t>
          </a:r>
          <a:endParaRPr b="0" lang="en-US" sz="1000" spc="-1" strike="noStrike">
            <a:latin typeface="游明朝"/>
          </a:endParaRPr>
        </a:p>
      </xdr:txBody>
    </xdr:sp>
    <xdr:clientData/>
  </xdr:twoCellAnchor>
  <xdr:twoCellAnchor editAs="twoCell">
    <xdr:from>
      <xdr:col>54</xdr:col>
      <xdr:colOff>101520</xdr:colOff>
      <xdr:row>70</xdr:row>
      <xdr:rowOff>104400</xdr:rowOff>
    </xdr:from>
    <xdr:to>
      <xdr:col>55</xdr:col>
      <xdr:colOff>88560</xdr:colOff>
      <xdr:row>70</xdr:row>
      <xdr:rowOff>104400</xdr:rowOff>
    </xdr:to>
    <xdr:cxnSp>
      <xdr:nvCxnSpPr>
        <xdr:cNvPr id="1458" name="直線コネクタ 396"/>
        <xdr:cNvCxnSpPr/>
      </xdr:nvCxnSpPr>
      <xdr:spPr>
        <a:xfrm>
          <a:off x="9531360" y="12106080"/>
          <a:ext cx="162000" cy="360"/>
        </a:xfrm>
        <a:prstGeom prst="straightConnector1">
          <a:avLst/>
        </a:prstGeom>
        <a:ln w="19050">
          <a:solidFill>
            <a:srgbClr val="000000"/>
          </a:solidFill>
        </a:ln>
      </xdr:spPr>
    </xdr:cxnSp>
    <xdr:clientData/>
  </xdr:twoCellAnchor>
  <xdr:twoCellAnchor editAs="twoCell">
    <xdr:from>
      <xdr:col>50</xdr:col>
      <xdr:colOff>114120</xdr:colOff>
      <xdr:row>77</xdr:row>
      <xdr:rowOff>76320</xdr:rowOff>
    </xdr:from>
    <xdr:to>
      <xdr:col>54</xdr:col>
      <xdr:colOff>174600</xdr:colOff>
      <xdr:row>77</xdr:row>
      <xdr:rowOff>170280</xdr:rowOff>
    </xdr:to>
    <xdr:cxnSp>
      <xdr:nvCxnSpPr>
        <xdr:cNvPr id="1459" name="直線コネクタ 397"/>
        <xdr:cNvCxnSpPr/>
      </xdr:nvCxnSpPr>
      <xdr:spPr>
        <a:xfrm>
          <a:off x="8845200" y="13277880"/>
          <a:ext cx="759600" cy="94320"/>
        </a:xfrm>
        <a:prstGeom prst="straightConnector1">
          <a:avLst/>
        </a:prstGeom>
        <a:ln>
          <a:solidFill>
            <a:srgbClr val="ff0000"/>
          </a:solidFill>
        </a:ln>
      </xdr:spPr>
    </xdr:cxnSp>
    <xdr:clientData/>
  </xdr:twoCellAnchor>
  <xdr:twoCellAnchor editAs="oneCell">
    <xdr:from>
      <xdr:col>55</xdr:col>
      <xdr:colOff>55080</xdr:colOff>
      <xdr:row>76</xdr:row>
      <xdr:rowOff>49320</xdr:rowOff>
    </xdr:from>
    <xdr:to>
      <xdr:col>58</xdr:col>
      <xdr:colOff>56160</xdr:colOff>
      <xdr:row>77</xdr:row>
      <xdr:rowOff>94320</xdr:rowOff>
    </xdr:to>
    <xdr:sp>
      <xdr:nvSpPr>
        <xdr:cNvPr id="1460" name="普通建設事業費 （ うち新規整備　）平均値テキスト"/>
        <xdr:cNvSpPr/>
      </xdr:nvSpPr>
      <xdr:spPr>
        <a:xfrm>
          <a:off x="9659520" y="13079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24,666</a:t>
          </a:r>
          <a:endParaRPr b="0" lang="en-US" sz="1000" spc="-1" strike="noStrike">
            <a:latin typeface="游明朝"/>
          </a:endParaRPr>
        </a:p>
      </xdr:txBody>
    </xdr:sp>
    <xdr:clientData/>
  </xdr:twoCellAnchor>
  <xdr:twoCellAnchor editAs="twoCell">
    <xdr:from>
      <xdr:col>54</xdr:col>
      <xdr:colOff>139680</xdr:colOff>
      <xdr:row>77</xdr:row>
      <xdr:rowOff>5040</xdr:rowOff>
    </xdr:from>
    <xdr:to>
      <xdr:col>55</xdr:col>
      <xdr:colOff>50400</xdr:colOff>
      <xdr:row>77</xdr:row>
      <xdr:rowOff>106200</xdr:rowOff>
    </xdr:to>
    <xdr:sp>
      <xdr:nvSpPr>
        <xdr:cNvPr id="1461" name="フローチャート: 判断 399"/>
        <xdr:cNvSpPr/>
      </xdr:nvSpPr>
      <xdr:spPr>
        <a:xfrm>
          <a:off x="9569520" y="13206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76</xdr:row>
      <xdr:rowOff>135720</xdr:rowOff>
    </xdr:from>
    <xdr:to>
      <xdr:col>50</xdr:col>
      <xdr:colOff>114120</xdr:colOff>
      <xdr:row>77</xdr:row>
      <xdr:rowOff>76320</xdr:rowOff>
    </xdr:to>
    <xdr:cxnSp>
      <xdr:nvCxnSpPr>
        <xdr:cNvPr id="1462" name="直線コネクタ 400"/>
        <xdr:cNvCxnSpPr/>
      </xdr:nvCxnSpPr>
      <xdr:spPr>
        <a:xfrm>
          <a:off x="8035560" y="13165920"/>
          <a:ext cx="810000" cy="112320"/>
        </a:xfrm>
        <a:prstGeom prst="straightConnector1">
          <a:avLst/>
        </a:prstGeom>
        <a:ln>
          <a:solidFill>
            <a:srgbClr val="ff0000"/>
          </a:solidFill>
        </a:ln>
      </xdr:spPr>
    </xdr:cxnSp>
    <xdr:clientData/>
  </xdr:twoCellAnchor>
  <xdr:twoCellAnchor editAs="twoCell">
    <xdr:from>
      <xdr:col>50</xdr:col>
      <xdr:colOff>63360</xdr:colOff>
      <xdr:row>76</xdr:row>
      <xdr:rowOff>164520</xdr:rowOff>
    </xdr:from>
    <xdr:to>
      <xdr:col>50</xdr:col>
      <xdr:colOff>164520</xdr:colOff>
      <xdr:row>77</xdr:row>
      <xdr:rowOff>94320</xdr:rowOff>
    </xdr:to>
    <xdr:sp>
      <xdr:nvSpPr>
        <xdr:cNvPr id="1463" name="フローチャート: 判断 401"/>
        <xdr:cNvSpPr/>
      </xdr:nvSpPr>
      <xdr:spPr>
        <a:xfrm>
          <a:off x="8794440" y="13194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75</xdr:row>
      <xdr:rowOff>132480</xdr:rowOff>
    </xdr:from>
    <xdr:to>
      <xdr:col>52</xdr:col>
      <xdr:colOff>42480</xdr:colOff>
      <xdr:row>77</xdr:row>
      <xdr:rowOff>6120</xdr:rowOff>
    </xdr:to>
    <xdr:sp>
      <xdr:nvSpPr>
        <xdr:cNvPr id="1464" name="テキスト ボックス 402"/>
        <xdr:cNvSpPr/>
      </xdr:nvSpPr>
      <xdr:spPr>
        <a:xfrm>
          <a:off x="8598240" y="12991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26,762</a:t>
          </a:r>
          <a:endParaRPr b="0" lang="en-US" sz="1000" spc="-1" strike="noStrike">
            <a:latin typeface="游明朝"/>
          </a:endParaRPr>
        </a:p>
      </xdr:txBody>
    </xdr:sp>
    <xdr:clientData/>
  </xdr:twoCellAnchor>
  <xdr:twoCellAnchor editAs="twoCell">
    <xdr:from>
      <xdr:col>41</xdr:col>
      <xdr:colOff>50760</xdr:colOff>
      <xdr:row>75</xdr:row>
      <xdr:rowOff>151560</xdr:rowOff>
    </xdr:from>
    <xdr:to>
      <xdr:col>46</xdr:col>
      <xdr:colOff>2880</xdr:colOff>
      <xdr:row>76</xdr:row>
      <xdr:rowOff>135720</xdr:rowOff>
    </xdr:to>
    <xdr:cxnSp>
      <xdr:nvCxnSpPr>
        <xdr:cNvPr id="1465" name="直線コネクタ 403"/>
        <xdr:cNvCxnSpPr/>
      </xdr:nvCxnSpPr>
      <xdr:spPr>
        <a:xfrm>
          <a:off x="7210440" y="13010400"/>
          <a:ext cx="825480" cy="155880"/>
        </a:xfrm>
        <a:prstGeom prst="straightConnector1">
          <a:avLst/>
        </a:prstGeom>
        <a:ln>
          <a:solidFill>
            <a:srgbClr val="ff0000"/>
          </a:solidFill>
        </a:ln>
      </xdr:spPr>
    </xdr:cxnSp>
    <xdr:clientData/>
  </xdr:twoCellAnchor>
  <xdr:twoCellAnchor editAs="twoCell">
    <xdr:from>
      <xdr:col>45</xdr:col>
      <xdr:colOff>127080</xdr:colOff>
      <xdr:row>76</xdr:row>
      <xdr:rowOff>168840</xdr:rowOff>
    </xdr:from>
    <xdr:to>
      <xdr:col>46</xdr:col>
      <xdr:colOff>37800</xdr:colOff>
      <xdr:row>77</xdr:row>
      <xdr:rowOff>98640</xdr:rowOff>
    </xdr:to>
    <xdr:sp>
      <xdr:nvSpPr>
        <xdr:cNvPr id="1466" name="フローチャート: 判断 404"/>
        <xdr:cNvSpPr/>
      </xdr:nvSpPr>
      <xdr:spPr>
        <a:xfrm>
          <a:off x="7985160" y="13199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77</xdr:row>
      <xdr:rowOff>111240</xdr:rowOff>
    </xdr:from>
    <xdr:to>
      <xdr:col>47</xdr:col>
      <xdr:colOff>106560</xdr:colOff>
      <xdr:row>78</xdr:row>
      <xdr:rowOff>155880</xdr:rowOff>
    </xdr:to>
    <xdr:sp>
      <xdr:nvSpPr>
        <xdr:cNvPr id="1467" name="テキスト ボックス 405"/>
        <xdr:cNvSpPr/>
      </xdr:nvSpPr>
      <xdr:spPr>
        <a:xfrm>
          <a:off x="7788960" y="1331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26,012</a:t>
          </a:r>
          <a:endParaRPr b="0" lang="en-US" sz="1000" spc="-1" strike="noStrike">
            <a:latin typeface="游明朝"/>
          </a:endParaRPr>
        </a:p>
      </xdr:txBody>
    </xdr:sp>
    <xdr:clientData/>
  </xdr:twoCellAnchor>
  <xdr:twoCellAnchor editAs="twoCell">
    <xdr:from>
      <xdr:col>36</xdr:col>
      <xdr:colOff>114120</xdr:colOff>
      <xdr:row>75</xdr:row>
      <xdr:rowOff>151560</xdr:rowOff>
    </xdr:from>
    <xdr:to>
      <xdr:col>41</xdr:col>
      <xdr:colOff>50760</xdr:colOff>
      <xdr:row>77</xdr:row>
      <xdr:rowOff>62280</xdr:rowOff>
    </xdr:to>
    <xdr:cxnSp>
      <xdr:nvCxnSpPr>
        <xdr:cNvPr id="1468" name="直線コネクタ 406"/>
        <xdr:cNvCxnSpPr/>
      </xdr:nvCxnSpPr>
      <xdr:spPr>
        <a:xfrm flipV="1">
          <a:off x="6400800" y="13010400"/>
          <a:ext cx="810000" cy="253800"/>
        </a:xfrm>
        <a:prstGeom prst="straightConnector1">
          <a:avLst/>
        </a:prstGeom>
        <a:ln>
          <a:solidFill>
            <a:srgbClr val="ff0000"/>
          </a:solidFill>
        </a:ln>
      </xdr:spPr>
    </xdr:cxnSp>
    <xdr:clientData/>
  </xdr:twoCellAnchor>
  <xdr:twoCellAnchor editAs="twoCell">
    <xdr:from>
      <xdr:col>41</xdr:col>
      <xdr:colOff>0</xdr:colOff>
      <xdr:row>77</xdr:row>
      <xdr:rowOff>5760</xdr:rowOff>
    </xdr:from>
    <xdr:to>
      <xdr:col>41</xdr:col>
      <xdr:colOff>101160</xdr:colOff>
      <xdr:row>77</xdr:row>
      <xdr:rowOff>106920</xdr:rowOff>
    </xdr:to>
    <xdr:sp>
      <xdr:nvSpPr>
        <xdr:cNvPr id="1469" name="フローチャート: 判断 407"/>
        <xdr:cNvSpPr/>
      </xdr:nvSpPr>
      <xdr:spPr>
        <a:xfrm>
          <a:off x="7159680" y="13207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77</xdr:row>
      <xdr:rowOff>119880</xdr:rowOff>
    </xdr:from>
    <xdr:to>
      <xdr:col>42</xdr:col>
      <xdr:colOff>169920</xdr:colOff>
      <xdr:row>78</xdr:row>
      <xdr:rowOff>164520</xdr:rowOff>
    </xdr:to>
    <xdr:sp>
      <xdr:nvSpPr>
        <xdr:cNvPr id="1470" name="テキスト ボックス 408"/>
        <xdr:cNvSpPr/>
      </xdr:nvSpPr>
      <xdr:spPr>
        <a:xfrm>
          <a:off x="6979320" y="13321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24,531</a:t>
          </a:r>
          <a:endParaRPr b="0" lang="en-US" sz="1000" spc="-1" strike="noStrike">
            <a:latin typeface="游明朝"/>
          </a:endParaRPr>
        </a:p>
      </xdr:txBody>
    </xdr:sp>
    <xdr:clientData/>
  </xdr:twoCellAnchor>
  <xdr:twoCellAnchor editAs="twoCell">
    <xdr:from>
      <xdr:col>36</xdr:col>
      <xdr:colOff>63360</xdr:colOff>
      <xdr:row>76</xdr:row>
      <xdr:rowOff>163080</xdr:rowOff>
    </xdr:from>
    <xdr:to>
      <xdr:col>36</xdr:col>
      <xdr:colOff>164520</xdr:colOff>
      <xdr:row>77</xdr:row>
      <xdr:rowOff>92880</xdr:rowOff>
    </xdr:to>
    <xdr:sp>
      <xdr:nvSpPr>
        <xdr:cNvPr id="1471" name="フローチャート: 判断 409"/>
        <xdr:cNvSpPr/>
      </xdr:nvSpPr>
      <xdr:spPr>
        <a:xfrm>
          <a:off x="6350040" y="13193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75</xdr:row>
      <xdr:rowOff>131040</xdr:rowOff>
    </xdr:from>
    <xdr:to>
      <xdr:col>38</xdr:col>
      <xdr:colOff>42480</xdr:colOff>
      <xdr:row>77</xdr:row>
      <xdr:rowOff>4680</xdr:rowOff>
    </xdr:to>
    <xdr:sp>
      <xdr:nvSpPr>
        <xdr:cNvPr id="1472" name="テキスト ボックス 410"/>
        <xdr:cNvSpPr/>
      </xdr:nvSpPr>
      <xdr:spPr>
        <a:xfrm>
          <a:off x="6153480" y="12989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27,012</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63360</xdr:colOff>
      <xdr:row>82</xdr:row>
      <xdr:rowOff>145800</xdr:rowOff>
    </xdr:to>
    <xdr:sp>
      <xdr:nvSpPr>
        <xdr:cNvPr id="1473" name="テキスト ボックス 411"/>
        <xdr:cNvSpPr/>
      </xdr:nvSpPr>
      <xdr:spPr>
        <a:xfrm>
          <a:off x="9429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2880</xdr:colOff>
      <xdr:row>82</xdr:row>
      <xdr:rowOff>145800</xdr:rowOff>
    </xdr:to>
    <xdr:sp>
      <xdr:nvSpPr>
        <xdr:cNvPr id="1474" name="テキスト ボックス 412"/>
        <xdr:cNvSpPr/>
      </xdr:nvSpPr>
      <xdr:spPr>
        <a:xfrm>
          <a:off x="8670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81</xdr:row>
      <xdr:rowOff>101160</xdr:rowOff>
    </xdr:from>
    <xdr:to>
      <xdr:col>49</xdr:col>
      <xdr:colOff>66600</xdr:colOff>
      <xdr:row>82</xdr:row>
      <xdr:rowOff>145800</xdr:rowOff>
    </xdr:to>
    <xdr:sp>
      <xdr:nvSpPr>
        <xdr:cNvPr id="1475" name="テキスト ボックス 413"/>
        <xdr:cNvSpPr/>
      </xdr:nvSpPr>
      <xdr:spPr>
        <a:xfrm>
          <a:off x="78613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114120</xdr:colOff>
      <xdr:row>82</xdr:row>
      <xdr:rowOff>145800</xdr:rowOff>
    </xdr:to>
    <xdr:sp>
      <xdr:nvSpPr>
        <xdr:cNvPr id="1476" name="テキスト ボックス 414"/>
        <xdr:cNvSpPr/>
      </xdr:nvSpPr>
      <xdr:spPr>
        <a:xfrm>
          <a:off x="7035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2880</xdr:colOff>
      <xdr:row>82</xdr:row>
      <xdr:rowOff>145800</xdr:rowOff>
    </xdr:to>
    <xdr:sp>
      <xdr:nvSpPr>
        <xdr:cNvPr id="1477" name="テキスト ボックス 415"/>
        <xdr:cNvSpPr/>
      </xdr:nvSpPr>
      <xdr:spPr>
        <a:xfrm>
          <a:off x="62262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77</xdr:row>
      <xdr:rowOff>119520</xdr:rowOff>
    </xdr:from>
    <xdr:to>
      <xdr:col>55</xdr:col>
      <xdr:colOff>50400</xdr:colOff>
      <xdr:row>78</xdr:row>
      <xdr:rowOff>49320</xdr:rowOff>
    </xdr:to>
    <xdr:sp>
      <xdr:nvSpPr>
        <xdr:cNvPr id="1478" name="楕円 416"/>
        <xdr:cNvSpPr/>
      </xdr:nvSpPr>
      <xdr:spPr>
        <a:xfrm>
          <a:off x="9569520" y="1332108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77</xdr:row>
      <xdr:rowOff>55800</xdr:rowOff>
    </xdr:from>
    <xdr:to>
      <xdr:col>57</xdr:col>
      <xdr:colOff>166680</xdr:colOff>
      <xdr:row>78</xdr:row>
      <xdr:rowOff>100440</xdr:rowOff>
    </xdr:to>
    <xdr:sp>
      <xdr:nvSpPr>
        <xdr:cNvPr id="1479" name="普通建設事業費 （ うち新規整備　）該当値テキスト"/>
        <xdr:cNvSpPr/>
      </xdr:nvSpPr>
      <xdr:spPr>
        <a:xfrm>
          <a:off x="9659160" y="13257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4,614</a:t>
          </a:r>
          <a:endParaRPr b="0" lang="en-US" sz="1000" spc="-1" strike="noStrike">
            <a:latin typeface="游明朝"/>
          </a:endParaRPr>
        </a:p>
      </xdr:txBody>
    </xdr:sp>
    <xdr:clientData/>
  </xdr:twoCellAnchor>
  <xdr:twoCellAnchor editAs="twoCell">
    <xdr:from>
      <xdr:col>50</xdr:col>
      <xdr:colOff>63360</xdr:colOff>
      <xdr:row>77</xdr:row>
      <xdr:rowOff>25920</xdr:rowOff>
    </xdr:from>
    <xdr:to>
      <xdr:col>50</xdr:col>
      <xdr:colOff>164520</xdr:colOff>
      <xdr:row>77</xdr:row>
      <xdr:rowOff>127080</xdr:rowOff>
    </xdr:to>
    <xdr:sp>
      <xdr:nvSpPr>
        <xdr:cNvPr id="1480" name="楕円 418"/>
        <xdr:cNvSpPr/>
      </xdr:nvSpPr>
      <xdr:spPr>
        <a:xfrm>
          <a:off x="8794440" y="13227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77</xdr:row>
      <xdr:rowOff>139680</xdr:rowOff>
    </xdr:from>
    <xdr:to>
      <xdr:col>52</xdr:col>
      <xdr:colOff>42480</xdr:colOff>
      <xdr:row>79</xdr:row>
      <xdr:rowOff>12960</xdr:rowOff>
    </xdr:to>
    <xdr:sp>
      <xdr:nvSpPr>
        <xdr:cNvPr id="1481" name="テキスト ボックス 419"/>
        <xdr:cNvSpPr/>
      </xdr:nvSpPr>
      <xdr:spPr>
        <a:xfrm>
          <a:off x="8598240" y="13341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21,044</a:t>
          </a:r>
          <a:endParaRPr b="0" lang="en-US" sz="1000" spc="-1" strike="noStrike">
            <a:latin typeface="游明朝"/>
          </a:endParaRPr>
        </a:p>
      </xdr:txBody>
    </xdr:sp>
    <xdr:clientData/>
  </xdr:twoCellAnchor>
  <xdr:twoCellAnchor editAs="twoCell">
    <xdr:from>
      <xdr:col>45</xdr:col>
      <xdr:colOff>127080</xdr:colOff>
      <xdr:row>76</xdr:row>
      <xdr:rowOff>85320</xdr:rowOff>
    </xdr:from>
    <xdr:to>
      <xdr:col>46</xdr:col>
      <xdr:colOff>37800</xdr:colOff>
      <xdr:row>77</xdr:row>
      <xdr:rowOff>15120</xdr:rowOff>
    </xdr:to>
    <xdr:sp>
      <xdr:nvSpPr>
        <xdr:cNvPr id="1482" name="楕円 420"/>
        <xdr:cNvSpPr/>
      </xdr:nvSpPr>
      <xdr:spPr>
        <a:xfrm>
          <a:off x="7985160" y="13115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75</xdr:row>
      <xdr:rowOff>53280</xdr:rowOff>
    </xdr:from>
    <xdr:to>
      <xdr:col>47</xdr:col>
      <xdr:colOff>106560</xdr:colOff>
      <xdr:row>76</xdr:row>
      <xdr:rowOff>98280</xdr:rowOff>
    </xdr:to>
    <xdr:sp>
      <xdr:nvSpPr>
        <xdr:cNvPr id="1483" name="テキスト ボックス 421"/>
        <xdr:cNvSpPr/>
      </xdr:nvSpPr>
      <xdr:spPr>
        <a:xfrm>
          <a:off x="7788960" y="12912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40,643</a:t>
          </a:r>
          <a:endParaRPr b="0" lang="en-US" sz="1000" spc="-1" strike="noStrike">
            <a:latin typeface="游明朝"/>
          </a:endParaRPr>
        </a:p>
      </xdr:txBody>
    </xdr:sp>
    <xdr:clientData/>
  </xdr:twoCellAnchor>
  <xdr:twoCellAnchor editAs="twoCell">
    <xdr:from>
      <xdr:col>41</xdr:col>
      <xdr:colOff>0</xdr:colOff>
      <xdr:row>75</xdr:row>
      <xdr:rowOff>101160</xdr:rowOff>
    </xdr:from>
    <xdr:to>
      <xdr:col>41</xdr:col>
      <xdr:colOff>101160</xdr:colOff>
      <xdr:row>76</xdr:row>
      <xdr:rowOff>30960</xdr:rowOff>
    </xdr:to>
    <xdr:sp>
      <xdr:nvSpPr>
        <xdr:cNvPr id="1484" name="楕円 422"/>
        <xdr:cNvSpPr/>
      </xdr:nvSpPr>
      <xdr:spPr>
        <a:xfrm>
          <a:off x="7159680" y="12960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74</xdr:row>
      <xdr:rowOff>69120</xdr:rowOff>
    </xdr:from>
    <xdr:to>
      <xdr:col>42</xdr:col>
      <xdr:colOff>169920</xdr:colOff>
      <xdr:row>75</xdr:row>
      <xdr:rowOff>114120</xdr:rowOff>
    </xdr:to>
    <xdr:sp>
      <xdr:nvSpPr>
        <xdr:cNvPr id="1485" name="テキスト ボックス 423"/>
        <xdr:cNvSpPr/>
      </xdr:nvSpPr>
      <xdr:spPr>
        <a:xfrm>
          <a:off x="6979320" y="12756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67,871</a:t>
          </a:r>
          <a:endParaRPr b="0" lang="en-US" sz="1000" spc="-1" strike="noStrike">
            <a:latin typeface="游明朝"/>
          </a:endParaRPr>
        </a:p>
      </xdr:txBody>
    </xdr:sp>
    <xdr:clientData/>
  </xdr:twoCellAnchor>
  <xdr:twoCellAnchor editAs="twoCell">
    <xdr:from>
      <xdr:col>36</xdr:col>
      <xdr:colOff>63360</xdr:colOff>
      <xdr:row>77</xdr:row>
      <xdr:rowOff>11520</xdr:rowOff>
    </xdr:from>
    <xdr:to>
      <xdr:col>36</xdr:col>
      <xdr:colOff>164520</xdr:colOff>
      <xdr:row>77</xdr:row>
      <xdr:rowOff>112680</xdr:rowOff>
    </xdr:to>
    <xdr:sp>
      <xdr:nvSpPr>
        <xdr:cNvPr id="1486" name="楕円 424"/>
        <xdr:cNvSpPr/>
      </xdr:nvSpPr>
      <xdr:spPr>
        <a:xfrm>
          <a:off x="6350040" y="132130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77</xdr:row>
      <xdr:rowOff>125640</xdr:rowOff>
    </xdr:from>
    <xdr:to>
      <xdr:col>38</xdr:col>
      <xdr:colOff>42480</xdr:colOff>
      <xdr:row>78</xdr:row>
      <xdr:rowOff>170280</xdr:rowOff>
    </xdr:to>
    <xdr:sp>
      <xdr:nvSpPr>
        <xdr:cNvPr id="1487" name="テキスト ボックス 425"/>
        <xdr:cNvSpPr/>
      </xdr:nvSpPr>
      <xdr:spPr>
        <a:xfrm>
          <a:off x="6153480" y="13327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23,531</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1488" name="正方形/長方形 426"/>
        <xdr:cNvSpPr/>
      </xdr:nvSpPr>
      <xdr:spPr>
        <a:xfrm>
          <a:off x="6064200" y="14287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普通建設事業費 （ うち更新整備　）</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1489" name="正方形/長方形 427"/>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171000</xdr:rowOff>
    </xdr:to>
    <xdr:sp>
      <xdr:nvSpPr>
        <xdr:cNvPr id="1490" name="正方形/長方形 428"/>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11/132</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1491" name="正方形/長方形 429"/>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171000</xdr:rowOff>
    </xdr:to>
    <xdr:sp>
      <xdr:nvSpPr>
        <xdr:cNvPr id="1492" name="正方形/長方形 430"/>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31,823</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1493" name="正方形/長方形 431"/>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171000</xdr:rowOff>
    </xdr:to>
    <xdr:sp>
      <xdr:nvSpPr>
        <xdr:cNvPr id="1494" name="正方形/長方形 432"/>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34,887</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495" name="正方形/長方形 433"/>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1496" name="テキスト ボックス 434"/>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1497" name="直線コネクタ 435"/>
        <xdr:cNvCxnSpPr/>
      </xdr:nvCxnSpPr>
      <xdr:spPr>
        <a:xfrm>
          <a:off x="6063840" y="17398800"/>
          <a:ext cx="4290120" cy="360"/>
        </a:xfrm>
        <a:prstGeom prst="straightConnector1">
          <a:avLst/>
        </a:prstGeom>
        <a:ln>
          <a:solidFill>
            <a:srgbClr val="c0c0c0"/>
          </a:solidFill>
        </a:ln>
      </xdr:spPr>
    </xdr:cxnSp>
    <xdr:clientData/>
  </xdr:twoCellAnchor>
  <xdr:twoCellAnchor editAs="twoCell">
    <xdr:from>
      <xdr:col>34</xdr:col>
      <xdr:colOff>126720</xdr:colOff>
      <xdr:row>98</xdr:row>
      <xdr:rowOff>139680</xdr:rowOff>
    </xdr:from>
    <xdr:to>
      <xdr:col>59</xdr:col>
      <xdr:colOff>50760</xdr:colOff>
      <xdr:row>98</xdr:row>
      <xdr:rowOff>139680</xdr:rowOff>
    </xdr:to>
    <xdr:cxnSp>
      <xdr:nvCxnSpPr>
        <xdr:cNvPr id="1498" name="直線コネクタ 436"/>
        <xdr:cNvCxnSpPr/>
      </xdr:nvCxnSpPr>
      <xdr:spPr>
        <a:xfrm>
          <a:off x="6063840" y="16941960"/>
          <a:ext cx="4290120" cy="360"/>
        </a:xfrm>
        <a:prstGeom prst="straightConnector1">
          <a:avLst/>
        </a:prstGeom>
        <a:ln>
          <a:solidFill>
            <a:srgbClr val="c0c0c0"/>
          </a:solidFill>
        </a:ln>
      </xdr:spPr>
    </xdr:cxnSp>
    <xdr:clientData/>
  </xdr:twoCellAnchor>
  <xdr:twoCellAnchor editAs="oneCell">
    <xdr:from>
      <xdr:col>33</xdr:col>
      <xdr:colOff>70560</xdr:colOff>
      <xdr:row>98</xdr:row>
      <xdr:rowOff>18360</xdr:rowOff>
    </xdr:from>
    <xdr:to>
      <xdr:col>34</xdr:col>
      <xdr:colOff>140760</xdr:colOff>
      <xdr:row>99</xdr:row>
      <xdr:rowOff>63360</xdr:rowOff>
    </xdr:to>
    <xdr:sp>
      <xdr:nvSpPr>
        <xdr:cNvPr id="1499" name="テキスト ボックス 437"/>
        <xdr:cNvSpPr/>
      </xdr:nvSpPr>
      <xdr:spPr>
        <a:xfrm>
          <a:off x="5833080" y="16820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96</xdr:row>
      <xdr:rowOff>25200</xdr:rowOff>
    </xdr:from>
    <xdr:to>
      <xdr:col>59</xdr:col>
      <xdr:colOff>50760</xdr:colOff>
      <xdr:row>96</xdr:row>
      <xdr:rowOff>25200</xdr:rowOff>
    </xdr:to>
    <xdr:cxnSp>
      <xdr:nvCxnSpPr>
        <xdr:cNvPr id="1500" name="直線コネクタ 438"/>
        <xdr:cNvCxnSpPr/>
      </xdr:nvCxnSpPr>
      <xdr:spPr>
        <a:xfrm>
          <a:off x="6063840" y="16484400"/>
          <a:ext cx="4290120" cy="360"/>
        </a:xfrm>
        <a:prstGeom prst="straightConnector1">
          <a:avLst/>
        </a:prstGeom>
        <a:ln>
          <a:solidFill>
            <a:srgbClr val="c0c0c0"/>
          </a:solidFill>
        </a:ln>
      </xdr:spPr>
    </xdr:cxnSp>
    <xdr:clientData/>
  </xdr:twoCellAnchor>
  <xdr:twoCellAnchor editAs="oneCell">
    <xdr:from>
      <xdr:col>31</xdr:col>
      <xdr:colOff>106200</xdr:colOff>
      <xdr:row>95</xdr:row>
      <xdr:rowOff>75960</xdr:rowOff>
    </xdr:from>
    <xdr:to>
      <xdr:col>34</xdr:col>
      <xdr:colOff>171000</xdr:colOff>
      <xdr:row>96</xdr:row>
      <xdr:rowOff>120960</xdr:rowOff>
    </xdr:to>
    <xdr:sp>
      <xdr:nvSpPr>
        <xdr:cNvPr id="1501" name="テキスト ボックス 439"/>
        <xdr:cNvSpPr/>
      </xdr:nvSpPr>
      <xdr:spPr>
        <a:xfrm>
          <a:off x="5519520" y="16363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93</xdr:row>
      <xdr:rowOff>82440</xdr:rowOff>
    </xdr:from>
    <xdr:to>
      <xdr:col>59</xdr:col>
      <xdr:colOff>50760</xdr:colOff>
      <xdr:row>93</xdr:row>
      <xdr:rowOff>82440</xdr:rowOff>
    </xdr:to>
    <xdr:cxnSp>
      <xdr:nvCxnSpPr>
        <xdr:cNvPr id="1502" name="直線コネクタ 440"/>
        <xdr:cNvCxnSpPr/>
      </xdr:nvCxnSpPr>
      <xdr:spPr>
        <a:xfrm>
          <a:off x="6063840" y="16027200"/>
          <a:ext cx="4290120" cy="360"/>
        </a:xfrm>
        <a:prstGeom prst="straightConnector1">
          <a:avLst/>
        </a:prstGeom>
        <a:ln>
          <a:solidFill>
            <a:srgbClr val="c0c0c0"/>
          </a:solidFill>
        </a:ln>
      </xdr:spPr>
    </xdr:cxnSp>
    <xdr:clientData/>
  </xdr:twoCellAnchor>
  <xdr:twoCellAnchor editAs="oneCell">
    <xdr:from>
      <xdr:col>31</xdr:col>
      <xdr:colOff>106200</xdr:colOff>
      <xdr:row>92</xdr:row>
      <xdr:rowOff>132840</xdr:rowOff>
    </xdr:from>
    <xdr:to>
      <xdr:col>34</xdr:col>
      <xdr:colOff>171000</xdr:colOff>
      <xdr:row>94</xdr:row>
      <xdr:rowOff>6120</xdr:rowOff>
    </xdr:to>
    <xdr:sp>
      <xdr:nvSpPr>
        <xdr:cNvPr id="1503" name="テキスト ボックス 441"/>
        <xdr:cNvSpPr/>
      </xdr:nvSpPr>
      <xdr:spPr>
        <a:xfrm>
          <a:off x="5519520" y="15906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90</xdr:row>
      <xdr:rowOff>139680</xdr:rowOff>
    </xdr:from>
    <xdr:to>
      <xdr:col>59</xdr:col>
      <xdr:colOff>50760</xdr:colOff>
      <xdr:row>90</xdr:row>
      <xdr:rowOff>139680</xdr:rowOff>
    </xdr:to>
    <xdr:cxnSp>
      <xdr:nvCxnSpPr>
        <xdr:cNvPr id="1504" name="直線コネクタ 442"/>
        <xdr:cNvCxnSpPr/>
      </xdr:nvCxnSpPr>
      <xdr:spPr>
        <a:xfrm>
          <a:off x="6063840" y="15570360"/>
          <a:ext cx="4290120" cy="360"/>
        </a:xfrm>
        <a:prstGeom prst="straightConnector1">
          <a:avLst/>
        </a:prstGeom>
        <a:ln>
          <a:solidFill>
            <a:srgbClr val="c0c0c0"/>
          </a:solidFill>
        </a:ln>
      </xdr:spPr>
    </xdr:cxnSp>
    <xdr:clientData/>
  </xdr:twoCellAnchor>
  <xdr:twoCellAnchor editAs="oneCell">
    <xdr:from>
      <xdr:col>31</xdr:col>
      <xdr:colOff>106200</xdr:colOff>
      <xdr:row>90</xdr:row>
      <xdr:rowOff>18360</xdr:rowOff>
    </xdr:from>
    <xdr:to>
      <xdr:col>34</xdr:col>
      <xdr:colOff>171000</xdr:colOff>
      <xdr:row>91</xdr:row>
      <xdr:rowOff>63360</xdr:rowOff>
    </xdr:to>
    <xdr:sp>
      <xdr:nvSpPr>
        <xdr:cNvPr id="1505" name="テキスト ボックス 443"/>
        <xdr:cNvSpPr/>
      </xdr:nvSpPr>
      <xdr:spPr>
        <a:xfrm>
          <a:off x="5519520" y="15449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1506" name="直線コネクタ 444"/>
        <xdr:cNvCxnSpPr/>
      </xdr:nvCxnSpPr>
      <xdr:spPr>
        <a:xfrm>
          <a:off x="6063840" y="15112800"/>
          <a:ext cx="4290120" cy="360"/>
        </a:xfrm>
        <a:prstGeom prst="straightConnector1">
          <a:avLst/>
        </a:prstGeom>
        <a:ln>
          <a:solidFill>
            <a:srgbClr val="c0c0c0"/>
          </a:solidFill>
        </a:ln>
      </xdr:spPr>
    </xdr:cxnSp>
    <xdr:clientData/>
  </xdr:twoCellAnchor>
  <xdr:twoCellAnchor editAs="oneCell">
    <xdr:from>
      <xdr:col>31</xdr:col>
      <xdr:colOff>106200</xdr:colOff>
      <xdr:row>87</xdr:row>
      <xdr:rowOff>75960</xdr:rowOff>
    </xdr:from>
    <xdr:to>
      <xdr:col>34</xdr:col>
      <xdr:colOff>171000</xdr:colOff>
      <xdr:row>88</xdr:row>
      <xdr:rowOff>120960</xdr:rowOff>
    </xdr:to>
    <xdr:sp>
      <xdr:nvSpPr>
        <xdr:cNvPr id="1507" name="テキスト ボックス 445"/>
        <xdr:cNvSpPr/>
      </xdr:nvSpPr>
      <xdr:spPr>
        <a:xfrm>
          <a:off x="55195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1508" name="普通建設事業費 （ うち更新整備　）グラフ枠"/>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91</xdr:row>
      <xdr:rowOff>148680</xdr:rowOff>
    </xdr:from>
    <xdr:to>
      <xdr:col>55</xdr:col>
      <xdr:colOff>15120</xdr:colOff>
      <xdr:row>98</xdr:row>
      <xdr:rowOff>87840</xdr:rowOff>
    </xdr:to>
    <xdr:cxnSp>
      <xdr:nvCxnSpPr>
        <xdr:cNvPr id="1509" name="直線コネクタ 447"/>
        <xdr:cNvCxnSpPr/>
      </xdr:nvCxnSpPr>
      <xdr:spPr>
        <a:xfrm flipV="1">
          <a:off x="9618120" y="15750720"/>
          <a:ext cx="1800" cy="1139760"/>
        </a:xfrm>
        <a:prstGeom prst="straightConnector1">
          <a:avLst/>
        </a:prstGeom>
        <a:ln w="31750">
          <a:solidFill>
            <a:srgbClr val="808080"/>
          </a:solidFill>
        </a:ln>
      </xdr:spPr>
    </xdr:cxnSp>
    <xdr:clientData/>
  </xdr:twoCellAnchor>
  <xdr:twoCellAnchor editAs="oneCell">
    <xdr:from>
      <xdr:col>55</xdr:col>
      <xdr:colOff>55080</xdr:colOff>
      <xdr:row>98</xdr:row>
      <xdr:rowOff>113040</xdr:rowOff>
    </xdr:from>
    <xdr:to>
      <xdr:col>58</xdr:col>
      <xdr:colOff>56160</xdr:colOff>
      <xdr:row>99</xdr:row>
      <xdr:rowOff>158040</xdr:rowOff>
    </xdr:to>
    <xdr:sp>
      <xdr:nvSpPr>
        <xdr:cNvPr id="1510" name="普通建設事業費 （ うち更新整備　）最小値テキスト"/>
        <xdr:cNvSpPr/>
      </xdr:nvSpPr>
      <xdr:spPr>
        <a:xfrm>
          <a:off x="9659520" y="16915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11,343</a:t>
          </a:r>
          <a:endParaRPr b="0" lang="en-US" sz="1000" spc="-1" strike="noStrike">
            <a:latin typeface="游明朝"/>
          </a:endParaRPr>
        </a:p>
      </xdr:txBody>
    </xdr:sp>
    <xdr:clientData/>
  </xdr:twoCellAnchor>
  <xdr:twoCellAnchor editAs="twoCell">
    <xdr:from>
      <xdr:col>54</xdr:col>
      <xdr:colOff>101520</xdr:colOff>
      <xdr:row>98</xdr:row>
      <xdr:rowOff>87840</xdr:rowOff>
    </xdr:from>
    <xdr:to>
      <xdr:col>55</xdr:col>
      <xdr:colOff>88560</xdr:colOff>
      <xdr:row>98</xdr:row>
      <xdr:rowOff>87840</xdr:rowOff>
    </xdr:to>
    <xdr:cxnSp>
      <xdr:nvCxnSpPr>
        <xdr:cNvPr id="1511" name="直線コネクタ 449"/>
        <xdr:cNvCxnSpPr/>
      </xdr:nvCxnSpPr>
      <xdr:spPr>
        <a:xfrm>
          <a:off x="9531360" y="16890120"/>
          <a:ext cx="162000" cy="360"/>
        </a:xfrm>
        <a:prstGeom prst="straightConnector1">
          <a:avLst/>
        </a:prstGeom>
        <a:ln w="19050">
          <a:solidFill>
            <a:srgbClr val="000000"/>
          </a:solidFill>
        </a:ln>
      </xdr:spPr>
    </xdr:cxnSp>
    <xdr:clientData/>
  </xdr:twoCellAnchor>
  <xdr:twoCellAnchor editAs="oneCell">
    <xdr:from>
      <xdr:col>55</xdr:col>
      <xdr:colOff>55800</xdr:colOff>
      <xdr:row>90</xdr:row>
      <xdr:rowOff>116640</xdr:rowOff>
    </xdr:from>
    <xdr:to>
      <xdr:col>58</xdr:col>
      <xdr:colOff>120600</xdr:colOff>
      <xdr:row>91</xdr:row>
      <xdr:rowOff>161640</xdr:rowOff>
    </xdr:to>
    <xdr:sp>
      <xdr:nvSpPr>
        <xdr:cNvPr id="1512" name="普通建設事業費 （ うち更新整備　）最大値テキスト"/>
        <xdr:cNvSpPr/>
      </xdr:nvSpPr>
      <xdr:spPr>
        <a:xfrm>
          <a:off x="9660240" y="155473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260,528</a:t>
          </a:r>
          <a:endParaRPr b="0" lang="en-US" sz="1000" spc="-1" strike="noStrike">
            <a:latin typeface="游明朝"/>
          </a:endParaRPr>
        </a:p>
      </xdr:txBody>
    </xdr:sp>
    <xdr:clientData/>
  </xdr:twoCellAnchor>
  <xdr:twoCellAnchor editAs="twoCell">
    <xdr:from>
      <xdr:col>54</xdr:col>
      <xdr:colOff>101520</xdr:colOff>
      <xdr:row>91</xdr:row>
      <xdr:rowOff>148680</xdr:rowOff>
    </xdr:from>
    <xdr:to>
      <xdr:col>55</xdr:col>
      <xdr:colOff>88560</xdr:colOff>
      <xdr:row>91</xdr:row>
      <xdr:rowOff>148680</xdr:rowOff>
    </xdr:to>
    <xdr:cxnSp>
      <xdr:nvCxnSpPr>
        <xdr:cNvPr id="1513" name="直線コネクタ 451"/>
        <xdr:cNvCxnSpPr/>
      </xdr:nvCxnSpPr>
      <xdr:spPr>
        <a:xfrm>
          <a:off x="9531360" y="15750720"/>
          <a:ext cx="162000" cy="360"/>
        </a:xfrm>
        <a:prstGeom prst="straightConnector1">
          <a:avLst/>
        </a:prstGeom>
        <a:ln w="19050">
          <a:solidFill>
            <a:srgbClr val="000000"/>
          </a:solidFill>
        </a:ln>
      </xdr:spPr>
    </xdr:cxnSp>
    <xdr:clientData/>
  </xdr:twoCellAnchor>
  <xdr:twoCellAnchor editAs="twoCell">
    <xdr:from>
      <xdr:col>50</xdr:col>
      <xdr:colOff>114120</xdr:colOff>
      <xdr:row>96</xdr:row>
      <xdr:rowOff>20160</xdr:rowOff>
    </xdr:from>
    <xdr:to>
      <xdr:col>54</xdr:col>
      <xdr:colOff>174600</xdr:colOff>
      <xdr:row>97</xdr:row>
      <xdr:rowOff>10080</xdr:rowOff>
    </xdr:to>
    <xdr:cxnSp>
      <xdr:nvCxnSpPr>
        <xdr:cNvPr id="1514" name="直線コネクタ 452"/>
        <xdr:cNvCxnSpPr/>
      </xdr:nvCxnSpPr>
      <xdr:spPr>
        <a:xfrm flipV="1">
          <a:off x="8845200" y="16479360"/>
          <a:ext cx="759600" cy="161640"/>
        </a:xfrm>
        <a:prstGeom prst="straightConnector1">
          <a:avLst/>
        </a:prstGeom>
        <a:ln>
          <a:solidFill>
            <a:srgbClr val="ff0000"/>
          </a:solidFill>
        </a:ln>
      </xdr:spPr>
    </xdr:cxnSp>
    <xdr:clientData/>
  </xdr:twoCellAnchor>
  <xdr:twoCellAnchor editAs="oneCell">
    <xdr:from>
      <xdr:col>55</xdr:col>
      <xdr:colOff>55080</xdr:colOff>
      <xdr:row>97</xdr:row>
      <xdr:rowOff>7560</xdr:rowOff>
    </xdr:from>
    <xdr:to>
      <xdr:col>58</xdr:col>
      <xdr:colOff>56160</xdr:colOff>
      <xdr:row>98</xdr:row>
      <xdr:rowOff>52200</xdr:rowOff>
    </xdr:to>
    <xdr:sp>
      <xdr:nvSpPr>
        <xdr:cNvPr id="1515" name="普通建設事業費 （ うち更新整備　）平均値テキスト"/>
        <xdr:cNvSpPr/>
      </xdr:nvSpPr>
      <xdr:spPr>
        <a:xfrm>
          <a:off x="9659520" y="16638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55,219</a:t>
          </a:r>
          <a:endParaRPr b="0" lang="en-US" sz="1000" spc="-1" strike="noStrike">
            <a:latin typeface="游明朝"/>
          </a:endParaRPr>
        </a:p>
      </xdr:txBody>
    </xdr:sp>
    <xdr:clientData/>
  </xdr:twoCellAnchor>
  <xdr:twoCellAnchor editAs="twoCell">
    <xdr:from>
      <xdr:col>54</xdr:col>
      <xdr:colOff>139680</xdr:colOff>
      <xdr:row>97</xdr:row>
      <xdr:rowOff>7920</xdr:rowOff>
    </xdr:from>
    <xdr:to>
      <xdr:col>55</xdr:col>
      <xdr:colOff>50400</xdr:colOff>
      <xdr:row>97</xdr:row>
      <xdr:rowOff>109080</xdr:rowOff>
    </xdr:to>
    <xdr:sp>
      <xdr:nvSpPr>
        <xdr:cNvPr id="1516" name="フローチャート: 判断 454"/>
        <xdr:cNvSpPr/>
      </xdr:nvSpPr>
      <xdr:spPr>
        <a:xfrm>
          <a:off x="9569520" y="16638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97</xdr:row>
      <xdr:rowOff>10080</xdr:rowOff>
    </xdr:from>
    <xdr:to>
      <xdr:col>50</xdr:col>
      <xdr:colOff>114120</xdr:colOff>
      <xdr:row>97</xdr:row>
      <xdr:rowOff>159120</xdr:rowOff>
    </xdr:to>
    <xdr:cxnSp>
      <xdr:nvCxnSpPr>
        <xdr:cNvPr id="1517" name="直線コネクタ 455"/>
        <xdr:cNvCxnSpPr/>
      </xdr:nvCxnSpPr>
      <xdr:spPr>
        <a:xfrm flipV="1">
          <a:off x="8035560" y="16640640"/>
          <a:ext cx="810000" cy="149400"/>
        </a:xfrm>
        <a:prstGeom prst="straightConnector1">
          <a:avLst/>
        </a:prstGeom>
        <a:ln>
          <a:solidFill>
            <a:srgbClr val="ff0000"/>
          </a:solidFill>
        </a:ln>
      </xdr:spPr>
    </xdr:cxnSp>
    <xdr:clientData/>
  </xdr:twoCellAnchor>
  <xdr:twoCellAnchor editAs="twoCell">
    <xdr:from>
      <xdr:col>50</xdr:col>
      <xdr:colOff>63360</xdr:colOff>
      <xdr:row>97</xdr:row>
      <xdr:rowOff>28080</xdr:rowOff>
    </xdr:from>
    <xdr:to>
      <xdr:col>50</xdr:col>
      <xdr:colOff>164520</xdr:colOff>
      <xdr:row>97</xdr:row>
      <xdr:rowOff>129240</xdr:rowOff>
    </xdr:to>
    <xdr:sp>
      <xdr:nvSpPr>
        <xdr:cNvPr id="1518" name="フローチャート: 判断 456"/>
        <xdr:cNvSpPr/>
      </xdr:nvSpPr>
      <xdr:spPr>
        <a:xfrm>
          <a:off x="8794440" y="166586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141840</xdr:rowOff>
    </xdr:from>
    <xdr:to>
      <xdr:col>52</xdr:col>
      <xdr:colOff>42480</xdr:colOff>
      <xdr:row>99</xdr:row>
      <xdr:rowOff>15120</xdr:rowOff>
    </xdr:to>
    <xdr:sp>
      <xdr:nvSpPr>
        <xdr:cNvPr id="1519" name="テキスト ボックス 457"/>
        <xdr:cNvSpPr/>
      </xdr:nvSpPr>
      <xdr:spPr>
        <a:xfrm>
          <a:off x="8598240" y="16772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50,828</a:t>
          </a:r>
          <a:endParaRPr b="0" lang="en-US" sz="1000" spc="-1" strike="noStrike">
            <a:latin typeface="游明朝"/>
          </a:endParaRPr>
        </a:p>
      </xdr:txBody>
    </xdr:sp>
    <xdr:clientData/>
  </xdr:twoCellAnchor>
  <xdr:twoCellAnchor editAs="twoCell">
    <xdr:from>
      <xdr:col>41</xdr:col>
      <xdr:colOff>50760</xdr:colOff>
      <xdr:row>97</xdr:row>
      <xdr:rowOff>142560</xdr:rowOff>
    </xdr:from>
    <xdr:to>
      <xdr:col>46</xdr:col>
      <xdr:colOff>2880</xdr:colOff>
      <xdr:row>97</xdr:row>
      <xdr:rowOff>159120</xdr:rowOff>
    </xdr:to>
    <xdr:cxnSp>
      <xdr:nvCxnSpPr>
        <xdr:cNvPr id="1520" name="直線コネクタ 458"/>
        <xdr:cNvCxnSpPr/>
      </xdr:nvCxnSpPr>
      <xdr:spPr>
        <a:xfrm>
          <a:off x="7210440" y="16773120"/>
          <a:ext cx="825480" cy="16920"/>
        </a:xfrm>
        <a:prstGeom prst="straightConnector1">
          <a:avLst/>
        </a:prstGeom>
        <a:ln>
          <a:solidFill>
            <a:srgbClr val="ff0000"/>
          </a:solidFill>
        </a:ln>
      </xdr:spPr>
    </xdr:cxnSp>
    <xdr:clientData/>
  </xdr:twoCellAnchor>
  <xdr:twoCellAnchor editAs="twoCell">
    <xdr:from>
      <xdr:col>45</xdr:col>
      <xdr:colOff>127080</xdr:colOff>
      <xdr:row>97</xdr:row>
      <xdr:rowOff>20520</xdr:rowOff>
    </xdr:from>
    <xdr:to>
      <xdr:col>46</xdr:col>
      <xdr:colOff>37800</xdr:colOff>
      <xdr:row>97</xdr:row>
      <xdr:rowOff>121680</xdr:rowOff>
    </xdr:to>
    <xdr:sp>
      <xdr:nvSpPr>
        <xdr:cNvPr id="1521" name="フローチャート: 判断 459"/>
        <xdr:cNvSpPr/>
      </xdr:nvSpPr>
      <xdr:spPr>
        <a:xfrm>
          <a:off x="7985160" y="16651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159840</xdr:rowOff>
    </xdr:from>
    <xdr:to>
      <xdr:col>47</xdr:col>
      <xdr:colOff>106560</xdr:colOff>
      <xdr:row>97</xdr:row>
      <xdr:rowOff>33480</xdr:rowOff>
    </xdr:to>
    <xdr:sp>
      <xdr:nvSpPr>
        <xdr:cNvPr id="1522" name="テキスト ボックス 460"/>
        <xdr:cNvSpPr/>
      </xdr:nvSpPr>
      <xdr:spPr>
        <a:xfrm>
          <a:off x="7788960" y="16447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52,443</a:t>
          </a:r>
          <a:endParaRPr b="0" lang="en-US" sz="1000" spc="-1" strike="noStrike">
            <a:latin typeface="游明朝"/>
          </a:endParaRPr>
        </a:p>
      </xdr:txBody>
    </xdr:sp>
    <xdr:clientData/>
  </xdr:twoCellAnchor>
  <xdr:twoCellAnchor editAs="twoCell">
    <xdr:from>
      <xdr:col>36</xdr:col>
      <xdr:colOff>114120</xdr:colOff>
      <xdr:row>96</xdr:row>
      <xdr:rowOff>159480</xdr:rowOff>
    </xdr:from>
    <xdr:to>
      <xdr:col>41</xdr:col>
      <xdr:colOff>50760</xdr:colOff>
      <xdr:row>97</xdr:row>
      <xdr:rowOff>142560</xdr:rowOff>
    </xdr:to>
    <xdr:cxnSp>
      <xdr:nvCxnSpPr>
        <xdr:cNvPr id="1523" name="直線コネクタ 461"/>
        <xdr:cNvCxnSpPr/>
      </xdr:nvCxnSpPr>
      <xdr:spPr>
        <a:xfrm>
          <a:off x="6400800" y="16618680"/>
          <a:ext cx="810000" cy="154800"/>
        </a:xfrm>
        <a:prstGeom prst="straightConnector1">
          <a:avLst/>
        </a:prstGeom>
        <a:ln>
          <a:solidFill>
            <a:srgbClr val="ff0000"/>
          </a:solidFill>
        </a:ln>
      </xdr:spPr>
    </xdr:cxnSp>
    <xdr:clientData/>
  </xdr:twoCellAnchor>
  <xdr:twoCellAnchor editAs="twoCell">
    <xdr:from>
      <xdr:col>41</xdr:col>
      <xdr:colOff>0</xdr:colOff>
      <xdr:row>97</xdr:row>
      <xdr:rowOff>57240</xdr:rowOff>
    </xdr:from>
    <xdr:to>
      <xdr:col>41</xdr:col>
      <xdr:colOff>101160</xdr:colOff>
      <xdr:row>97</xdr:row>
      <xdr:rowOff>158400</xdr:rowOff>
    </xdr:to>
    <xdr:sp>
      <xdr:nvSpPr>
        <xdr:cNvPr id="1524" name="フローチャート: 判断 462"/>
        <xdr:cNvSpPr/>
      </xdr:nvSpPr>
      <xdr:spPr>
        <a:xfrm>
          <a:off x="7159680" y="16687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96</xdr:row>
      <xdr:rowOff>25200</xdr:rowOff>
    </xdr:from>
    <xdr:to>
      <xdr:col>42</xdr:col>
      <xdr:colOff>169920</xdr:colOff>
      <xdr:row>97</xdr:row>
      <xdr:rowOff>70200</xdr:rowOff>
    </xdr:to>
    <xdr:sp>
      <xdr:nvSpPr>
        <xdr:cNvPr id="1525" name="テキスト ボックス 463"/>
        <xdr:cNvSpPr/>
      </xdr:nvSpPr>
      <xdr:spPr>
        <a:xfrm>
          <a:off x="6979320" y="16484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44,444</a:t>
          </a:r>
          <a:endParaRPr b="0" lang="en-US" sz="1000" spc="-1" strike="noStrike">
            <a:latin typeface="游明朝"/>
          </a:endParaRPr>
        </a:p>
      </xdr:txBody>
    </xdr:sp>
    <xdr:clientData/>
  </xdr:twoCellAnchor>
  <xdr:twoCellAnchor editAs="twoCell">
    <xdr:from>
      <xdr:col>36</xdr:col>
      <xdr:colOff>63360</xdr:colOff>
      <xdr:row>97</xdr:row>
      <xdr:rowOff>52200</xdr:rowOff>
    </xdr:from>
    <xdr:to>
      <xdr:col>36</xdr:col>
      <xdr:colOff>164520</xdr:colOff>
      <xdr:row>97</xdr:row>
      <xdr:rowOff>153360</xdr:rowOff>
    </xdr:to>
    <xdr:sp>
      <xdr:nvSpPr>
        <xdr:cNvPr id="1526" name="フローチャート: 判断 464"/>
        <xdr:cNvSpPr/>
      </xdr:nvSpPr>
      <xdr:spPr>
        <a:xfrm>
          <a:off x="6350040" y="16682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166320</xdr:rowOff>
    </xdr:from>
    <xdr:to>
      <xdr:col>38</xdr:col>
      <xdr:colOff>42480</xdr:colOff>
      <xdr:row>99</xdr:row>
      <xdr:rowOff>39600</xdr:rowOff>
    </xdr:to>
    <xdr:sp>
      <xdr:nvSpPr>
        <xdr:cNvPr id="1527" name="テキスト ボックス 465"/>
        <xdr:cNvSpPr/>
      </xdr:nvSpPr>
      <xdr:spPr>
        <a:xfrm>
          <a:off x="6153480" y="16796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45,526</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1528" name="テキスト ボックス 466"/>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1529" name="テキスト ボックス 467"/>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101</xdr:row>
      <xdr:rowOff>101160</xdr:rowOff>
    </xdr:from>
    <xdr:to>
      <xdr:col>49</xdr:col>
      <xdr:colOff>66600</xdr:colOff>
      <xdr:row>102</xdr:row>
      <xdr:rowOff>145800</xdr:rowOff>
    </xdr:to>
    <xdr:sp>
      <xdr:nvSpPr>
        <xdr:cNvPr id="1530" name="テキスト ボックス 468"/>
        <xdr:cNvSpPr/>
      </xdr:nvSpPr>
      <xdr:spPr>
        <a:xfrm>
          <a:off x="78613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1531" name="テキスト ボックス 469"/>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1532" name="テキスト ボックス 470"/>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95</xdr:row>
      <xdr:rowOff>141120</xdr:rowOff>
    </xdr:from>
    <xdr:to>
      <xdr:col>55</xdr:col>
      <xdr:colOff>50400</xdr:colOff>
      <xdr:row>96</xdr:row>
      <xdr:rowOff>70920</xdr:rowOff>
    </xdr:to>
    <xdr:sp>
      <xdr:nvSpPr>
        <xdr:cNvPr id="1533" name="楕円 471"/>
        <xdr:cNvSpPr/>
      </xdr:nvSpPr>
      <xdr:spPr>
        <a:xfrm>
          <a:off x="9569520" y="164289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55800</xdr:colOff>
      <xdr:row>95</xdr:row>
      <xdr:rowOff>13680</xdr:rowOff>
    </xdr:from>
    <xdr:to>
      <xdr:col>58</xdr:col>
      <xdr:colOff>120600</xdr:colOff>
      <xdr:row>96</xdr:row>
      <xdr:rowOff>58680</xdr:rowOff>
    </xdr:to>
    <xdr:sp>
      <xdr:nvSpPr>
        <xdr:cNvPr id="1534" name="普通建設事業費 （ うち更新整備　）該当値テキスト"/>
        <xdr:cNvSpPr/>
      </xdr:nvSpPr>
      <xdr:spPr>
        <a:xfrm>
          <a:off x="9660240" y="16301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101,095</a:t>
          </a:r>
          <a:endParaRPr b="0" lang="en-US" sz="1000" spc="-1" strike="noStrike">
            <a:latin typeface="游明朝"/>
          </a:endParaRPr>
        </a:p>
      </xdr:txBody>
    </xdr:sp>
    <xdr:clientData/>
  </xdr:twoCellAnchor>
  <xdr:twoCellAnchor editAs="twoCell">
    <xdr:from>
      <xdr:col>50</xdr:col>
      <xdr:colOff>63360</xdr:colOff>
      <xdr:row>96</xdr:row>
      <xdr:rowOff>131040</xdr:rowOff>
    </xdr:from>
    <xdr:to>
      <xdr:col>50</xdr:col>
      <xdr:colOff>164520</xdr:colOff>
      <xdr:row>97</xdr:row>
      <xdr:rowOff>60840</xdr:rowOff>
    </xdr:to>
    <xdr:sp>
      <xdr:nvSpPr>
        <xdr:cNvPr id="1535" name="楕円 473"/>
        <xdr:cNvSpPr/>
      </xdr:nvSpPr>
      <xdr:spPr>
        <a:xfrm>
          <a:off x="8794440" y="16590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95</xdr:row>
      <xdr:rowOff>99000</xdr:rowOff>
    </xdr:from>
    <xdr:to>
      <xdr:col>52</xdr:col>
      <xdr:colOff>42480</xdr:colOff>
      <xdr:row>96</xdr:row>
      <xdr:rowOff>144000</xdr:rowOff>
    </xdr:to>
    <xdr:sp>
      <xdr:nvSpPr>
        <xdr:cNvPr id="1536" name="テキスト ボックス 474"/>
        <xdr:cNvSpPr/>
      </xdr:nvSpPr>
      <xdr:spPr>
        <a:xfrm>
          <a:off x="8598240" y="1638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65,773</a:t>
          </a:r>
          <a:endParaRPr b="0" lang="en-US" sz="1000" spc="-1" strike="noStrike">
            <a:latin typeface="游明朝"/>
          </a:endParaRPr>
        </a:p>
      </xdr:txBody>
    </xdr:sp>
    <xdr:clientData/>
  </xdr:twoCellAnchor>
  <xdr:twoCellAnchor editAs="twoCell">
    <xdr:from>
      <xdr:col>45</xdr:col>
      <xdr:colOff>127080</xdr:colOff>
      <xdr:row>97</xdr:row>
      <xdr:rowOff>108360</xdr:rowOff>
    </xdr:from>
    <xdr:to>
      <xdr:col>46</xdr:col>
      <xdr:colOff>37800</xdr:colOff>
      <xdr:row>98</xdr:row>
      <xdr:rowOff>38160</xdr:rowOff>
    </xdr:to>
    <xdr:sp>
      <xdr:nvSpPr>
        <xdr:cNvPr id="1537" name="楕円 475"/>
        <xdr:cNvSpPr/>
      </xdr:nvSpPr>
      <xdr:spPr>
        <a:xfrm>
          <a:off x="7985160" y="16738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98</xdr:row>
      <xdr:rowOff>51120</xdr:rowOff>
    </xdr:from>
    <xdr:to>
      <xdr:col>47</xdr:col>
      <xdr:colOff>106560</xdr:colOff>
      <xdr:row>99</xdr:row>
      <xdr:rowOff>96120</xdr:rowOff>
    </xdr:to>
    <xdr:sp>
      <xdr:nvSpPr>
        <xdr:cNvPr id="1538" name="テキスト ボックス 476"/>
        <xdr:cNvSpPr/>
      </xdr:nvSpPr>
      <xdr:spPr>
        <a:xfrm>
          <a:off x="7788960" y="16853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33,223</a:t>
          </a:r>
          <a:endParaRPr b="0" lang="en-US" sz="1000" spc="-1" strike="noStrike">
            <a:latin typeface="游明朝"/>
          </a:endParaRPr>
        </a:p>
      </xdr:txBody>
    </xdr:sp>
    <xdr:clientData/>
  </xdr:twoCellAnchor>
  <xdr:twoCellAnchor editAs="twoCell">
    <xdr:from>
      <xdr:col>41</xdr:col>
      <xdr:colOff>0</xdr:colOff>
      <xdr:row>97</xdr:row>
      <xdr:rowOff>91800</xdr:rowOff>
    </xdr:from>
    <xdr:to>
      <xdr:col>41</xdr:col>
      <xdr:colOff>101160</xdr:colOff>
      <xdr:row>98</xdr:row>
      <xdr:rowOff>21600</xdr:rowOff>
    </xdr:to>
    <xdr:sp>
      <xdr:nvSpPr>
        <xdr:cNvPr id="1539" name="楕円 477"/>
        <xdr:cNvSpPr/>
      </xdr:nvSpPr>
      <xdr:spPr>
        <a:xfrm>
          <a:off x="7159680" y="1672236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98</xdr:row>
      <xdr:rowOff>34560</xdr:rowOff>
    </xdr:from>
    <xdr:to>
      <xdr:col>42</xdr:col>
      <xdr:colOff>169920</xdr:colOff>
      <xdr:row>99</xdr:row>
      <xdr:rowOff>79560</xdr:rowOff>
    </xdr:to>
    <xdr:sp>
      <xdr:nvSpPr>
        <xdr:cNvPr id="1540" name="テキスト ボックス 478"/>
        <xdr:cNvSpPr/>
      </xdr:nvSpPr>
      <xdr:spPr>
        <a:xfrm>
          <a:off x="6979320" y="1683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36,850</a:t>
          </a:r>
          <a:endParaRPr b="0" lang="en-US" sz="1000" spc="-1" strike="noStrike">
            <a:latin typeface="游明朝"/>
          </a:endParaRPr>
        </a:p>
      </xdr:txBody>
    </xdr:sp>
    <xdr:clientData/>
  </xdr:twoCellAnchor>
  <xdr:twoCellAnchor editAs="twoCell">
    <xdr:from>
      <xdr:col>36</xdr:col>
      <xdr:colOff>63360</xdr:colOff>
      <xdr:row>96</xdr:row>
      <xdr:rowOff>109080</xdr:rowOff>
    </xdr:from>
    <xdr:to>
      <xdr:col>36</xdr:col>
      <xdr:colOff>164520</xdr:colOff>
      <xdr:row>97</xdr:row>
      <xdr:rowOff>38880</xdr:rowOff>
    </xdr:to>
    <xdr:sp>
      <xdr:nvSpPr>
        <xdr:cNvPr id="1541" name="楕円 479"/>
        <xdr:cNvSpPr/>
      </xdr:nvSpPr>
      <xdr:spPr>
        <a:xfrm>
          <a:off x="6350040" y="1656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95</xdr:row>
      <xdr:rowOff>77040</xdr:rowOff>
    </xdr:from>
    <xdr:to>
      <xdr:col>38</xdr:col>
      <xdr:colOff>42480</xdr:colOff>
      <xdr:row>96</xdr:row>
      <xdr:rowOff>122040</xdr:rowOff>
    </xdr:to>
    <xdr:sp>
      <xdr:nvSpPr>
        <xdr:cNvPr id="1542" name="テキスト ボックス 480"/>
        <xdr:cNvSpPr/>
      </xdr:nvSpPr>
      <xdr:spPr>
        <a:xfrm>
          <a:off x="6153480" y="16364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70,596</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1543" name="正方形/長方形 481"/>
        <xdr:cNvSpPr/>
      </xdr:nvSpPr>
      <xdr:spPr>
        <a:xfrm>
          <a:off x="1141416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災害復旧事業費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1544" name="正方形/長方形 482"/>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174240</xdr:colOff>
      <xdr:row>27</xdr:row>
      <xdr:rowOff>171000</xdr:rowOff>
    </xdr:to>
    <xdr:sp>
      <xdr:nvSpPr>
        <xdr:cNvPr id="1545" name="正方形/長方形 483"/>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4/132</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1546" name="正方形/長方形 484"/>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171000</xdr:rowOff>
    </xdr:to>
    <xdr:sp>
      <xdr:nvSpPr>
        <xdr:cNvPr id="1547" name="正方形/長方形 485"/>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2,661</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1548" name="正方形/長方形 486"/>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171000</xdr:rowOff>
    </xdr:to>
    <xdr:sp>
      <xdr:nvSpPr>
        <xdr:cNvPr id="1549" name="正方形/長方形 487"/>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3,535</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50" name="正方形/長方形 488"/>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1551" name="テキスト ボックス 489"/>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cxnSp>
      <xdr:nvCxnSpPr>
        <xdr:cNvPr id="1552" name="直線コネクタ 490"/>
        <xdr:cNvCxnSpPr/>
      </xdr:nvCxnSpPr>
      <xdr:spPr>
        <a:xfrm>
          <a:off x="11414160" y="7111800"/>
          <a:ext cx="4305240" cy="360"/>
        </a:xfrm>
        <a:prstGeom prst="straightConnector1">
          <a:avLst/>
        </a:prstGeom>
        <a:ln>
          <a:solidFill>
            <a:srgbClr val="c0c0c0"/>
          </a:solidFill>
        </a:ln>
      </xdr:spPr>
    </xdr:cxnSp>
    <xdr:clientData/>
  </xdr:twoCellAnchor>
  <xdr:twoCellAnchor editAs="twoCell">
    <xdr:from>
      <xdr:col>65</xdr:col>
      <xdr:colOff>63360</xdr:colOff>
      <xdr:row>38</xdr:row>
      <xdr:rowOff>25200</xdr:rowOff>
    </xdr:from>
    <xdr:to>
      <xdr:col>90</xdr:col>
      <xdr:colOff>2880</xdr:colOff>
      <xdr:row>38</xdr:row>
      <xdr:rowOff>25200</xdr:rowOff>
    </xdr:to>
    <xdr:cxnSp>
      <xdr:nvCxnSpPr>
        <xdr:cNvPr id="1553" name="直線コネクタ 491"/>
        <xdr:cNvCxnSpPr/>
      </xdr:nvCxnSpPr>
      <xdr:spPr>
        <a:xfrm>
          <a:off x="11414160" y="6540480"/>
          <a:ext cx="4305240" cy="360"/>
        </a:xfrm>
        <a:prstGeom prst="straightConnector1">
          <a:avLst/>
        </a:prstGeom>
        <a:ln>
          <a:solidFill>
            <a:srgbClr val="c0c0c0"/>
          </a:solidFill>
        </a:ln>
      </xdr:spPr>
    </xdr:cxnSp>
    <xdr:clientData/>
  </xdr:twoCellAnchor>
  <xdr:twoCellAnchor editAs="oneCell">
    <xdr:from>
      <xdr:col>64</xdr:col>
      <xdr:colOff>6840</xdr:colOff>
      <xdr:row>37</xdr:row>
      <xdr:rowOff>75960</xdr:rowOff>
    </xdr:from>
    <xdr:to>
      <xdr:col>65</xdr:col>
      <xdr:colOff>76680</xdr:colOff>
      <xdr:row>38</xdr:row>
      <xdr:rowOff>120600</xdr:rowOff>
    </xdr:to>
    <xdr:sp>
      <xdr:nvSpPr>
        <xdr:cNvPr id="1554" name="テキスト ボックス 492"/>
        <xdr:cNvSpPr/>
      </xdr:nvSpPr>
      <xdr:spPr>
        <a:xfrm>
          <a:off x="11182680" y="64195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34</xdr:row>
      <xdr:rowOff>139680</xdr:rowOff>
    </xdr:from>
    <xdr:to>
      <xdr:col>90</xdr:col>
      <xdr:colOff>2880</xdr:colOff>
      <xdr:row>34</xdr:row>
      <xdr:rowOff>139680</xdr:rowOff>
    </xdr:to>
    <xdr:cxnSp>
      <xdr:nvCxnSpPr>
        <xdr:cNvPr id="1555" name="直線コネクタ 493"/>
        <xdr:cNvCxnSpPr/>
      </xdr:nvCxnSpPr>
      <xdr:spPr>
        <a:xfrm>
          <a:off x="11414160" y="5969160"/>
          <a:ext cx="4305240" cy="360"/>
        </a:xfrm>
        <a:prstGeom prst="straightConnector1">
          <a:avLst/>
        </a:prstGeom>
        <a:ln>
          <a:solidFill>
            <a:srgbClr val="c0c0c0"/>
          </a:solidFill>
        </a:ln>
      </xdr:spPr>
    </xdr:cxnSp>
    <xdr:clientData/>
  </xdr:twoCellAnchor>
  <xdr:twoCellAnchor editAs="oneCell">
    <xdr:from>
      <xdr:col>62</xdr:col>
      <xdr:colOff>42840</xdr:colOff>
      <xdr:row>34</xdr:row>
      <xdr:rowOff>18360</xdr:rowOff>
    </xdr:from>
    <xdr:to>
      <xdr:col>65</xdr:col>
      <xdr:colOff>107280</xdr:colOff>
      <xdr:row>35</xdr:row>
      <xdr:rowOff>63360</xdr:rowOff>
    </xdr:to>
    <xdr:sp>
      <xdr:nvSpPr>
        <xdr:cNvPr id="1556" name="テキスト ボックス 494"/>
        <xdr:cNvSpPr/>
      </xdr:nvSpPr>
      <xdr:spPr>
        <a:xfrm>
          <a:off x="10869480" y="5847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31</xdr:row>
      <xdr:rowOff>82440</xdr:rowOff>
    </xdr:from>
    <xdr:to>
      <xdr:col>90</xdr:col>
      <xdr:colOff>2880</xdr:colOff>
      <xdr:row>31</xdr:row>
      <xdr:rowOff>82440</xdr:rowOff>
    </xdr:to>
    <xdr:cxnSp>
      <xdr:nvCxnSpPr>
        <xdr:cNvPr id="1557" name="直線コネクタ 495"/>
        <xdr:cNvCxnSpPr/>
      </xdr:nvCxnSpPr>
      <xdr:spPr>
        <a:xfrm>
          <a:off x="11414160" y="5397480"/>
          <a:ext cx="4305240" cy="360"/>
        </a:xfrm>
        <a:prstGeom prst="straightConnector1">
          <a:avLst/>
        </a:prstGeom>
        <a:ln>
          <a:solidFill>
            <a:srgbClr val="c0c0c0"/>
          </a:solidFill>
        </a:ln>
      </xdr:spPr>
    </xdr:cxnSp>
    <xdr:clientData/>
  </xdr:twoCellAnchor>
  <xdr:twoCellAnchor editAs="oneCell">
    <xdr:from>
      <xdr:col>62</xdr:col>
      <xdr:colOff>42840</xdr:colOff>
      <xdr:row>30</xdr:row>
      <xdr:rowOff>132840</xdr:rowOff>
    </xdr:from>
    <xdr:to>
      <xdr:col>65</xdr:col>
      <xdr:colOff>107280</xdr:colOff>
      <xdr:row>32</xdr:row>
      <xdr:rowOff>6480</xdr:rowOff>
    </xdr:to>
    <xdr:sp>
      <xdr:nvSpPr>
        <xdr:cNvPr id="1558" name="テキスト ボックス 496"/>
        <xdr:cNvSpPr/>
      </xdr:nvSpPr>
      <xdr:spPr>
        <a:xfrm>
          <a:off x="10869480" y="5276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cxnSp>
      <xdr:nvCxnSpPr>
        <xdr:cNvPr id="1559" name="直線コネクタ 497"/>
        <xdr:cNvCxnSpPr/>
      </xdr:nvCxnSpPr>
      <xdr:spPr>
        <a:xfrm>
          <a:off x="11414160" y="4825800"/>
          <a:ext cx="4305240" cy="360"/>
        </a:xfrm>
        <a:prstGeom prst="straightConnector1">
          <a:avLst/>
        </a:prstGeom>
        <a:ln>
          <a:solidFill>
            <a:srgbClr val="c0c0c0"/>
          </a:solidFill>
        </a:ln>
      </xdr:spPr>
    </xdr:cxnSp>
    <xdr:clientData/>
  </xdr:twoCellAnchor>
  <xdr:twoCellAnchor editAs="oneCell">
    <xdr:from>
      <xdr:col>62</xdr:col>
      <xdr:colOff>42840</xdr:colOff>
      <xdr:row>27</xdr:row>
      <xdr:rowOff>75960</xdr:rowOff>
    </xdr:from>
    <xdr:to>
      <xdr:col>65</xdr:col>
      <xdr:colOff>107280</xdr:colOff>
      <xdr:row>28</xdr:row>
      <xdr:rowOff>120960</xdr:rowOff>
    </xdr:to>
    <xdr:sp>
      <xdr:nvSpPr>
        <xdr:cNvPr id="1560" name="テキスト ボックス 498"/>
        <xdr:cNvSpPr/>
      </xdr:nvSpPr>
      <xdr:spPr>
        <a:xfrm>
          <a:off x="1086948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1561" name="災害復旧事業費グラフ枠"/>
        <xdr:cNvSpPr/>
      </xdr:nvSpPr>
      <xdr:spPr>
        <a:xfrm>
          <a:off x="1141416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31</xdr:row>
      <xdr:rowOff>62280</xdr:rowOff>
    </xdr:from>
    <xdr:to>
      <xdr:col>85</xdr:col>
      <xdr:colOff>126360</xdr:colOff>
      <xdr:row>38</xdr:row>
      <xdr:rowOff>25200</xdr:rowOff>
    </xdr:to>
    <xdr:cxnSp>
      <xdr:nvCxnSpPr>
        <xdr:cNvPr id="1562" name="直線コネクタ 500"/>
        <xdr:cNvCxnSpPr/>
      </xdr:nvCxnSpPr>
      <xdr:spPr>
        <a:xfrm flipV="1">
          <a:off x="14968080" y="5377320"/>
          <a:ext cx="1800" cy="1163520"/>
        </a:xfrm>
        <a:prstGeom prst="straightConnector1">
          <a:avLst/>
        </a:prstGeom>
        <a:ln w="31750">
          <a:solidFill>
            <a:srgbClr val="808080"/>
          </a:solidFill>
        </a:ln>
      </xdr:spPr>
    </xdr:cxnSp>
    <xdr:clientData/>
  </xdr:twoCellAnchor>
  <xdr:twoCellAnchor editAs="oneCell">
    <xdr:from>
      <xdr:col>86</xdr:col>
      <xdr:colOff>5040</xdr:colOff>
      <xdr:row>38</xdr:row>
      <xdr:rowOff>50400</xdr:rowOff>
    </xdr:from>
    <xdr:to>
      <xdr:col>87</xdr:col>
      <xdr:colOff>75240</xdr:colOff>
      <xdr:row>39</xdr:row>
      <xdr:rowOff>95400</xdr:rowOff>
    </xdr:to>
    <xdr:sp>
      <xdr:nvSpPr>
        <xdr:cNvPr id="1563" name="災害復旧事業費最小値テキスト"/>
        <xdr:cNvSpPr/>
      </xdr:nvSpPr>
      <xdr:spPr>
        <a:xfrm>
          <a:off x="15022800" y="6565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38</xdr:row>
      <xdr:rowOff>25200</xdr:rowOff>
    </xdr:from>
    <xdr:to>
      <xdr:col>86</xdr:col>
      <xdr:colOff>25200</xdr:colOff>
      <xdr:row>38</xdr:row>
      <xdr:rowOff>25200</xdr:rowOff>
    </xdr:to>
    <xdr:cxnSp>
      <xdr:nvCxnSpPr>
        <xdr:cNvPr id="1564" name="直線コネクタ 502"/>
        <xdr:cNvCxnSpPr/>
      </xdr:nvCxnSpPr>
      <xdr:spPr>
        <a:xfrm>
          <a:off x="14880960" y="6540480"/>
          <a:ext cx="162360" cy="360"/>
        </a:xfrm>
        <a:prstGeom prst="straightConnector1">
          <a:avLst/>
        </a:prstGeom>
        <a:ln w="19050">
          <a:solidFill>
            <a:srgbClr val="000000"/>
          </a:solidFill>
        </a:ln>
      </xdr:spPr>
    </xdr:cxnSp>
    <xdr:clientData/>
  </xdr:twoCellAnchor>
  <xdr:twoCellAnchor editAs="oneCell">
    <xdr:from>
      <xdr:col>86</xdr:col>
      <xdr:colOff>8280</xdr:colOff>
      <xdr:row>30</xdr:row>
      <xdr:rowOff>30600</xdr:rowOff>
    </xdr:from>
    <xdr:to>
      <xdr:col>89</xdr:col>
      <xdr:colOff>73080</xdr:colOff>
      <xdr:row>31</xdr:row>
      <xdr:rowOff>75600</xdr:rowOff>
    </xdr:to>
    <xdr:sp>
      <xdr:nvSpPr>
        <xdr:cNvPr id="1565" name="災害復旧事業費最大値テキスト"/>
        <xdr:cNvSpPr/>
      </xdr:nvSpPr>
      <xdr:spPr>
        <a:xfrm>
          <a:off x="15026040" y="5174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203,499</a:t>
          </a:r>
          <a:endParaRPr b="0" lang="en-US" sz="1000" spc="-1" strike="noStrike">
            <a:latin typeface="游明朝"/>
          </a:endParaRPr>
        </a:p>
      </xdr:txBody>
    </xdr:sp>
    <xdr:clientData/>
  </xdr:twoCellAnchor>
  <xdr:twoCellAnchor editAs="twoCell">
    <xdr:from>
      <xdr:col>85</xdr:col>
      <xdr:colOff>37800</xdr:colOff>
      <xdr:row>31</xdr:row>
      <xdr:rowOff>62280</xdr:rowOff>
    </xdr:from>
    <xdr:to>
      <xdr:col>86</xdr:col>
      <xdr:colOff>25200</xdr:colOff>
      <xdr:row>31</xdr:row>
      <xdr:rowOff>62280</xdr:rowOff>
    </xdr:to>
    <xdr:cxnSp>
      <xdr:nvCxnSpPr>
        <xdr:cNvPr id="1566" name="直線コネクタ 504"/>
        <xdr:cNvCxnSpPr/>
      </xdr:nvCxnSpPr>
      <xdr:spPr>
        <a:xfrm>
          <a:off x="14880960" y="5377320"/>
          <a:ext cx="162360" cy="360"/>
        </a:xfrm>
        <a:prstGeom prst="straightConnector1">
          <a:avLst/>
        </a:prstGeom>
        <a:ln w="19050">
          <a:solidFill>
            <a:srgbClr val="000000"/>
          </a:solidFill>
        </a:ln>
      </xdr:spPr>
    </xdr:cxnSp>
    <xdr:clientData/>
  </xdr:twoCellAnchor>
  <xdr:twoCellAnchor editAs="twoCell">
    <xdr:from>
      <xdr:col>81</xdr:col>
      <xdr:colOff>50760</xdr:colOff>
      <xdr:row>35</xdr:row>
      <xdr:rowOff>43560</xdr:rowOff>
    </xdr:from>
    <xdr:to>
      <xdr:col>85</xdr:col>
      <xdr:colOff>126720</xdr:colOff>
      <xdr:row>35</xdr:row>
      <xdr:rowOff>122760</xdr:rowOff>
    </xdr:to>
    <xdr:cxnSp>
      <xdr:nvCxnSpPr>
        <xdr:cNvPr id="1567" name="直線コネクタ 505"/>
        <xdr:cNvCxnSpPr/>
      </xdr:nvCxnSpPr>
      <xdr:spPr>
        <a:xfrm>
          <a:off x="14195520" y="6044400"/>
          <a:ext cx="774720" cy="79560"/>
        </a:xfrm>
        <a:prstGeom prst="straightConnector1">
          <a:avLst/>
        </a:prstGeom>
        <a:ln>
          <a:solidFill>
            <a:srgbClr val="ff0000"/>
          </a:solidFill>
        </a:ln>
      </xdr:spPr>
    </xdr:cxnSp>
    <xdr:clientData/>
  </xdr:twoCellAnchor>
  <xdr:twoCellAnchor editAs="oneCell">
    <xdr:from>
      <xdr:col>86</xdr:col>
      <xdr:colOff>7560</xdr:colOff>
      <xdr:row>37</xdr:row>
      <xdr:rowOff>88200</xdr:rowOff>
    </xdr:from>
    <xdr:to>
      <xdr:col>89</xdr:col>
      <xdr:colOff>8640</xdr:colOff>
      <xdr:row>38</xdr:row>
      <xdr:rowOff>132840</xdr:rowOff>
    </xdr:to>
    <xdr:sp>
      <xdr:nvSpPr>
        <xdr:cNvPr id="1568" name="災害復旧事業費平均値テキスト"/>
        <xdr:cNvSpPr/>
      </xdr:nvSpPr>
      <xdr:spPr>
        <a:xfrm>
          <a:off x="15025320" y="6431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10,064</a:t>
          </a:r>
          <a:endParaRPr b="0" lang="en-US" sz="1000" spc="-1" strike="noStrike">
            <a:latin typeface="游明朝"/>
          </a:endParaRPr>
        </a:p>
      </xdr:txBody>
    </xdr:sp>
    <xdr:clientData/>
  </xdr:twoCellAnchor>
  <xdr:twoCellAnchor editAs="twoCell">
    <xdr:from>
      <xdr:col>85</xdr:col>
      <xdr:colOff>76320</xdr:colOff>
      <xdr:row>37</xdr:row>
      <xdr:rowOff>88560</xdr:rowOff>
    </xdr:from>
    <xdr:to>
      <xdr:col>86</xdr:col>
      <xdr:colOff>2880</xdr:colOff>
      <xdr:row>38</xdr:row>
      <xdr:rowOff>18360</xdr:rowOff>
    </xdr:to>
    <xdr:sp>
      <xdr:nvSpPr>
        <xdr:cNvPr id="1569" name="フローチャート: 判断 507"/>
        <xdr:cNvSpPr/>
      </xdr:nvSpPr>
      <xdr:spPr>
        <a:xfrm>
          <a:off x="14919480" y="6432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34</xdr:row>
      <xdr:rowOff>147240</xdr:rowOff>
    </xdr:from>
    <xdr:to>
      <xdr:col>81</xdr:col>
      <xdr:colOff>50760</xdr:colOff>
      <xdr:row>35</xdr:row>
      <xdr:rowOff>43560</xdr:rowOff>
    </xdr:to>
    <xdr:cxnSp>
      <xdr:nvCxnSpPr>
        <xdr:cNvPr id="1570" name="直線コネクタ 508"/>
        <xdr:cNvCxnSpPr/>
      </xdr:nvCxnSpPr>
      <xdr:spPr>
        <a:xfrm>
          <a:off x="13385520" y="5976720"/>
          <a:ext cx="810360" cy="68040"/>
        </a:xfrm>
        <a:prstGeom prst="straightConnector1">
          <a:avLst/>
        </a:prstGeom>
        <a:ln>
          <a:solidFill>
            <a:srgbClr val="ff0000"/>
          </a:solidFill>
        </a:ln>
      </xdr:spPr>
    </xdr:cxnSp>
    <xdr:clientData/>
  </xdr:twoCellAnchor>
  <xdr:twoCellAnchor editAs="twoCell">
    <xdr:from>
      <xdr:col>81</xdr:col>
      <xdr:colOff>0</xdr:colOff>
      <xdr:row>37</xdr:row>
      <xdr:rowOff>93240</xdr:rowOff>
    </xdr:from>
    <xdr:to>
      <xdr:col>81</xdr:col>
      <xdr:colOff>101160</xdr:colOff>
      <xdr:row>38</xdr:row>
      <xdr:rowOff>23040</xdr:rowOff>
    </xdr:to>
    <xdr:sp>
      <xdr:nvSpPr>
        <xdr:cNvPr id="1571" name="フローチャート: 判断 509"/>
        <xdr:cNvSpPr/>
      </xdr:nvSpPr>
      <xdr:spPr>
        <a:xfrm>
          <a:off x="14144760" y="6436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38</xdr:row>
      <xdr:rowOff>36000</xdr:rowOff>
    </xdr:from>
    <xdr:to>
      <xdr:col>82</xdr:col>
      <xdr:colOff>122400</xdr:colOff>
      <xdr:row>39</xdr:row>
      <xdr:rowOff>81000</xdr:rowOff>
    </xdr:to>
    <xdr:sp>
      <xdr:nvSpPr>
        <xdr:cNvPr id="1572" name="テキスト ボックス 510"/>
        <xdr:cNvSpPr/>
      </xdr:nvSpPr>
      <xdr:spPr>
        <a:xfrm>
          <a:off x="13980600" y="6551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9,210</a:t>
          </a:r>
          <a:endParaRPr b="0" lang="en-US" sz="1000" spc="-1" strike="noStrike">
            <a:latin typeface="游明朝"/>
          </a:endParaRPr>
        </a:p>
      </xdr:txBody>
    </xdr:sp>
    <xdr:clientData/>
  </xdr:twoCellAnchor>
  <xdr:twoCellAnchor editAs="twoCell">
    <xdr:from>
      <xdr:col>72</xdr:col>
      <xdr:colOff>2880</xdr:colOff>
      <xdr:row>34</xdr:row>
      <xdr:rowOff>147240</xdr:rowOff>
    </xdr:from>
    <xdr:to>
      <xdr:col>76</xdr:col>
      <xdr:colOff>114120</xdr:colOff>
      <xdr:row>35</xdr:row>
      <xdr:rowOff>122400</xdr:rowOff>
    </xdr:to>
    <xdr:cxnSp>
      <xdr:nvCxnSpPr>
        <xdr:cNvPr id="1573" name="直線コネクタ 511"/>
        <xdr:cNvCxnSpPr/>
      </xdr:nvCxnSpPr>
      <xdr:spPr>
        <a:xfrm flipV="1">
          <a:off x="12575880" y="5976720"/>
          <a:ext cx="810000" cy="146880"/>
        </a:xfrm>
        <a:prstGeom prst="straightConnector1">
          <a:avLst/>
        </a:prstGeom>
        <a:ln>
          <a:solidFill>
            <a:srgbClr val="ff0000"/>
          </a:solidFill>
        </a:ln>
      </xdr:spPr>
    </xdr:cxnSp>
    <xdr:clientData/>
  </xdr:twoCellAnchor>
  <xdr:twoCellAnchor editAs="twoCell">
    <xdr:from>
      <xdr:col>76</xdr:col>
      <xdr:colOff>63360</xdr:colOff>
      <xdr:row>37</xdr:row>
      <xdr:rowOff>88200</xdr:rowOff>
    </xdr:from>
    <xdr:to>
      <xdr:col>76</xdr:col>
      <xdr:colOff>164520</xdr:colOff>
      <xdr:row>38</xdr:row>
      <xdr:rowOff>18000</xdr:rowOff>
    </xdr:to>
    <xdr:sp>
      <xdr:nvSpPr>
        <xdr:cNvPr id="1574" name="フローチャート: 判断 512"/>
        <xdr:cNvSpPr/>
      </xdr:nvSpPr>
      <xdr:spPr>
        <a:xfrm>
          <a:off x="13334760" y="64317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38</xdr:row>
      <xdr:rowOff>30600</xdr:rowOff>
    </xdr:from>
    <xdr:to>
      <xdr:col>78</xdr:col>
      <xdr:colOff>42840</xdr:colOff>
      <xdr:row>39</xdr:row>
      <xdr:rowOff>75600</xdr:rowOff>
    </xdr:to>
    <xdr:sp>
      <xdr:nvSpPr>
        <xdr:cNvPr id="1575" name="テキスト ボックス 513"/>
        <xdr:cNvSpPr/>
      </xdr:nvSpPr>
      <xdr:spPr>
        <a:xfrm>
          <a:off x="13138560" y="6545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10,117</a:t>
          </a:r>
          <a:endParaRPr b="0" lang="en-US" sz="1000" spc="-1" strike="noStrike">
            <a:latin typeface="游明朝"/>
          </a:endParaRPr>
        </a:p>
      </xdr:txBody>
    </xdr:sp>
    <xdr:clientData/>
  </xdr:twoCellAnchor>
  <xdr:twoCellAnchor editAs="twoCell">
    <xdr:from>
      <xdr:col>67</xdr:col>
      <xdr:colOff>50760</xdr:colOff>
      <xdr:row>35</xdr:row>
      <xdr:rowOff>122400</xdr:rowOff>
    </xdr:from>
    <xdr:to>
      <xdr:col>72</xdr:col>
      <xdr:colOff>2880</xdr:colOff>
      <xdr:row>37</xdr:row>
      <xdr:rowOff>106920</xdr:rowOff>
    </xdr:to>
    <xdr:cxnSp>
      <xdr:nvCxnSpPr>
        <xdr:cNvPr id="1576" name="直線コネクタ 514"/>
        <xdr:cNvCxnSpPr/>
      </xdr:nvCxnSpPr>
      <xdr:spPr>
        <a:xfrm flipV="1">
          <a:off x="11750760" y="6123240"/>
          <a:ext cx="825480" cy="327600"/>
        </a:xfrm>
        <a:prstGeom prst="straightConnector1">
          <a:avLst/>
        </a:prstGeom>
        <a:ln>
          <a:solidFill>
            <a:srgbClr val="ff0000"/>
          </a:solidFill>
        </a:ln>
      </xdr:spPr>
    </xdr:cxnSp>
    <xdr:clientData/>
  </xdr:twoCellAnchor>
  <xdr:twoCellAnchor editAs="twoCell">
    <xdr:from>
      <xdr:col>71</xdr:col>
      <xdr:colOff>127080</xdr:colOff>
      <xdr:row>37</xdr:row>
      <xdr:rowOff>93960</xdr:rowOff>
    </xdr:from>
    <xdr:to>
      <xdr:col>72</xdr:col>
      <xdr:colOff>37800</xdr:colOff>
      <xdr:row>38</xdr:row>
      <xdr:rowOff>23760</xdr:rowOff>
    </xdr:to>
    <xdr:sp>
      <xdr:nvSpPr>
        <xdr:cNvPr id="1577" name="フローチャート: 判断 515"/>
        <xdr:cNvSpPr/>
      </xdr:nvSpPr>
      <xdr:spPr>
        <a:xfrm>
          <a:off x="12525480" y="64375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38</xdr:row>
      <xdr:rowOff>36360</xdr:rowOff>
    </xdr:from>
    <xdr:to>
      <xdr:col>73</xdr:col>
      <xdr:colOff>74880</xdr:colOff>
      <xdr:row>39</xdr:row>
      <xdr:rowOff>81360</xdr:rowOff>
    </xdr:to>
    <xdr:sp>
      <xdr:nvSpPr>
        <xdr:cNvPr id="1578" name="テキスト ボックス 516"/>
        <xdr:cNvSpPr/>
      </xdr:nvSpPr>
      <xdr:spPr>
        <a:xfrm>
          <a:off x="12361320" y="655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9,110</a:t>
          </a:r>
          <a:endParaRPr b="0" lang="en-US" sz="1000" spc="-1" strike="noStrike">
            <a:latin typeface="游明朝"/>
          </a:endParaRPr>
        </a:p>
      </xdr:txBody>
    </xdr:sp>
    <xdr:clientData/>
  </xdr:twoCellAnchor>
  <xdr:twoCellAnchor editAs="twoCell">
    <xdr:from>
      <xdr:col>67</xdr:col>
      <xdr:colOff>0</xdr:colOff>
      <xdr:row>37</xdr:row>
      <xdr:rowOff>115560</xdr:rowOff>
    </xdr:from>
    <xdr:to>
      <xdr:col>67</xdr:col>
      <xdr:colOff>101160</xdr:colOff>
      <xdr:row>38</xdr:row>
      <xdr:rowOff>45360</xdr:rowOff>
    </xdr:to>
    <xdr:sp>
      <xdr:nvSpPr>
        <xdr:cNvPr id="1579" name="フローチャート: 判断 517"/>
        <xdr:cNvSpPr/>
      </xdr:nvSpPr>
      <xdr:spPr>
        <a:xfrm>
          <a:off x="11700000" y="6459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38</xdr:row>
      <xdr:rowOff>57960</xdr:rowOff>
    </xdr:from>
    <xdr:to>
      <xdr:col>68</xdr:col>
      <xdr:colOff>122400</xdr:colOff>
      <xdr:row>39</xdr:row>
      <xdr:rowOff>102960</xdr:rowOff>
    </xdr:to>
    <xdr:sp>
      <xdr:nvSpPr>
        <xdr:cNvPr id="1580" name="テキスト ボックス 518"/>
        <xdr:cNvSpPr/>
      </xdr:nvSpPr>
      <xdr:spPr>
        <a:xfrm>
          <a:off x="11535840" y="6573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5,335</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15840</xdr:colOff>
      <xdr:row>42</xdr:row>
      <xdr:rowOff>145800</xdr:rowOff>
    </xdr:to>
    <xdr:sp>
      <xdr:nvSpPr>
        <xdr:cNvPr id="1581" name="テキスト ボックス 519"/>
        <xdr:cNvSpPr/>
      </xdr:nvSpPr>
      <xdr:spPr>
        <a:xfrm>
          <a:off x="14795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114120</xdr:colOff>
      <xdr:row>42</xdr:row>
      <xdr:rowOff>145800</xdr:rowOff>
    </xdr:to>
    <xdr:sp>
      <xdr:nvSpPr>
        <xdr:cNvPr id="1582" name="テキスト ボックス 520"/>
        <xdr:cNvSpPr/>
      </xdr:nvSpPr>
      <xdr:spPr>
        <a:xfrm>
          <a:off x="140209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2880</xdr:colOff>
      <xdr:row>42</xdr:row>
      <xdr:rowOff>145800</xdr:rowOff>
    </xdr:to>
    <xdr:sp>
      <xdr:nvSpPr>
        <xdr:cNvPr id="1583" name="テキスト ボックス 521"/>
        <xdr:cNvSpPr/>
      </xdr:nvSpPr>
      <xdr:spPr>
        <a:xfrm>
          <a:off x="132112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41</xdr:row>
      <xdr:rowOff>101160</xdr:rowOff>
    </xdr:from>
    <xdr:to>
      <xdr:col>75</xdr:col>
      <xdr:colOff>66600</xdr:colOff>
      <xdr:row>42</xdr:row>
      <xdr:rowOff>145800</xdr:rowOff>
    </xdr:to>
    <xdr:sp>
      <xdr:nvSpPr>
        <xdr:cNvPr id="1584" name="テキスト ボックス 522"/>
        <xdr:cNvSpPr/>
      </xdr:nvSpPr>
      <xdr:spPr>
        <a:xfrm>
          <a:off x="12401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114120</xdr:colOff>
      <xdr:row>42</xdr:row>
      <xdr:rowOff>145800</xdr:rowOff>
    </xdr:to>
    <xdr:sp>
      <xdr:nvSpPr>
        <xdr:cNvPr id="1585" name="テキスト ボックス 523"/>
        <xdr:cNvSpPr/>
      </xdr:nvSpPr>
      <xdr:spPr>
        <a:xfrm>
          <a:off x="115761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35</xdr:row>
      <xdr:rowOff>72000</xdr:rowOff>
    </xdr:from>
    <xdr:to>
      <xdr:col>86</xdr:col>
      <xdr:colOff>2880</xdr:colOff>
      <xdr:row>36</xdr:row>
      <xdr:rowOff>1800</xdr:rowOff>
    </xdr:to>
    <xdr:sp>
      <xdr:nvSpPr>
        <xdr:cNvPr id="1586" name="楕円 524"/>
        <xdr:cNvSpPr/>
      </xdr:nvSpPr>
      <xdr:spPr>
        <a:xfrm>
          <a:off x="14919480" y="6072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34</xdr:row>
      <xdr:rowOff>116280</xdr:rowOff>
    </xdr:from>
    <xdr:to>
      <xdr:col>89</xdr:col>
      <xdr:colOff>8640</xdr:colOff>
      <xdr:row>35</xdr:row>
      <xdr:rowOff>161280</xdr:rowOff>
    </xdr:to>
    <xdr:sp>
      <xdr:nvSpPr>
        <xdr:cNvPr id="1587" name="災害復旧事業費該当値テキスト"/>
        <xdr:cNvSpPr/>
      </xdr:nvSpPr>
      <xdr:spPr>
        <a:xfrm>
          <a:off x="15025320" y="5945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72,953</a:t>
          </a:r>
          <a:endParaRPr b="0" lang="en-US" sz="1000" spc="-1" strike="noStrike">
            <a:latin typeface="游明朝"/>
          </a:endParaRPr>
        </a:p>
      </xdr:txBody>
    </xdr:sp>
    <xdr:clientData/>
  </xdr:twoCellAnchor>
  <xdr:twoCellAnchor editAs="twoCell">
    <xdr:from>
      <xdr:col>81</xdr:col>
      <xdr:colOff>0</xdr:colOff>
      <xdr:row>34</xdr:row>
      <xdr:rowOff>164160</xdr:rowOff>
    </xdr:from>
    <xdr:to>
      <xdr:col>81</xdr:col>
      <xdr:colOff>101160</xdr:colOff>
      <xdr:row>35</xdr:row>
      <xdr:rowOff>93960</xdr:rowOff>
    </xdr:to>
    <xdr:sp>
      <xdr:nvSpPr>
        <xdr:cNvPr id="1588" name="楕円 526"/>
        <xdr:cNvSpPr/>
      </xdr:nvSpPr>
      <xdr:spPr>
        <a:xfrm>
          <a:off x="14144760" y="5993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33</xdr:row>
      <xdr:rowOff>132120</xdr:rowOff>
    </xdr:from>
    <xdr:to>
      <xdr:col>82</xdr:col>
      <xdr:colOff>169560</xdr:colOff>
      <xdr:row>35</xdr:row>
      <xdr:rowOff>5400</xdr:rowOff>
    </xdr:to>
    <xdr:sp>
      <xdr:nvSpPr>
        <xdr:cNvPr id="1589" name="テキスト ボックス 527"/>
        <xdr:cNvSpPr/>
      </xdr:nvSpPr>
      <xdr:spPr>
        <a:xfrm>
          <a:off x="13964040" y="5789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86,804</a:t>
          </a:r>
          <a:endParaRPr b="0" lang="en-US" sz="1000" spc="-1" strike="noStrike">
            <a:latin typeface="游明朝"/>
          </a:endParaRPr>
        </a:p>
      </xdr:txBody>
    </xdr:sp>
    <xdr:clientData/>
  </xdr:twoCellAnchor>
  <xdr:twoCellAnchor editAs="twoCell">
    <xdr:from>
      <xdr:col>76</xdr:col>
      <xdr:colOff>63360</xdr:colOff>
      <xdr:row>34</xdr:row>
      <xdr:rowOff>96840</xdr:rowOff>
    </xdr:from>
    <xdr:to>
      <xdr:col>76</xdr:col>
      <xdr:colOff>164520</xdr:colOff>
      <xdr:row>35</xdr:row>
      <xdr:rowOff>26640</xdr:rowOff>
    </xdr:to>
    <xdr:sp>
      <xdr:nvSpPr>
        <xdr:cNvPr id="1590" name="楕円 528"/>
        <xdr:cNvSpPr/>
      </xdr:nvSpPr>
      <xdr:spPr>
        <a:xfrm>
          <a:off x="13334760" y="5926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33</xdr:row>
      <xdr:rowOff>64800</xdr:rowOff>
    </xdr:from>
    <xdr:to>
      <xdr:col>78</xdr:col>
      <xdr:colOff>42840</xdr:colOff>
      <xdr:row>34</xdr:row>
      <xdr:rowOff>109440</xdr:rowOff>
    </xdr:to>
    <xdr:sp>
      <xdr:nvSpPr>
        <xdr:cNvPr id="1591" name="テキスト ボックス 529"/>
        <xdr:cNvSpPr/>
      </xdr:nvSpPr>
      <xdr:spPr>
        <a:xfrm>
          <a:off x="13138560" y="5722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98,625</a:t>
          </a:r>
          <a:endParaRPr b="0" lang="en-US" sz="1000" spc="-1" strike="noStrike">
            <a:latin typeface="游明朝"/>
          </a:endParaRPr>
        </a:p>
      </xdr:txBody>
    </xdr:sp>
    <xdr:clientData/>
  </xdr:twoCellAnchor>
  <xdr:twoCellAnchor editAs="twoCell">
    <xdr:from>
      <xdr:col>71</xdr:col>
      <xdr:colOff>127080</xdr:colOff>
      <xdr:row>35</xdr:row>
      <xdr:rowOff>71640</xdr:rowOff>
    </xdr:from>
    <xdr:to>
      <xdr:col>72</xdr:col>
      <xdr:colOff>37800</xdr:colOff>
      <xdr:row>36</xdr:row>
      <xdr:rowOff>1440</xdr:rowOff>
    </xdr:to>
    <xdr:sp>
      <xdr:nvSpPr>
        <xdr:cNvPr id="1592" name="楕円 530"/>
        <xdr:cNvSpPr/>
      </xdr:nvSpPr>
      <xdr:spPr>
        <a:xfrm>
          <a:off x="12525480" y="6072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34</xdr:row>
      <xdr:rowOff>39600</xdr:rowOff>
    </xdr:from>
    <xdr:to>
      <xdr:col>73</xdr:col>
      <xdr:colOff>106560</xdr:colOff>
      <xdr:row>35</xdr:row>
      <xdr:rowOff>84600</xdr:rowOff>
    </xdr:to>
    <xdr:sp>
      <xdr:nvSpPr>
        <xdr:cNvPr id="1593" name="テキスト ボックス 531"/>
        <xdr:cNvSpPr/>
      </xdr:nvSpPr>
      <xdr:spPr>
        <a:xfrm>
          <a:off x="12329280" y="586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73,025</a:t>
          </a:r>
          <a:endParaRPr b="0" lang="en-US" sz="1000" spc="-1" strike="noStrike">
            <a:latin typeface="游明朝"/>
          </a:endParaRPr>
        </a:p>
      </xdr:txBody>
    </xdr:sp>
    <xdr:clientData/>
  </xdr:twoCellAnchor>
  <xdr:twoCellAnchor editAs="twoCell">
    <xdr:from>
      <xdr:col>67</xdr:col>
      <xdr:colOff>0</xdr:colOff>
      <xdr:row>37</xdr:row>
      <xdr:rowOff>56160</xdr:rowOff>
    </xdr:from>
    <xdr:to>
      <xdr:col>67</xdr:col>
      <xdr:colOff>101160</xdr:colOff>
      <xdr:row>37</xdr:row>
      <xdr:rowOff>157320</xdr:rowOff>
    </xdr:to>
    <xdr:sp>
      <xdr:nvSpPr>
        <xdr:cNvPr id="1594" name="楕円 532"/>
        <xdr:cNvSpPr/>
      </xdr:nvSpPr>
      <xdr:spPr>
        <a:xfrm>
          <a:off x="11700000" y="6399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36</xdr:row>
      <xdr:rowOff>24120</xdr:rowOff>
    </xdr:from>
    <xdr:to>
      <xdr:col>68</xdr:col>
      <xdr:colOff>169920</xdr:colOff>
      <xdr:row>37</xdr:row>
      <xdr:rowOff>69120</xdr:rowOff>
    </xdr:to>
    <xdr:sp>
      <xdr:nvSpPr>
        <xdr:cNvPr id="1595" name="テキスト ボックス 533"/>
        <xdr:cNvSpPr/>
      </xdr:nvSpPr>
      <xdr:spPr>
        <a:xfrm>
          <a:off x="11519640" y="6196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15,721</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1596" name="正方形/長方形 534"/>
        <xdr:cNvSpPr/>
      </xdr:nvSpPr>
      <xdr:spPr>
        <a:xfrm>
          <a:off x="1141416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失業対策事業費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1597" name="正方形/長方形 535"/>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174240</xdr:colOff>
      <xdr:row>47</xdr:row>
      <xdr:rowOff>171000</xdr:rowOff>
    </xdr:to>
    <xdr:sp>
      <xdr:nvSpPr>
        <xdr:cNvPr id="1598" name="正方形/長方形 536"/>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1/132</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1599" name="正方形/長方形 537"/>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171000</xdr:rowOff>
    </xdr:to>
    <xdr:sp>
      <xdr:nvSpPr>
        <xdr:cNvPr id="1600" name="正方形/長方形 538"/>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1601" name="正方形/長方形 539"/>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171000</xdr:rowOff>
    </xdr:to>
    <xdr:sp>
      <xdr:nvSpPr>
        <xdr:cNvPr id="1602" name="正方形/長方形 540"/>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03" name="正方形/長方形 541"/>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1604" name="テキスト ボックス 542"/>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cxnSp>
      <xdr:nvCxnSpPr>
        <xdr:cNvPr id="1605" name="直線コネクタ 543"/>
        <xdr:cNvCxnSpPr/>
      </xdr:nvCxnSpPr>
      <xdr:spPr>
        <a:xfrm>
          <a:off x="11414160" y="10540800"/>
          <a:ext cx="4305240" cy="360"/>
        </a:xfrm>
        <a:prstGeom prst="straightConnector1">
          <a:avLst/>
        </a:prstGeom>
        <a:ln>
          <a:solidFill>
            <a:srgbClr val="c0c0c0"/>
          </a:solidFill>
        </a:ln>
      </xdr:spPr>
    </xdr:cxnSp>
    <xdr:clientData/>
  </xdr:twoCellAnchor>
  <xdr:twoCellAnchor editAs="twoCell">
    <xdr:from>
      <xdr:col>65</xdr:col>
      <xdr:colOff>63360</xdr:colOff>
      <xdr:row>57</xdr:row>
      <xdr:rowOff>6120</xdr:rowOff>
    </xdr:from>
    <xdr:to>
      <xdr:col>90</xdr:col>
      <xdr:colOff>2880</xdr:colOff>
      <xdr:row>57</xdr:row>
      <xdr:rowOff>6120</xdr:rowOff>
    </xdr:to>
    <xdr:cxnSp>
      <xdr:nvCxnSpPr>
        <xdr:cNvPr id="1606" name="直線コネクタ 544"/>
        <xdr:cNvCxnSpPr/>
      </xdr:nvCxnSpPr>
      <xdr:spPr>
        <a:xfrm>
          <a:off x="11414160" y="9778680"/>
          <a:ext cx="4305240" cy="360"/>
        </a:xfrm>
        <a:prstGeom prst="straightConnector1">
          <a:avLst/>
        </a:prstGeom>
        <a:ln>
          <a:solidFill>
            <a:srgbClr val="c0c0c0"/>
          </a:solidFill>
        </a:ln>
      </xdr:spPr>
    </xdr:cxnSp>
    <xdr:clientData/>
  </xdr:twoCellAnchor>
  <xdr:twoCellAnchor editAs="oneCell">
    <xdr:from>
      <xdr:col>64</xdr:col>
      <xdr:colOff>6840</xdr:colOff>
      <xdr:row>56</xdr:row>
      <xdr:rowOff>56880</xdr:rowOff>
    </xdr:from>
    <xdr:to>
      <xdr:col>65</xdr:col>
      <xdr:colOff>76680</xdr:colOff>
      <xdr:row>57</xdr:row>
      <xdr:rowOff>101880</xdr:rowOff>
    </xdr:to>
    <xdr:sp>
      <xdr:nvSpPr>
        <xdr:cNvPr id="1607" name="テキスト ボックス 545"/>
        <xdr:cNvSpPr/>
      </xdr:nvSpPr>
      <xdr:spPr>
        <a:xfrm>
          <a:off x="11182680" y="96580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52</xdr:row>
      <xdr:rowOff>101520</xdr:rowOff>
    </xdr:from>
    <xdr:to>
      <xdr:col>90</xdr:col>
      <xdr:colOff>2880</xdr:colOff>
      <xdr:row>52</xdr:row>
      <xdr:rowOff>101520</xdr:rowOff>
    </xdr:to>
    <xdr:cxnSp>
      <xdr:nvCxnSpPr>
        <xdr:cNvPr id="1608" name="直線コネクタ 546"/>
        <xdr:cNvCxnSpPr/>
      </xdr:nvCxnSpPr>
      <xdr:spPr>
        <a:xfrm>
          <a:off x="11414160" y="9016920"/>
          <a:ext cx="4305240" cy="360"/>
        </a:xfrm>
        <a:prstGeom prst="straightConnector1">
          <a:avLst/>
        </a:prstGeom>
        <a:ln>
          <a:solidFill>
            <a:srgbClr val="c0c0c0"/>
          </a:solidFill>
        </a:ln>
      </xdr:spPr>
    </xdr:cxnSp>
    <xdr:clientData/>
  </xdr:twoCellAnchor>
  <xdr:twoCellAnchor editAs="oneCell">
    <xdr:from>
      <xdr:col>64</xdr:col>
      <xdr:colOff>6840</xdr:colOff>
      <xdr:row>51</xdr:row>
      <xdr:rowOff>151920</xdr:rowOff>
    </xdr:from>
    <xdr:to>
      <xdr:col>65</xdr:col>
      <xdr:colOff>76680</xdr:colOff>
      <xdr:row>53</xdr:row>
      <xdr:rowOff>25560</xdr:rowOff>
    </xdr:to>
    <xdr:sp>
      <xdr:nvSpPr>
        <xdr:cNvPr id="1609" name="テキスト ボックス 547"/>
        <xdr:cNvSpPr/>
      </xdr:nvSpPr>
      <xdr:spPr>
        <a:xfrm>
          <a:off x="11182680" y="8895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cxnSp>
      <xdr:nvCxnSpPr>
        <xdr:cNvPr id="1610" name="直線コネクタ 548"/>
        <xdr:cNvCxnSpPr/>
      </xdr:nvCxnSpPr>
      <xdr:spPr>
        <a:xfrm>
          <a:off x="11414160" y="8254800"/>
          <a:ext cx="4305240" cy="360"/>
        </a:xfrm>
        <a:prstGeom prst="straightConnector1">
          <a:avLst/>
        </a:prstGeom>
        <a:ln>
          <a:solidFill>
            <a:srgbClr val="c0c0c0"/>
          </a:solidFill>
        </a:ln>
      </xdr:spPr>
    </xdr:cxnSp>
    <xdr:clientData/>
  </xdr:twoCellAnchor>
  <xdr:twoCellAnchor editAs="oneCell">
    <xdr:from>
      <xdr:col>64</xdr:col>
      <xdr:colOff>6840</xdr:colOff>
      <xdr:row>47</xdr:row>
      <xdr:rowOff>75960</xdr:rowOff>
    </xdr:from>
    <xdr:to>
      <xdr:col>65</xdr:col>
      <xdr:colOff>76680</xdr:colOff>
      <xdr:row>48</xdr:row>
      <xdr:rowOff>120960</xdr:rowOff>
    </xdr:to>
    <xdr:sp>
      <xdr:nvSpPr>
        <xdr:cNvPr id="1611" name="テキスト ボックス 549"/>
        <xdr:cNvSpPr/>
      </xdr:nvSpPr>
      <xdr:spPr>
        <a:xfrm>
          <a:off x="11182680" y="81342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1612" name="失業対策事業費グラフ枠"/>
        <xdr:cNvSpPr/>
      </xdr:nvSpPr>
      <xdr:spPr>
        <a:xfrm>
          <a:off x="1141416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57</xdr:row>
      <xdr:rowOff>6120</xdr:rowOff>
    </xdr:from>
    <xdr:to>
      <xdr:col>85</xdr:col>
      <xdr:colOff>126360</xdr:colOff>
      <xdr:row>57</xdr:row>
      <xdr:rowOff>6120</xdr:rowOff>
    </xdr:to>
    <xdr:cxnSp>
      <xdr:nvCxnSpPr>
        <xdr:cNvPr id="1613" name="直線コネクタ 551"/>
        <xdr:cNvCxnSpPr/>
      </xdr:nvCxnSpPr>
      <xdr:spPr>
        <a:xfrm>
          <a:off x="14968080" y="9778680"/>
          <a:ext cx="1800" cy="360"/>
        </a:xfrm>
        <a:prstGeom prst="straightConnector1">
          <a:avLst/>
        </a:prstGeom>
        <a:ln w="31750">
          <a:solidFill>
            <a:srgbClr val="808080"/>
          </a:solidFill>
        </a:ln>
      </xdr:spPr>
    </xdr:cxnSp>
    <xdr:clientData/>
  </xdr:twoCellAnchor>
  <xdr:twoCellAnchor editAs="oneCell">
    <xdr:from>
      <xdr:col>86</xdr:col>
      <xdr:colOff>5040</xdr:colOff>
      <xdr:row>57</xdr:row>
      <xdr:rowOff>69480</xdr:rowOff>
    </xdr:from>
    <xdr:to>
      <xdr:col>87</xdr:col>
      <xdr:colOff>75240</xdr:colOff>
      <xdr:row>58</xdr:row>
      <xdr:rowOff>114120</xdr:rowOff>
    </xdr:to>
    <xdr:sp>
      <xdr:nvSpPr>
        <xdr:cNvPr id="1614" name="失業対策事業費最小値テキスト"/>
        <xdr:cNvSpPr/>
      </xdr:nvSpPr>
      <xdr:spPr>
        <a:xfrm>
          <a:off x="15022800" y="9842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57</xdr:row>
      <xdr:rowOff>6120</xdr:rowOff>
    </xdr:from>
    <xdr:to>
      <xdr:col>86</xdr:col>
      <xdr:colOff>25200</xdr:colOff>
      <xdr:row>57</xdr:row>
      <xdr:rowOff>6120</xdr:rowOff>
    </xdr:to>
    <xdr:cxnSp>
      <xdr:nvCxnSpPr>
        <xdr:cNvPr id="1615" name="直線コネクタ 553"/>
        <xdr:cNvCxnSpPr/>
      </xdr:nvCxnSpPr>
      <xdr:spPr>
        <a:xfrm>
          <a:off x="14880960" y="9778680"/>
          <a:ext cx="162360" cy="360"/>
        </a:xfrm>
        <a:prstGeom prst="straightConnector1">
          <a:avLst/>
        </a:prstGeom>
        <a:ln w="19050">
          <a:solidFill>
            <a:srgbClr val="000000"/>
          </a:solidFill>
        </a:ln>
      </xdr:spPr>
    </xdr:cxnSp>
    <xdr:clientData/>
  </xdr:twoCellAnchor>
  <xdr:twoCellAnchor editAs="oneCell">
    <xdr:from>
      <xdr:col>86</xdr:col>
      <xdr:colOff>5040</xdr:colOff>
      <xdr:row>55</xdr:row>
      <xdr:rowOff>69480</xdr:rowOff>
    </xdr:from>
    <xdr:to>
      <xdr:col>87</xdr:col>
      <xdr:colOff>75240</xdr:colOff>
      <xdr:row>56</xdr:row>
      <xdr:rowOff>114480</xdr:rowOff>
    </xdr:to>
    <xdr:sp>
      <xdr:nvSpPr>
        <xdr:cNvPr id="1616" name="失業対策事業費最大値テキスト"/>
        <xdr:cNvSpPr/>
      </xdr:nvSpPr>
      <xdr:spPr>
        <a:xfrm>
          <a:off x="15022800" y="9499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57</xdr:row>
      <xdr:rowOff>6120</xdr:rowOff>
    </xdr:from>
    <xdr:to>
      <xdr:col>86</xdr:col>
      <xdr:colOff>25200</xdr:colOff>
      <xdr:row>57</xdr:row>
      <xdr:rowOff>6120</xdr:rowOff>
    </xdr:to>
    <xdr:cxnSp>
      <xdr:nvCxnSpPr>
        <xdr:cNvPr id="1617" name="直線コネクタ 555"/>
        <xdr:cNvCxnSpPr/>
      </xdr:nvCxnSpPr>
      <xdr:spPr>
        <a:xfrm>
          <a:off x="14880960" y="9778680"/>
          <a:ext cx="162360" cy="360"/>
        </a:xfrm>
        <a:prstGeom prst="straightConnector1">
          <a:avLst/>
        </a:prstGeom>
        <a:ln w="19050">
          <a:solidFill>
            <a:srgbClr val="000000"/>
          </a:solidFill>
        </a:ln>
      </xdr:spPr>
    </xdr:cxnSp>
    <xdr:clientData/>
  </xdr:twoCellAnchor>
  <xdr:twoCellAnchor editAs="twoCell">
    <xdr:from>
      <xdr:col>81</xdr:col>
      <xdr:colOff>50760</xdr:colOff>
      <xdr:row>57</xdr:row>
      <xdr:rowOff>6120</xdr:rowOff>
    </xdr:from>
    <xdr:to>
      <xdr:col>85</xdr:col>
      <xdr:colOff>126720</xdr:colOff>
      <xdr:row>57</xdr:row>
      <xdr:rowOff>6120</xdr:rowOff>
    </xdr:to>
    <xdr:cxnSp>
      <xdr:nvCxnSpPr>
        <xdr:cNvPr id="1618" name="直線コネクタ 556"/>
        <xdr:cNvCxnSpPr/>
      </xdr:nvCxnSpPr>
      <xdr:spPr>
        <a:xfrm>
          <a:off x="14195520" y="9778680"/>
          <a:ext cx="774720" cy="360"/>
        </a:xfrm>
        <a:prstGeom prst="straightConnector1">
          <a:avLst/>
        </a:prstGeom>
        <a:ln>
          <a:solidFill>
            <a:srgbClr val="ff0000"/>
          </a:solidFill>
        </a:ln>
      </xdr:spPr>
    </xdr:cxnSp>
    <xdr:clientData/>
  </xdr:twoCellAnchor>
  <xdr:twoCellAnchor editAs="oneCell">
    <xdr:from>
      <xdr:col>86</xdr:col>
      <xdr:colOff>5040</xdr:colOff>
      <xdr:row>56</xdr:row>
      <xdr:rowOff>126720</xdr:rowOff>
    </xdr:from>
    <xdr:to>
      <xdr:col>87</xdr:col>
      <xdr:colOff>75240</xdr:colOff>
      <xdr:row>57</xdr:row>
      <xdr:rowOff>171720</xdr:rowOff>
    </xdr:to>
    <xdr:sp>
      <xdr:nvSpPr>
        <xdr:cNvPr id="1619" name="失業対策事業費平均値テキスト"/>
        <xdr:cNvSpPr/>
      </xdr:nvSpPr>
      <xdr:spPr>
        <a:xfrm>
          <a:off x="15022800" y="97279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76320</xdr:colOff>
      <xdr:row>56</xdr:row>
      <xdr:rowOff>127080</xdr:rowOff>
    </xdr:from>
    <xdr:to>
      <xdr:col>86</xdr:col>
      <xdr:colOff>2880</xdr:colOff>
      <xdr:row>57</xdr:row>
      <xdr:rowOff>56880</xdr:rowOff>
    </xdr:to>
    <xdr:sp>
      <xdr:nvSpPr>
        <xdr:cNvPr id="1620" name="フローチャート: 判断 558"/>
        <xdr:cNvSpPr/>
      </xdr:nvSpPr>
      <xdr:spPr>
        <a:xfrm>
          <a:off x="14919480" y="972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57</xdr:row>
      <xdr:rowOff>6120</xdr:rowOff>
    </xdr:from>
    <xdr:to>
      <xdr:col>81</xdr:col>
      <xdr:colOff>50760</xdr:colOff>
      <xdr:row>57</xdr:row>
      <xdr:rowOff>6120</xdr:rowOff>
    </xdr:to>
    <xdr:cxnSp>
      <xdr:nvCxnSpPr>
        <xdr:cNvPr id="1621" name="直線コネクタ 559"/>
        <xdr:cNvCxnSpPr/>
      </xdr:nvCxnSpPr>
      <xdr:spPr>
        <a:xfrm>
          <a:off x="13385520" y="9778680"/>
          <a:ext cx="810360" cy="360"/>
        </a:xfrm>
        <a:prstGeom prst="straightConnector1">
          <a:avLst/>
        </a:prstGeom>
        <a:ln>
          <a:solidFill>
            <a:srgbClr val="ff0000"/>
          </a:solidFill>
        </a:ln>
      </xdr:spPr>
    </xdr:cxnSp>
    <xdr:clientData/>
  </xdr:twoCellAnchor>
  <xdr:twoCellAnchor editAs="twoCell">
    <xdr:from>
      <xdr:col>81</xdr:col>
      <xdr:colOff>0</xdr:colOff>
      <xdr:row>56</xdr:row>
      <xdr:rowOff>127080</xdr:rowOff>
    </xdr:from>
    <xdr:to>
      <xdr:col>81</xdr:col>
      <xdr:colOff>101160</xdr:colOff>
      <xdr:row>57</xdr:row>
      <xdr:rowOff>56880</xdr:rowOff>
    </xdr:to>
    <xdr:sp>
      <xdr:nvSpPr>
        <xdr:cNvPr id="1622" name="フローチャート: 判断 560"/>
        <xdr:cNvSpPr/>
      </xdr:nvSpPr>
      <xdr:spPr>
        <a:xfrm>
          <a:off x="14144760" y="972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57</xdr:row>
      <xdr:rowOff>69480</xdr:rowOff>
    </xdr:from>
    <xdr:to>
      <xdr:col>82</xdr:col>
      <xdr:colOff>14040</xdr:colOff>
      <xdr:row>58</xdr:row>
      <xdr:rowOff>114120</xdr:rowOff>
    </xdr:to>
    <xdr:sp>
      <xdr:nvSpPr>
        <xdr:cNvPr id="1623" name="テキスト ボックス 561"/>
        <xdr:cNvSpPr/>
      </xdr:nvSpPr>
      <xdr:spPr>
        <a:xfrm>
          <a:off x="14088600" y="9842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72</xdr:col>
      <xdr:colOff>2880</xdr:colOff>
      <xdr:row>57</xdr:row>
      <xdr:rowOff>6120</xdr:rowOff>
    </xdr:from>
    <xdr:to>
      <xdr:col>76</xdr:col>
      <xdr:colOff>114120</xdr:colOff>
      <xdr:row>57</xdr:row>
      <xdr:rowOff>6120</xdr:rowOff>
    </xdr:to>
    <xdr:cxnSp>
      <xdr:nvCxnSpPr>
        <xdr:cNvPr id="1624" name="直線コネクタ 562"/>
        <xdr:cNvCxnSpPr/>
      </xdr:nvCxnSpPr>
      <xdr:spPr>
        <a:xfrm>
          <a:off x="12575880" y="9778680"/>
          <a:ext cx="810000" cy="360"/>
        </a:xfrm>
        <a:prstGeom prst="straightConnector1">
          <a:avLst/>
        </a:prstGeom>
        <a:ln>
          <a:solidFill>
            <a:srgbClr val="ff0000"/>
          </a:solidFill>
        </a:ln>
      </xdr:spPr>
    </xdr:cxnSp>
    <xdr:clientData/>
  </xdr:twoCellAnchor>
  <xdr:twoCellAnchor editAs="twoCell">
    <xdr:from>
      <xdr:col>76</xdr:col>
      <xdr:colOff>63360</xdr:colOff>
      <xdr:row>56</xdr:row>
      <xdr:rowOff>127080</xdr:rowOff>
    </xdr:from>
    <xdr:to>
      <xdr:col>76</xdr:col>
      <xdr:colOff>164520</xdr:colOff>
      <xdr:row>57</xdr:row>
      <xdr:rowOff>56880</xdr:rowOff>
    </xdr:to>
    <xdr:sp>
      <xdr:nvSpPr>
        <xdr:cNvPr id="1625" name="フローチャート: 判断 563"/>
        <xdr:cNvSpPr/>
      </xdr:nvSpPr>
      <xdr:spPr>
        <a:xfrm>
          <a:off x="13334760" y="9728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57</xdr:row>
      <xdr:rowOff>69480</xdr:rowOff>
    </xdr:from>
    <xdr:to>
      <xdr:col>77</xdr:col>
      <xdr:colOff>77400</xdr:colOff>
      <xdr:row>58</xdr:row>
      <xdr:rowOff>114120</xdr:rowOff>
    </xdr:to>
    <xdr:sp>
      <xdr:nvSpPr>
        <xdr:cNvPr id="1626" name="テキスト ボックス 564"/>
        <xdr:cNvSpPr/>
      </xdr:nvSpPr>
      <xdr:spPr>
        <a:xfrm>
          <a:off x="13278600" y="9842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50760</xdr:colOff>
      <xdr:row>57</xdr:row>
      <xdr:rowOff>6120</xdr:rowOff>
    </xdr:from>
    <xdr:to>
      <xdr:col>72</xdr:col>
      <xdr:colOff>2880</xdr:colOff>
      <xdr:row>57</xdr:row>
      <xdr:rowOff>6120</xdr:rowOff>
    </xdr:to>
    <xdr:cxnSp>
      <xdr:nvCxnSpPr>
        <xdr:cNvPr id="1627" name="直線コネクタ 565"/>
        <xdr:cNvCxnSpPr/>
      </xdr:nvCxnSpPr>
      <xdr:spPr>
        <a:xfrm>
          <a:off x="11750760" y="9778680"/>
          <a:ext cx="825480" cy="360"/>
        </a:xfrm>
        <a:prstGeom prst="straightConnector1">
          <a:avLst/>
        </a:prstGeom>
        <a:ln>
          <a:solidFill>
            <a:srgbClr val="ff0000"/>
          </a:solidFill>
        </a:ln>
      </xdr:spPr>
    </xdr:cxnSp>
    <xdr:clientData/>
  </xdr:twoCellAnchor>
  <xdr:twoCellAnchor editAs="twoCell">
    <xdr:from>
      <xdr:col>71</xdr:col>
      <xdr:colOff>127080</xdr:colOff>
      <xdr:row>52</xdr:row>
      <xdr:rowOff>50760</xdr:rowOff>
    </xdr:from>
    <xdr:to>
      <xdr:col>72</xdr:col>
      <xdr:colOff>37800</xdr:colOff>
      <xdr:row>52</xdr:row>
      <xdr:rowOff>151920</xdr:rowOff>
    </xdr:to>
    <xdr:sp>
      <xdr:nvSpPr>
        <xdr:cNvPr id="1628" name="フローチャート: 判断 566"/>
        <xdr:cNvSpPr/>
      </xdr:nvSpPr>
      <xdr:spPr>
        <a:xfrm>
          <a:off x="12525480" y="89661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51</xdr:row>
      <xdr:rowOff>18720</xdr:rowOff>
    </xdr:from>
    <xdr:to>
      <xdr:col>72</xdr:col>
      <xdr:colOff>125280</xdr:colOff>
      <xdr:row>52</xdr:row>
      <xdr:rowOff>63720</xdr:rowOff>
    </xdr:to>
    <xdr:sp>
      <xdr:nvSpPr>
        <xdr:cNvPr id="1629" name="テキスト ボックス 567"/>
        <xdr:cNvSpPr/>
      </xdr:nvSpPr>
      <xdr:spPr>
        <a:xfrm>
          <a:off x="12453480" y="8762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a:t>
          </a:r>
          <a:endParaRPr b="0" lang="en-US" sz="1000" spc="-1" strike="noStrike">
            <a:latin typeface="游明朝"/>
          </a:endParaRPr>
        </a:p>
      </xdr:txBody>
    </xdr:sp>
    <xdr:clientData/>
  </xdr:twoCellAnchor>
  <xdr:twoCellAnchor editAs="twoCell">
    <xdr:from>
      <xdr:col>67</xdr:col>
      <xdr:colOff>0</xdr:colOff>
      <xdr:row>52</xdr:row>
      <xdr:rowOff>50760</xdr:rowOff>
    </xdr:from>
    <xdr:to>
      <xdr:col>67</xdr:col>
      <xdr:colOff>101160</xdr:colOff>
      <xdr:row>52</xdr:row>
      <xdr:rowOff>151920</xdr:rowOff>
    </xdr:to>
    <xdr:sp>
      <xdr:nvSpPr>
        <xdr:cNvPr id="1630" name="フローチャート: 判断 568"/>
        <xdr:cNvSpPr/>
      </xdr:nvSpPr>
      <xdr:spPr>
        <a:xfrm>
          <a:off x="11700000" y="8966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51</xdr:row>
      <xdr:rowOff>18720</xdr:rowOff>
    </xdr:from>
    <xdr:to>
      <xdr:col>68</xdr:col>
      <xdr:colOff>14040</xdr:colOff>
      <xdr:row>52</xdr:row>
      <xdr:rowOff>63720</xdr:rowOff>
    </xdr:to>
    <xdr:sp>
      <xdr:nvSpPr>
        <xdr:cNvPr id="1631" name="テキスト ボックス 569"/>
        <xdr:cNvSpPr/>
      </xdr:nvSpPr>
      <xdr:spPr>
        <a:xfrm>
          <a:off x="11643840" y="8762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15840</xdr:colOff>
      <xdr:row>62</xdr:row>
      <xdr:rowOff>145800</xdr:rowOff>
    </xdr:to>
    <xdr:sp>
      <xdr:nvSpPr>
        <xdr:cNvPr id="1632" name="テキスト ボックス 570"/>
        <xdr:cNvSpPr/>
      </xdr:nvSpPr>
      <xdr:spPr>
        <a:xfrm>
          <a:off x="14795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114120</xdr:colOff>
      <xdr:row>62</xdr:row>
      <xdr:rowOff>145800</xdr:rowOff>
    </xdr:to>
    <xdr:sp>
      <xdr:nvSpPr>
        <xdr:cNvPr id="1633" name="テキスト ボックス 571"/>
        <xdr:cNvSpPr/>
      </xdr:nvSpPr>
      <xdr:spPr>
        <a:xfrm>
          <a:off x="140209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2880</xdr:colOff>
      <xdr:row>62</xdr:row>
      <xdr:rowOff>145800</xdr:rowOff>
    </xdr:to>
    <xdr:sp>
      <xdr:nvSpPr>
        <xdr:cNvPr id="1634" name="テキスト ボックス 572"/>
        <xdr:cNvSpPr/>
      </xdr:nvSpPr>
      <xdr:spPr>
        <a:xfrm>
          <a:off x="132112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61</xdr:row>
      <xdr:rowOff>101160</xdr:rowOff>
    </xdr:from>
    <xdr:to>
      <xdr:col>75</xdr:col>
      <xdr:colOff>66600</xdr:colOff>
      <xdr:row>62</xdr:row>
      <xdr:rowOff>145800</xdr:rowOff>
    </xdr:to>
    <xdr:sp>
      <xdr:nvSpPr>
        <xdr:cNvPr id="1635" name="テキスト ボックス 573"/>
        <xdr:cNvSpPr/>
      </xdr:nvSpPr>
      <xdr:spPr>
        <a:xfrm>
          <a:off x="12401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114120</xdr:colOff>
      <xdr:row>62</xdr:row>
      <xdr:rowOff>145800</xdr:rowOff>
    </xdr:to>
    <xdr:sp>
      <xdr:nvSpPr>
        <xdr:cNvPr id="1636" name="テキスト ボックス 574"/>
        <xdr:cNvSpPr/>
      </xdr:nvSpPr>
      <xdr:spPr>
        <a:xfrm>
          <a:off x="115761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56</xdr:row>
      <xdr:rowOff>127080</xdr:rowOff>
    </xdr:from>
    <xdr:to>
      <xdr:col>86</xdr:col>
      <xdr:colOff>2880</xdr:colOff>
      <xdr:row>57</xdr:row>
      <xdr:rowOff>56880</xdr:rowOff>
    </xdr:to>
    <xdr:sp>
      <xdr:nvSpPr>
        <xdr:cNvPr id="1637" name="楕円 575"/>
        <xdr:cNvSpPr/>
      </xdr:nvSpPr>
      <xdr:spPr>
        <a:xfrm>
          <a:off x="14919480" y="972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5040</xdr:colOff>
      <xdr:row>56</xdr:row>
      <xdr:rowOff>12600</xdr:rowOff>
    </xdr:from>
    <xdr:to>
      <xdr:col>87</xdr:col>
      <xdr:colOff>75240</xdr:colOff>
      <xdr:row>57</xdr:row>
      <xdr:rowOff>57600</xdr:rowOff>
    </xdr:to>
    <xdr:sp>
      <xdr:nvSpPr>
        <xdr:cNvPr id="1638" name="失業対策事業費該当値テキスト"/>
        <xdr:cNvSpPr/>
      </xdr:nvSpPr>
      <xdr:spPr>
        <a:xfrm>
          <a:off x="15022800" y="9613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81</xdr:col>
      <xdr:colOff>0</xdr:colOff>
      <xdr:row>56</xdr:row>
      <xdr:rowOff>127080</xdr:rowOff>
    </xdr:from>
    <xdr:to>
      <xdr:col>81</xdr:col>
      <xdr:colOff>101160</xdr:colOff>
      <xdr:row>57</xdr:row>
      <xdr:rowOff>56880</xdr:rowOff>
    </xdr:to>
    <xdr:sp>
      <xdr:nvSpPr>
        <xdr:cNvPr id="1639" name="楕円 577"/>
        <xdr:cNvSpPr/>
      </xdr:nvSpPr>
      <xdr:spPr>
        <a:xfrm>
          <a:off x="14144760" y="972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118440</xdr:colOff>
      <xdr:row>55</xdr:row>
      <xdr:rowOff>95040</xdr:rowOff>
    </xdr:from>
    <xdr:to>
      <xdr:col>82</xdr:col>
      <xdr:colOff>14040</xdr:colOff>
      <xdr:row>56</xdr:row>
      <xdr:rowOff>140040</xdr:rowOff>
    </xdr:to>
    <xdr:sp>
      <xdr:nvSpPr>
        <xdr:cNvPr id="1640" name="テキスト ボックス 578"/>
        <xdr:cNvSpPr/>
      </xdr:nvSpPr>
      <xdr:spPr>
        <a:xfrm>
          <a:off x="14088600" y="95248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76</xdr:col>
      <xdr:colOff>63360</xdr:colOff>
      <xdr:row>56</xdr:row>
      <xdr:rowOff>127080</xdr:rowOff>
    </xdr:from>
    <xdr:to>
      <xdr:col>76</xdr:col>
      <xdr:colOff>164520</xdr:colOff>
      <xdr:row>57</xdr:row>
      <xdr:rowOff>56880</xdr:rowOff>
    </xdr:to>
    <xdr:sp>
      <xdr:nvSpPr>
        <xdr:cNvPr id="1641" name="楕円 579"/>
        <xdr:cNvSpPr/>
      </xdr:nvSpPr>
      <xdr:spPr>
        <a:xfrm>
          <a:off x="13334760" y="972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76</xdr:col>
      <xdr:colOff>7200</xdr:colOff>
      <xdr:row>55</xdr:row>
      <xdr:rowOff>95040</xdr:rowOff>
    </xdr:from>
    <xdr:to>
      <xdr:col>77</xdr:col>
      <xdr:colOff>77400</xdr:colOff>
      <xdr:row>56</xdr:row>
      <xdr:rowOff>140040</xdr:rowOff>
    </xdr:to>
    <xdr:sp>
      <xdr:nvSpPr>
        <xdr:cNvPr id="1642" name="テキスト ボックス 580"/>
        <xdr:cNvSpPr/>
      </xdr:nvSpPr>
      <xdr:spPr>
        <a:xfrm>
          <a:off x="13278600" y="95248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71</xdr:col>
      <xdr:colOff>127080</xdr:colOff>
      <xdr:row>56</xdr:row>
      <xdr:rowOff>127080</xdr:rowOff>
    </xdr:from>
    <xdr:to>
      <xdr:col>72</xdr:col>
      <xdr:colOff>37800</xdr:colOff>
      <xdr:row>57</xdr:row>
      <xdr:rowOff>56880</xdr:rowOff>
    </xdr:to>
    <xdr:sp>
      <xdr:nvSpPr>
        <xdr:cNvPr id="1643" name="楕円 581"/>
        <xdr:cNvSpPr/>
      </xdr:nvSpPr>
      <xdr:spPr>
        <a:xfrm>
          <a:off x="12525480" y="9728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71</xdr:col>
      <xdr:colOff>55080</xdr:colOff>
      <xdr:row>57</xdr:row>
      <xdr:rowOff>69480</xdr:rowOff>
    </xdr:from>
    <xdr:to>
      <xdr:col>72</xdr:col>
      <xdr:colOff>125280</xdr:colOff>
      <xdr:row>58</xdr:row>
      <xdr:rowOff>114120</xdr:rowOff>
    </xdr:to>
    <xdr:sp>
      <xdr:nvSpPr>
        <xdr:cNvPr id="1644" name="テキスト ボックス 582"/>
        <xdr:cNvSpPr/>
      </xdr:nvSpPr>
      <xdr:spPr>
        <a:xfrm>
          <a:off x="12453480" y="9842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67</xdr:col>
      <xdr:colOff>0</xdr:colOff>
      <xdr:row>56</xdr:row>
      <xdr:rowOff>127080</xdr:rowOff>
    </xdr:from>
    <xdr:to>
      <xdr:col>67</xdr:col>
      <xdr:colOff>101160</xdr:colOff>
      <xdr:row>57</xdr:row>
      <xdr:rowOff>56880</xdr:rowOff>
    </xdr:to>
    <xdr:sp>
      <xdr:nvSpPr>
        <xdr:cNvPr id="1645" name="楕円 583"/>
        <xdr:cNvSpPr/>
      </xdr:nvSpPr>
      <xdr:spPr>
        <a:xfrm>
          <a:off x="11700000" y="97282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118440</xdr:colOff>
      <xdr:row>57</xdr:row>
      <xdr:rowOff>69480</xdr:rowOff>
    </xdr:from>
    <xdr:to>
      <xdr:col>68</xdr:col>
      <xdr:colOff>14040</xdr:colOff>
      <xdr:row>58</xdr:row>
      <xdr:rowOff>114120</xdr:rowOff>
    </xdr:to>
    <xdr:sp>
      <xdr:nvSpPr>
        <xdr:cNvPr id="1646" name="テキスト ボックス 584"/>
        <xdr:cNvSpPr/>
      </xdr:nvSpPr>
      <xdr:spPr>
        <a:xfrm>
          <a:off x="11643840" y="98420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1647" name="正方形/長方形 585"/>
        <xdr:cNvSpPr/>
      </xdr:nvSpPr>
      <xdr:spPr>
        <a:xfrm>
          <a:off x="1141416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1648" name="正方形/長方形 586"/>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174240</xdr:colOff>
      <xdr:row>67</xdr:row>
      <xdr:rowOff>171000</xdr:rowOff>
    </xdr:to>
    <xdr:sp>
      <xdr:nvSpPr>
        <xdr:cNvPr id="1649" name="正方形/長方形 587"/>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7/132</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1650" name="正方形/長方形 588"/>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171000</xdr:rowOff>
    </xdr:to>
    <xdr:sp>
      <xdr:nvSpPr>
        <xdr:cNvPr id="1651" name="正方形/長方形 589"/>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43,933</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1652" name="正方形/長方形 590"/>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171000</xdr:rowOff>
    </xdr:to>
    <xdr:sp>
      <xdr:nvSpPr>
        <xdr:cNvPr id="1653" name="正方形/長方形 591"/>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61,857</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54" name="正方形/長方形 592"/>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1655" name="テキスト ボックス 593"/>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cxnSp>
      <xdr:nvCxnSpPr>
        <xdr:cNvPr id="1656" name="直線コネクタ 594"/>
        <xdr:cNvCxnSpPr/>
      </xdr:nvCxnSpPr>
      <xdr:spPr>
        <a:xfrm>
          <a:off x="11414160" y="13969800"/>
          <a:ext cx="4305240" cy="360"/>
        </a:xfrm>
        <a:prstGeom prst="straightConnector1">
          <a:avLst/>
        </a:prstGeom>
        <a:ln>
          <a:solidFill>
            <a:srgbClr val="c0c0c0"/>
          </a:solidFill>
        </a:ln>
      </xdr:spPr>
    </xdr:cxnSp>
    <xdr:clientData/>
  </xdr:twoCellAnchor>
  <xdr:twoCellAnchor editAs="twoCell">
    <xdr:from>
      <xdr:col>65</xdr:col>
      <xdr:colOff>63360</xdr:colOff>
      <xdr:row>79</xdr:row>
      <xdr:rowOff>98640</xdr:rowOff>
    </xdr:from>
    <xdr:to>
      <xdr:col>90</xdr:col>
      <xdr:colOff>2880</xdr:colOff>
      <xdr:row>79</xdr:row>
      <xdr:rowOff>98640</xdr:rowOff>
    </xdr:to>
    <xdr:cxnSp>
      <xdr:nvCxnSpPr>
        <xdr:cNvPr id="1657" name="直線コネクタ 595"/>
        <xdr:cNvCxnSpPr/>
      </xdr:nvCxnSpPr>
      <xdr:spPr>
        <a:xfrm>
          <a:off x="11414160" y="13643280"/>
          <a:ext cx="4305240" cy="360"/>
        </a:xfrm>
        <a:prstGeom prst="straightConnector1">
          <a:avLst/>
        </a:prstGeom>
        <a:ln>
          <a:solidFill>
            <a:srgbClr val="c0c0c0"/>
          </a:solidFill>
        </a:ln>
      </xdr:spPr>
    </xdr:cxnSp>
    <xdr:clientData/>
  </xdr:twoCellAnchor>
  <xdr:twoCellAnchor editAs="oneCell">
    <xdr:from>
      <xdr:col>64</xdr:col>
      <xdr:colOff>6840</xdr:colOff>
      <xdr:row>78</xdr:row>
      <xdr:rowOff>149400</xdr:rowOff>
    </xdr:from>
    <xdr:to>
      <xdr:col>65</xdr:col>
      <xdr:colOff>76680</xdr:colOff>
      <xdr:row>80</xdr:row>
      <xdr:rowOff>23040</xdr:rowOff>
    </xdr:to>
    <xdr:sp>
      <xdr:nvSpPr>
        <xdr:cNvPr id="1658" name="テキスト ボックス 596"/>
        <xdr:cNvSpPr/>
      </xdr:nvSpPr>
      <xdr:spPr>
        <a:xfrm>
          <a:off x="11182680" y="13522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77</xdr:row>
      <xdr:rowOff>115200</xdr:rowOff>
    </xdr:from>
    <xdr:to>
      <xdr:col>90</xdr:col>
      <xdr:colOff>2880</xdr:colOff>
      <xdr:row>77</xdr:row>
      <xdr:rowOff>115200</xdr:rowOff>
    </xdr:to>
    <xdr:cxnSp>
      <xdr:nvCxnSpPr>
        <xdr:cNvPr id="1659" name="直線コネクタ 597"/>
        <xdr:cNvCxnSpPr/>
      </xdr:nvCxnSpPr>
      <xdr:spPr>
        <a:xfrm>
          <a:off x="11414160" y="13316760"/>
          <a:ext cx="4305240" cy="360"/>
        </a:xfrm>
        <a:prstGeom prst="straightConnector1">
          <a:avLst/>
        </a:prstGeom>
        <a:ln>
          <a:solidFill>
            <a:srgbClr val="c0c0c0"/>
          </a:solidFill>
        </a:ln>
      </xdr:spPr>
    </xdr:cxnSp>
    <xdr:clientData/>
  </xdr:twoCellAnchor>
  <xdr:twoCellAnchor editAs="oneCell">
    <xdr:from>
      <xdr:col>62</xdr:col>
      <xdr:colOff>42840</xdr:colOff>
      <xdr:row>76</xdr:row>
      <xdr:rowOff>165600</xdr:rowOff>
    </xdr:from>
    <xdr:to>
      <xdr:col>65</xdr:col>
      <xdr:colOff>107280</xdr:colOff>
      <xdr:row>78</xdr:row>
      <xdr:rowOff>38880</xdr:rowOff>
    </xdr:to>
    <xdr:sp>
      <xdr:nvSpPr>
        <xdr:cNvPr id="1660" name="テキスト ボックス 598"/>
        <xdr:cNvSpPr/>
      </xdr:nvSpPr>
      <xdr:spPr>
        <a:xfrm>
          <a:off x="10869480" y="13195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75</xdr:row>
      <xdr:rowOff>131400</xdr:rowOff>
    </xdr:from>
    <xdr:to>
      <xdr:col>90</xdr:col>
      <xdr:colOff>2880</xdr:colOff>
      <xdr:row>75</xdr:row>
      <xdr:rowOff>131400</xdr:rowOff>
    </xdr:to>
    <xdr:cxnSp>
      <xdr:nvCxnSpPr>
        <xdr:cNvPr id="1661" name="直線コネクタ 599"/>
        <xdr:cNvCxnSpPr/>
      </xdr:nvCxnSpPr>
      <xdr:spPr>
        <a:xfrm>
          <a:off x="11414160" y="12990240"/>
          <a:ext cx="4305240" cy="360"/>
        </a:xfrm>
        <a:prstGeom prst="straightConnector1">
          <a:avLst/>
        </a:prstGeom>
        <a:ln>
          <a:solidFill>
            <a:srgbClr val="c0c0c0"/>
          </a:solidFill>
        </a:ln>
      </xdr:spPr>
    </xdr:cxnSp>
    <xdr:clientData/>
  </xdr:twoCellAnchor>
  <xdr:twoCellAnchor editAs="oneCell">
    <xdr:from>
      <xdr:col>62</xdr:col>
      <xdr:colOff>42840</xdr:colOff>
      <xdr:row>75</xdr:row>
      <xdr:rowOff>10800</xdr:rowOff>
    </xdr:from>
    <xdr:to>
      <xdr:col>65</xdr:col>
      <xdr:colOff>107280</xdr:colOff>
      <xdr:row>76</xdr:row>
      <xdr:rowOff>55800</xdr:rowOff>
    </xdr:to>
    <xdr:sp>
      <xdr:nvSpPr>
        <xdr:cNvPr id="1662" name="テキスト ボックス 600"/>
        <xdr:cNvSpPr/>
      </xdr:nvSpPr>
      <xdr:spPr>
        <a:xfrm>
          <a:off x="10869480" y="12869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73</xdr:row>
      <xdr:rowOff>147600</xdr:rowOff>
    </xdr:from>
    <xdr:to>
      <xdr:col>90</xdr:col>
      <xdr:colOff>2880</xdr:colOff>
      <xdr:row>73</xdr:row>
      <xdr:rowOff>147600</xdr:rowOff>
    </xdr:to>
    <xdr:cxnSp>
      <xdr:nvCxnSpPr>
        <xdr:cNvPr id="1663" name="直線コネクタ 601"/>
        <xdr:cNvCxnSpPr/>
      </xdr:nvCxnSpPr>
      <xdr:spPr>
        <a:xfrm>
          <a:off x="11414160" y="12663360"/>
          <a:ext cx="4305240" cy="360"/>
        </a:xfrm>
        <a:prstGeom prst="straightConnector1">
          <a:avLst/>
        </a:prstGeom>
        <a:ln>
          <a:solidFill>
            <a:srgbClr val="c0c0c0"/>
          </a:solidFill>
        </a:ln>
      </xdr:spPr>
    </xdr:cxnSp>
    <xdr:clientData/>
  </xdr:twoCellAnchor>
  <xdr:twoCellAnchor editAs="oneCell">
    <xdr:from>
      <xdr:col>62</xdr:col>
      <xdr:colOff>42840</xdr:colOff>
      <xdr:row>73</xdr:row>
      <xdr:rowOff>27000</xdr:rowOff>
    </xdr:from>
    <xdr:to>
      <xdr:col>65</xdr:col>
      <xdr:colOff>107280</xdr:colOff>
      <xdr:row>74</xdr:row>
      <xdr:rowOff>71640</xdr:rowOff>
    </xdr:to>
    <xdr:sp>
      <xdr:nvSpPr>
        <xdr:cNvPr id="1664" name="テキスト ボックス 602"/>
        <xdr:cNvSpPr/>
      </xdr:nvSpPr>
      <xdr:spPr>
        <a:xfrm>
          <a:off x="10869480" y="12542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71</xdr:row>
      <xdr:rowOff>164160</xdr:rowOff>
    </xdr:from>
    <xdr:to>
      <xdr:col>90</xdr:col>
      <xdr:colOff>2880</xdr:colOff>
      <xdr:row>71</xdr:row>
      <xdr:rowOff>164160</xdr:rowOff>
    </xdr:to>
    <xdr:cxnSp>
      <xdr:nvCxnSpPr>
        <xdr:cNvPr id="1665" name="直線コネクタ 603"/>
        <xdr:cNvCxnSpPr/>
      </xdr:nvCxnSpPr>
      <xdr:spPr>
        <a:xfrm>
          <a:off x="11414160" y="12337200"/>
          <a:ext cx="4305240" cy="360"/>
        </a:xfrm>
        <a:prstGeom prst="straightConnector1">
          <a:avLst/>
        </a:prstGeom>
        <a:ln>
          <a:solidFill>
            <a:srgbClr val="c0c0c0"/>
          </a:solidFill>
        </a:ln>
      </xdr:spPr>
    </xdr:cxnSp>
    <xdr:clientData/>
  </xdr:twoCellAnchor>
  <xdr:twoCellAnchor editAs="oneCell">
    <xdr:from>
      <xdr:col>62</xdr:col>
      <xdr:colOff>42840</xdr:colOff>
      <xdr:row>71</xdr:row>
      <xdr:rowOff>43200</xdr:rowOff>
    </xdr:from>
    <xdr:to>
      <xdr:col>65</xdr:col>
      <xdr:colOff>107280</xdr:colOff>
      <xdr:row>72</xdr:row>
      <xdr:rowOff>88200</xdr:rowOff>
    </xdr:to>
    <xdr:sp>
      <xdr:nvSpPr>
        <xdr:cNvPr id="1666" name="テキスト ボックス 604"/>
        <xdr:cNvSpPr/>
      </xdr:nvSpPr>
      <xdr:spPr>
        <a:xfrm>
          <a:off x="10869480" y="12216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65</xdr:col>
      <xdr:colOff>63360</xdr:colOff>
      <xdr:row>70</xdr:row>
      <xdr:rowOff>9000</xdr:rowOff>
    </xdr:from>
    <xdr:to>
      <xdr:col>90</xdr:col>
      <xdr:colOff>2880</xdr:colOff>
      <xdr:row>70</xdr:row>
      <xdr:rowOff>9000</xdr:rowOff>
    </xdr:to>
    <xdr:cxnSp>
      <xdr:nvCxnSpPr>
        <xdr:cNvPr id="1667" name="直線コネクタ 605"/>
        <xdr:cNvCxnSpPr/>
      </xdr:nvCxnSpPr>
      <xdr:spPr>
        <a:xfrm>
          <a:off x="11414160" y="12010680"/>
          <a:ext cx="4305240" cy="360"/>
        </a:xfrm>
        <a:prstGeom prst="straightConnector1">
          <a:avLst/>
        </a:prstGeom>
        <a:ln>
          <a:solidFill>
            <a:srgbClr val="c0c0c0"/>
          </a:solidFill>
        </a:ln>
      </xdr:spPr>
    </xdr:cxnSp>
    <xdr:clientData/>
  </xdr:twoCellAnchor>
  <xdr:twoCellAnchor editAs="oneCell">
    <xdr:from>
      <xdr:col>62</xdr:col>
      <xdr:colOff>42840</xdr:colOff>
      <xdr:row>69</xdr:row>
      <xdr:rowOff>59400</xdr:rowOff>
    </xdr:from>
    <xdr:to>
      <xdr:col>65</xdr:col>
      <xdr:colOff>107280</xdr:colOff>
      <xdr:row>70</xdr:row>
      <xdr:rowOff>104040</xdr:rowOff>
    </xdr:to>
    <xdr:sp>
      <xdr:nvSpPr>
        <xdr:cNvPr id="1668" name="テキスト ボックス 606"/>
        <xdr:cNvSpPr/>
      </xdr:nvSpPr>
      <xdr:spPr>
        <a:xfrm>
          <a:off x="10869480" y="11889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cxnSp>
      <xdr:nvCxnSpPr>
        <xdr:cNvPr id="1669" name="直線コネクタ 607"/>
        <xdr:cNvCxnSpPr/>
      </xdr:nvCxnSpPr>
      <xdr:spPr>
        <a:xfrm>
          <a:off x="11414160" y="11683800"/>
          <a:ext cx="4305240" cy="360"/>
        </a:xfrm>
        <a:prstGeom prst="straightConnector1">
          <a:avLst/>
        </a:prstGeom>
        <a:ln>
          <a:solidFill>
            <a:srgbClr val="c0c0c0"/>
          </a:solidFill>
        </a:ln>
      </xdr:spPr>
    </xdr:cxnSp>
    <xdr:clientData/>
  </xdr:twoCellAnchor>
  <xdr:twoCellAnchor editAs="oneCell">
    <xdr:from>
      <xdr:col>62</xdr:col>
      <xdr:colOff>42840</xdr:colOff>
      <xdr:row>67</xdr:row>
      <xdr:rowOff>75960</xdr:rowOff>
    </xdr:from>
    <xdr:to>
      <xdr:col>65</xdr:col>
      <xdr:colOff>107280</xdr:colOff>
      <xdr:row>68</xdr:row>
      <xdr:rowOff>120960</xdr:rowOff>
    </xdr:to>
    <xdr:sp>
      <xdr:nvSpPr>
        <xdr:cNvPr id="1670" name="テキスト ボックス 608"/>
        <xdr:cNvSpPr/>
      </xdr:nvSpPr>
      <xdr:spPr>
        <a:xfrm>
          <a:off x="1086948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1671" name="公債費グラフ枠"/>
        <xdr:cNvSpPr/>
      </xdr:nvSpPr>
      <xdr:spPr>
        <a:xfrm>
          <a:off x="1141416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70</xdr:row>
      <xdr:rowOff>23760</xdr:rowOff>
    </xdr:from>
    <xdr:to>
      <xdr:col>85</xdr:col>
      <xdr:colOff>126360</xdr:colOff>
      <xdr:row>79</xdr:row>
      <xdr:rowOff>2160</xdr:rowOff>
    </xdr:to>
    <xdr:cxnSp>
      <xdr:nvCxnSpPr>
        <xdr:cNvPr id="1672" name="直線コネクタ 610"/>
        <xdr:cNvCxnSpPr/>
      </xdr:nvCxnSpPr>
      <xdr:spPr>
        <a:xfrm flipV="1">
          <a:off x="14968080" y="12025440"/>
          <a:ext cx="1800" cy="1521720"/>
        </a:xfrm>
        <a:prstGeom prst="straightConnector1">
          <a:avLst/>
        </a:prstGeom>
        <a:ln w="31750">
          <a:solidFill>
            <a:srgbClr val="808080"/>
          </a:solidFill>
        </a:ln>
      </xdr:spPr>
    </xdr:cxnSp>
    <xdr:clientData/>
  </xdr:twoCellAnchor>
  <xdr:twoCellAnchor editAs="oneCell">
    <xdr:from>
      <xdr:col>86</xdr:col>
      <xdr:colOff>7560</xdr:colOff>
      <xdr:row>79</xdr:row>
      <xdr:rowOff>27360</xdr:rowOff>
    </xdr:from>
    <xdr:to>
      <xdr:col>89</xdr:col>
      <xdr:colOff>8640</xdr:colOff>
      <xdr:row>80</xdr:row>
      <xdr:rowOff>72360</xdr:rowOff>
    </xdr:to>
    <xdr:sp>
      <xdr:nvSpPr>
        <xdr:cNvPr id="1673" name="公債費最小値テキスト"/>
        <xdr:cNvSpPr/>
      </xdr:nvSpPr>
      <xdr:spPr>
        <a:xfrm>
          <a:off x="15025320" y="13572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29,553</a:t>
          </a:r>
          <a:endParaRPr b="0" lang="en-US" sz="1000" spc="-1" strike="noStrike">
            <a:latin typeface="游明朝"/>
          </a:endParaRPr>
        </a:p>
      </xdr:txBody>
    </xdr:sp>
    <xdr:clientData/>
  </xdr:twoCellAnchor>
  <xdr:twoCellAnchor editAs="twoCell">
    <xdr:from>
      <xdr:col>85</xdr:col>
      <xdr:colOff>37800</xdr:colOff>
      <xdr:row>79</xdr:row>
      <xdr:rowOff>2160</xdr:rowOff>
    </xdr:from>
    <xdr:to>
      <xdr:col>86</xdr:col>
      <xdr:colOff>25200</xdr:colOff>
      <xdr:row>79</xdr:row>
      <xdr:rowOff>2160</xdr:rowOff>
    </xdr:to>
    <xdr:cxnSp>
      <xdr:nvCxnSpPr>
        <xdr:cNvPr id="1674" name="直線コネクタ 612"/>
        <xdr:cNvCxnSpPr/>
      </xdr:nvCxnSpPr>
      <xdr:spPr>
        <a:xfrm>
          <a:off x="14880960" y="13546800"/>
          <a:ext cx="162360" cy="360"/>
        </a:xfrm>
        <a:prstGeom prst="straightConnector1">
          <a:avLst/>
        </a:prstGeom>
        <a:ln w="19050">
          <a:solidFill>
            <a:srgbClr val="000000"/>
          </a:solidFill>
        </a:ln>
      </xdr:spPr>
    </xdr:cxnSp>
    <xdr:clientData/>
  </xdr:twoCellAnchor>
  <xdr:twoCellAnchor editAs="oneCell">
    <xdr:from>
      <xdr:col>86</xdr:col>
      <xdr:colOff>8280</xdr:colOff>
      <xdr:row>68</xdr:row>
      <xdr:rowOff>163440</xdr:rowOff>
    </xdr:from>
    <xdr:to>
      <xdr:col>89</xdr:col>
      <xdr:colOff>73080</xdr:colOff>
      <xdr:row>70</xdr:row>
      <xdr:rowOff>36720</xdr:rowOff>
    </xdr:to>
    <xdr:sp>
      <xdr:nvSpPr>
        <xdr:cNvPr id="1675" name="公債費最大値テキスト"/>
        <xdr:cNvSpPr/>
      </xdr:nvSpPr>
      <xdr:spPr>
        <a:xfrm>
          <a:off x="15026040" y="11822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495,455</a:t>
          </a:r>
          <a:endParaRPr b="0" lang="en-US" sz="1000" spc="-1" strike="noStrike">
            <a:latin typeface="游明朝"/>
          </a:endParaRPr>
        </a:p>
      </xdr:txBody>
    </xdr:sp>
    <xdr:clientData/>
  </xdr:twoCellAnchor>
  <xdr:twoCellAnchor editAs="twoCell">
    <xdr:from>
      <xdr:col>85</xdr:col>
      <xdr:colOff>37800</xdr:colOff>
      <xdr:row>70</xdr:row>
      <xdr:rowOff>23760</xdr:rowOff>
    </xdr:from>
    <xdr:to>
      <xdr:col>86</xdr:col>
      <xdr:colOff>25200</xdr:colOff>
      <xdr:row>70</xdr:row>
      <xdr:rowOff>23760</xdr:rowOff>
    </xdr:to>
    <xdr:cxnSp>
      <xdr:nvCxnSpPr>
        <xdr:cNvPr id="1676" name="直線コネクタ 614"/>
        <xdr:cNvCxnSpPr/>
      </xdr:nvCxnSpPr>
      <xdr:spPr>
        <a:xfrm>
          <a:off x="14880960" y="12025440"/>
          <a:ext cx="162360" cy="360"/>
        </a:xfrm>
        <a:prstGeom prst="straightConnector1">
          <a:avLst/>
        </a:prstGeom>
        <a:ln w="19050">
          <a:solidFill>
            <a:srgbClr val="000000"/>
          </a:solidFill>
        </a:ln>
      </xdr:spPr>
    </xdr:cxnSp>
    <xdr:clientData/>
  </xdr:twoCellAnchor>
  <xdr:twoCellAnchor editAs="twoCell">
    <xdr:from>
      <xdr:col>81</xdr:col>
      <xdr:colOff>50760</xdr:colOff>
      <xdr:row>77</xdr:row>
      <xdr:rowOff>720</xdr:rowOff>
    </xdr:from>
    <xdr:to>
      <xdr:col>85</xdr:col>
      <xdr:colOff>126720</xdr:colOff>
      <xdr:row>77</xdr:row>
      <xdr:rowOff>46440</xdr:rowOff>
    </xdr:to>
    <xdr:cxnSp>
      <xdr:nvCxnSpPr>
        <xdr:cNvPr id="1677" name="直線コネクタ 615"/>
        <xdr:cNvCxnSpPr/>
      </xdr:nvCxnSpPr>
      <xdr:spPr>
        <a:xfrm flipV="1">
          <a:off x="14195520" y="13202280"/>
          <a:ext cx="774720" cy="46080"/>
        </a:xfrm>
        <a:prstGeom prst="straightConnector1">
          <a:avLst/>
        </a:prstGeom>
        <a:ln>
          <a:solidFill>
            <a:srgbClr val="ff0000"/>
          </a:solidFill>
        </a:ln>
      </xdr:spPr>
    </xdr:cxnSp>
    <xdr:clientData/>
  </xdr:twoCellAnchor>
  <xdr:twoCellAnchor editAs="oneCell">
    <xdr:from>
      <xdr:col>86</xdr:col>
      <xdr:colOff>7560</xdr:colOff>
      <xdr:row>77</xdr:row>
      <xdr:rowOff>145440</xdr:rowOff>
    </xdr:from>
    <xdr:to>
      <xdr:col>89</xdr:col>
      <xdr:colOff>8640</xdr:colOff>
      <xdr:row>79</xdr:row>
      <xdr:rowOff>18720</xdr:rowOff>
    </xdr:to>
    <xdr:sp>
      <xdr:nvSpPr>
        <xdr:cNvPr id="1678" name="公債費平均値テキスト"/>
        <xdr:cNvSpPr/>
      </xdr:nvSpPr>
      <xdr:spPr>
        <a:xfrm>
          <a:off x="15025320" y="13347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75,030</a:t>
          </a:r>
          <a:endParaRPr b="0" lang="en-US" sz="1000" spc="-1" strike="noStrike">
            <a:latin typeface="游明朝"/>
          </a:endParaRPr>
        </a:p>
      </xdr:txBody>
    </xdr:sp>
    <xdr:clientData/>
  </xdr:twoCellAnchor>
  <xdr:twoCellAnchor editAs="twoCell">
    <xdr:from>
      <xdr:col>85</xdr:col>
      <xdr:colOff>76320</xdr:colOff>
      <xdr:row>77</xdr:row>
      <xdr:rowOff>145800</xdr:rowOff>
    </xdr:from>
    <xdr:to>
      <xdr:col>86</xdr:col>
      <xdr:colOff>2880</xdr:colOff>
      <xdr:row>78</xdr:row>
      <xdr:rowOff>75600</xdr:rowOff>
    </xdr:to>
    <xdr:sp>
      <xdr:nvSpPr>
        <xdr:cNvPr id="1679" name="フローチャート: 判断 617"/>
        <xdr:cNvSpPr/>
      </xdr:nvSpPr>
      <xdr:spPr>
        <a:xfrm>
          <a:off x="14919480" y="133473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77</xdr:row>
      <xdr:rowOff>46440</xdr:rowOff>
    </xdr:from>
    <xdr:to>
      <xdr:col>81</xdr:col>
      <xdr:colOff>50760</xdr:colOff>
      <xdr:row>77</xdr:row>
      <xdr:rowOff>55080</xdr:rowOff>
    </xdr:to>
    <xdr:cxnSp>
      <xdr:nvCxnSpPr>
        <xdr:cNvPr id="1680" name="直線コネクタ 618"/>
        <xdr:cNvCxnSpPr/>
      </xdr:nvCxnSpPr>
      <xdr:spPr>
        <a:xfrm flipV="1">
          <a:off x="13385520" y="13248000"/>
          <a:ext cx="810360" cy="9000"/>
        </a:xfrm>
        <a:prstGeom prst="straightConnector1">
          <a:avLst/>
        </a:prstGeom>
        <a:ln>
          <a:solidFill>
            <a:srgbClr val="ff0000"/>
          </a:solidFill>
        </a:ln>
      </xdr:spPr>
    </xdr:cxnSp>
    <xdr:clientData/>
  </xdr:twoCellAnchor>
  <xdr:twoCellAnchor editAs="twoCell">
    <xdr:from>
      <xdr:col>81</xdr:col>
      <xdr:colOff>0</xdr:colOff>
      <xdr:row>77</xdr:row>
      <xdr:rowOff>160560</xdr:rowOff>
    </xdr:from>
    <xdr:to>
      <xdr:col>81</xdr:col>
      <xdr:colOff>101160</xdr:colOff>
      <xdr:row>78</xdr:row>
      <xdr:rowOff>90360</xdr:rowOff>
    </xdr:to>
    <xdr:sp>
      <xdr:nvSpPr>
        <xdr:cNvPr id="1681" name="フローチャート: 判断 619"/>
        <xdr:cNvSpPr/>
      </xdr:nvSpPr>
      <xdr:spPr>
        <a:xfrm>
          <a:off x="14144760" y="13362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78</xdr:row>
      <xdr:rowOff>103320</xdr:rowOff>
    </xdr:from>
    <xdr:to>
      <xdr:col>82</xdr:col>
      <xdr:colOff>169560</xdr:colOff>
      <xdr:row>79</xdr:row>
      <xdr:rowOff>148320</xdr:rowOff>
    </xdr:to>
    <xdr:sp>
      <xdr:nvSpPr>
        <xdr:cNvPr id="1682" name="テキスト ボックス 620"/>
        <xdr:cNvSpPr/>
      </xdr:nvSpPr>
      <xdr:spPr>
        <a:xfrm>
          <a:off x="13964040" y="13476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70,514</a:t>
          </a:r>
          <a:endParaRPr b="0" lang="en-US" sz="1000" spc="-1" strike="noStrike">
            <a:latin typeface="游明朝"/>
          </a:endParaRPr>
        </a:p>
      </xdr:txBody>
    </xdr:sp>
    <xdr:clientData/>
  </xdr:twoCellAnchor>
  <xdr:twoCellAnchor editAs="twoCell">
    <xdr:from>
      <xdr:col>72</xdr:col>
      <xdr:colOff>2880</xdr:colOff>
      <xdr:row>77</xdr:row>
      <xdr:rowOff>51120</xdr:rowOff>
    </xdr:from>
    <xdr:to>
      <xdr:col>76</xdr:col>
      <xdr:colOff>114120</xdr:colOff>
      <xdr:row>77</xdr:row>
      <xdr:rowOff>55080</xdr:rowOff>
    </xdr:to>
    <xdr:cxnSp>
      <xdr:nvCxnSpPr>
        <xdr:cNvPr id="1683" name="直線コネクタ 621"/>
        <xdr:cNvCxnSpPr/>
      </xdr:nvCxnSpPr>
      <xdr:spPr>
        <a:xfrm>
          <a:off x="12575880" y="13252680"/>
          <a:ext cx="810000" cy="4320"/>
        </a:xfrm>
        <a:prstGeom prst="straightConnector1">
          <a:avLst/>
        </a:prstGeom>
        <a:ln>
          <a:solidFill>
            <a:srgbClr val="ff0000"/>
          </a:solidFill>
        </a:ln>
      </xdr:spPr>
    </xdr:cxnSp>
    <xdr:clientData/>
  </xdr:twoCellAnchor>
  <xdr:twoCellAnchor editAs="twoCell">
    <xdr:from>
      <xdr:col>76</xdr:col>
      <xdr:colOff>63360</xdr:colOff>
      <xdr:row>77</xdr:row>
      <xdr:rowOff>165240</xdr:rowOff>
    </xdr:from>
    <xdr:to>
      <xdr:col>76</xdr:col>
      <xdr:colOff>164520</xdr:colOff>
      <xdr:row>78</xdr:row>
      <xdr:rowOff>95040</xdr:rowOff>
    </xdr:to>
    <xdr:sp>
      <xdr:nvSpPr>
        <xdr:cNvPr id="1684" name="フローチャート: 判断 622"/>
        <xdr:cNvSpPr/>
      </xdr:nvSpPr>
      <xdr:spPr>
        <a:xfrm>
          <a:off x="13334760" y="13366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78</xdr:row>
      <xdr:rowOff>107640</xdr:rowOff>
    </xdr:from>
    <xdr:to>
      <xdr:col>78</xdr:col>
      <xdr:colOff>42840</xdr:colOff>
      <xdr:row>79</xdr:row>
      <xdr:rowOff>152640</xdr:rowOff>
    </xdr:to>
    <xdr:sp>
      <xdr:nvSpPr>
        <xdr:cNvPr id="1685" name="テキスト ボックス 623"/>
        <xdr:cNvSpPr/>
      </xdr:nvSpPr>
      <xdr:spPr>
        <a:xfrm>
          <a:off x="13138560" y="13480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69,177</a:t>
          </a:r>
          <a:endParaRPr b="0" lang="en-US" sz="1000" spc="-1" strike="noStrike">
            <a:latin typeface="游明朝"/>
          </a:endParaRPr>
        </a:p>
      </xdr:txBody>
    </xdr:sp>
    <xdr:clientData/>
  </xdr:twoCellAnchor>
  <xdr:twoCellAnchor editAs="twoCell">
    <xdr:from>
      <xdr:col>67</xdr:col>
      <xdr:colOff>50760</xdr:colOff>
      <xdr:row>77</xdr:row>
      <xdr:rowOff>51120</xdr:rowOff>
    </xdr:from>
    <xdr:to>
      <xdr:col>72</xdr:col>
      <xdr:colOff>2880</xdr:colOff>
      <xdr:row>77</xdr:row>
      <xdr:rowOff>61560</xdr:rowOff>
    </xdr:to>
    <xdr:cxnSp>
      <xdr:nvCxnSpPr>
        <xdr:cNvPr id="1686" name="直線コネクタ 624"/>
        <xdr:cNvCxnSpPr/>
      </xdr:nvCxnSpPr>
      <xdr:spPr>
        <a:xfrm flipV="1">
          <a:off x="11750760" y="13252680"/>
          <a:ext cx="825480" cy="10800"/>
        </a:xfrm>
        <a:prstGeom prst="straightConnector1">
          <a:avLst/>
        </a:prstGeom>
        <a:ln>
          <a:solidFill>
            <a:srgbClr val="ff0000"/>
          </a:solidFill>
        </a:ln>
      </xdr:spPr>
    </xdr:cxnSp>
    <xdr:clientData/>
  </xdr:twoCellAnchor>
  <xdr:twoCellAnchor editAs="twoCell">
    <xdr:from>
      <xdr:col>71</xdr:col>
      <xdr:colOff>127080</xdr:colOff>
      <xdr:row>77</xdr:row>
      <xdr:rowOff>163080</xdr:rowOff>
    </xdr:from>
    <xdr:to>
      <xdr:col>72</xdr:col>
      <xdr:colOff>37800</xdr:colOff>
      <xdr:row>78</xdr:row>
      <xdr:rowOff>92880</xdr:rowOff>
    </xdr:to>
    <xdr:sp>
      <xdr:nvSpPr>
        <xdr:cNvPr id="1687" name="フローチャート: 判断 625"/>
        <xdr:cNvSpPr/>
      </xdr:nvSpPr>
      <xdr:spPr>
        <a:xfrm>
          <a:off x="12525480" y="133646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78</xdr:row>
      <xdr:rowOff>105480</xdr:rowOff>
    </xdr:from>
    <xdr:to>
      <xdr:col>73</xdr:col>
      <xdr:colOff>106560</xdr:colOff>
      <xdr:row>79</xdr:row>
      <xdr:rowOff>150480</xdr:rowOff>
    </xdr:to>
    <xdr:sp>
      <xdr:nvSpPr>
        <xdr:cNvPr id="1688" name="テキスト ボックス 626"/>
        <xdr:cNvSpPr/>
      </xdr:nvSpPr>
      <xdr:spPr>
        <a:xfrm>
          <a:off x="12329280" y="13478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69,834</a:t>
          </a:r>
          <a:endParaRPr b="0" lang="en-US" sz="1000" spc="-1" strike="noStrike">
            <a:latin typeface="游明朝"/>
          </a:endParaRPr>
        </a:p>
      </xdr:txBody>
    </xdr:sp>
    <xdr:clientData/>
  </xdr:twoCellAnchor>
  <xdr:twoCellAnchor editAs="twoCell">
    <xdr:from>
      <xdr:col>67</xdr:col>
      <xdr:colOff>0</xdr:colOff>
      <xdr:row>77</xdr:row>
      <xdr:rowOff>162360</xdr:rowOff>
    </xdr:from>
    <xdr:to>
      <xdr:col>67</xdr:col>
      <xdr:colOff>101160</xdr:colOff>
      <xdr:row>78</xdr:row>
      <xdr:rowOff>92160</xdr:rowOff>
    </xdr:to>
    <xdr:sp>
      <xdr:nvSpPr>
        <xdr:cNvPr id="1689" name="フローチャート: 判断 627"/>
        <xdr:cNvSpPr/>
      </xdr:nvSpPr>
      <xdr:spPr>
        <a:xfrm>
          <a:off x="11700000" y="133639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78</xdr:row>
      <xdr:rowOff>104760</xdr:rowOff>
    </xdr:from>
    <xdr:to>
      <xdr:col>68</xdr:col>
      <xdr:colOff>169920</xdr:colOff>
      <xdr:row>79</xdr:row>
      <xdr:rowOff>149760</xdr:rowOff>
    </xdr:to>
    <xdr:sp>
      <xdr:nvSpPr>
        <xdr:cNvPr id="1690" name="テキスト ボックス 628"/>
        <xdr:cNvSpPr/>
      </xdr:nvSpPr>
      <xdr:spPr>
        <a:xfrm>
          <a:off x="11519640" y="1347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70,059</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15840</xdr:colOff>
      <xdr:row>82</xdr:row>
      <xdr:rowOff>145800</xdr:rowOff>
    </xdr:to>
    <xdr:sp>
      <xdr:nvSpPr>
        <xdr:cNvPr id="1691" name="テキスト ボックス 629"/>
        <xdr:cNvSpPr/>
      </xdr:nvSpPr>
      <xdr:spPr>
        <a:xfrm>
          <a:off x="14795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114120</xdr:colOff>
      <xdr:row>82</xdr:row>
      <xdr:rowOff>145800</xdr:rowOff>
    </xdr:to>
    <xdr:sp>
      <xdr:nvSpPr>
        <xdr:cNvPr id="1692" name="テキスト ボックス 630"/>
        <xdr:cNvSpPr/>
      </xdr:nvSpPr>
      <xdr:spPr>
        <a:xfrm>
          <a:off x="140209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2880</xdr:colOff>
      <xdr:row>82</xdr:row>
      <xdr:rowOff>145800</xdr:rowOff>
    </xdr:to>
    <xdr:sp>
      <xdr:nvSpPr>
        <xdr:cNvPr id="1693" name="テキスト ボックス 631"/>
        <xdr:cNvSpPr/>
      </xdr:nvSpPr>
      <xdr:spPr>
        <a:xfrm>
          <a:off x="132112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81</xdr:row>
      <xdr:rowOff>101160</xdr:rowOff>
    </xdr:from>
    <xdr:to>
      <xdr:col>75</xdr:col>
      <xdr:colOff>66600</xdr:colOff>
      <xdr:row>82</xdr:row>
      <xdr:rowOff>145800</xdr:rowOff>
    </xdr:to>
    <xdr:sp>
      <xdr:nvSpPr>
        <xdr:cNvPr id="1694" name="テキスト ボックス 632"/>
        <xdr:cNvSpPr/>
      </xdr:nvSpPr>
      <xdr:spPr>
        <a:xfrm>
          <a:off x="12401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114120</xdr:colOff>
      <xdr:row>82</xdr:row>
      <xdr:rowOff>145800</xdr:rowOff>
    </xdr:to>
    <xdr:sp>
      <xdr:nvSpPr>
        <xdr:cNvPr id="1695" name="テキスト ボックス 633"/>
        <xdr:cNvSpPr/>
      </xdr:nvSpPr>
      <xdr:spPr>
        <a:xfrm>
          <a:off x="115761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76</xdr:row>
      <xdr:rowOff>121320</xdr:rowOff>
    </xdr:from>
    <xdr:to>
      <xdr:col>86</xdr:col>
      <xdr:colOff>2880</xdr:colOff>
      <xdr:row>77</xdr:row>
      <xdr:rowOff>51120</xdr:rowOff>
    </xdr:to>
    <xdr:sp>
      <xdr:nvSpPr>
        <xdr:cNvPr id="1696" name="楕円 634"/>
        <xdr:cNvSpPr/>
      </xdr:nvSpPr>
      <xdr:spPr>
        <a:xfrm>
          <a:off x="14919480" y="13151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8280</xdr:colOff>
      <xdr:row>75</xdr:row>
      <xdr:rowOff>165600</xdr:rowOff>
    </xdr:from>
    <xdr:to>
      <xdr:col>89</xdr:col>
      <xdr:colOff>73080</xdr:colOff>
      <xdr:row>77</xdr:row>
      <xdr:rowOff>39240</xdr:rowOff>
    </xdr:to>
    <xdr:sp>
      <xdr:nvSpPr>
        <xdr:cNvPr id="1697" name="公債費該当値テキスト"/>
        <xdr:cNvSpPr/>
      </xdr:nvSpPr>
      <xdr:spPr>
        <a:xfrm>
          <a:off x="15026040" y="13024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135,043</a:t>
          </a:r>
          <a:endParaRPr b="0" lang="en-US" sz="1000" spc="-1" strike="noStrike">
            <a:latin typeface="游明朝"/>
          </a:endParaRPr>
        </a:p>
      </xdr:txBody>
    </xdr:sp>
    <xdr:clientData/>
  </xdr:twoCellAnchor>
  <xdr:twoCellAnchor editAs="twoCell">
    <xdr:from>
      <xdr:col>81</xdr:col>
      <xdr:colOff>0</xdr:colOff>
      <xdr:row>76</xdr:row>
      <xdr:rowOff>167040</xdr:rowOff>
    </xdr:from>
    <xdr:to>
      <xdr:col>81</xdr:col>
      <xdr:colOff>101160</xdr:colOff>
      <xdr:row>77</xdr:row>
      <xdr:rowOff>96840</xdr:rowOff>
    </xdr:to>
    <xdr:sp>
      <xdr:nvSpPr>
        <xdr:cNvPr id="1698" name="楕円 636"/>
        <xdr:cNvSpPr/>
      </xdr:nvSpPr>
      <xdr:spPr>
        <a:xfrm>
          <a:off x="14144760" y="13197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137160</xdr:colOff>
      <xdr:row>75</xdr:row>
      <xdr:rowOff>135000</xdr:rowOff>
    </xdr:from>
    <xdr:to>
      <xdr:col>83</xdr:col>
      <xdr:colOff>27000</xdr:colOff>
      <xdr:row>77</xdr:row>
      <xdr:rowOff>8640</xdr:rowOff>
    </xdr:to>
    <xdr:sp>
      <xdr:nvSpPr>
        <xdr:cNvPr id="1699" name="テキスト ボックス 637"/>
        <xdr:cNvSpPr/>
      </xdr:nvSpPr>
      <xdr:spPr>
        <a:xfrm>
          <a:off x="13932360" y="12993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121,046</a:t>
          </a:r>
          <a:endParaRPr b="0" lang="en-US" sz="1000" spc="-1" strike="noStrike">
            <a:latin typeface="游明朝"/>
          </a:endParaRPr>
        </a:p>
      </xdr:txBody>
    </xdr:sp>
    <xdr:clientData/>
  </xdr:twoCellAnchor>
  <xdr:twoCellAnchor editAs="twoCell">
    <xdr:from>
      <xdr:col>76</xdr:col>
      <xdr:colOff>63360</xdr:colOff>
      <xdr:row>77</xdr:row>
      <xdr:rowOff>4320</xdr:rowOff>
    </xdr:from>
    <xdr:to>
      <xdr:col>76</xdr:col>
      <xdr:colOff>164520</xdr:colOff>
      <xdr:row>77</xdr:row>
      <xdr:rowOff>105480</xdr:rowOff>
    </xdr:to>
    <xdr:sp>
      <xdr:nvSpPr>
        <xdr:cNvPr id="1700" name="楕円 638"/>
        <xdr:cNvSpPr/>
      </xdr:nvSpPr>
      <xdr:spPr>
        <a:xfrm>
          <a:off x="13334760" y="13205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10440</xdr:colOff>
      <xdr:row>75</xdr:row>
      <xdr:rowOff>144000</xdr:rowOff>
    </xdr:from>
    <xdr:to>
      <xdr:col>78</xdr:col>
      <xdr:colOff>75240</xdr:colOff>
      <xdr:row>77</xdr:row>
      <xdr:rowOff>17640</xdr:rowOff>
    </xdr:to>
    <xdr:sp>
      <xdr:nvSpPr>
        <xdr:cNvPr id="1701" name="テキスト ボックス 639"/>
        <xdr:cNvSpPr/>
      </xdr:nvSpPr>
      <xdr:spPr>
        <a:xfrm>
          <a:off x="13107240" y="1300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118,347</a:t>
          </a:r>
          <a:endParaRPr b="0" lang="en-US" sz="1000" spc="-1" strike="noStrike">
            <a:latin typeface="游明朝"/>
          </a:endParaRPr>
        </a:p>
      </xdr:txBody>
    </xdr:sp>
    <xdr:clientData/>
  </xdr:twoCellAnchor>
  <xdr:twoCellAnchor editAs="twoCell">
    <xdr:from>
      <xdr:col>71</xdr:col>
      <xdr:colOff>127080</xdr:colOff>
      <xdr:row>77</xdr:row>
      <xdr:rowOff>360</xdr:rowOff>
    </xdr:from>
    <xdr:to>
      <xdr:col>72</xdr:col>
      <xdr:colOff>37800</xdr:colOff>
      <xdr:row>77</xdr:row>
      <xdr:rowOff>101520</xdr:rowOff>
    </xdr:to>
    <xdr:sp>
      <xdr:nvSpPr>
        <xdr:cNvPr id="1702" name="楕円 640"/>
        <xdr:cNvSpPr/>
      </xdr:nvSpPr>
      <xdr:spPr>
        <a:xfrm>
          <a:off x="12525480" y="13201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73800</xdr:colOff>
      <xdr:row>75</xdr:row>
      <xdr:rowOff>139680</xdr:rowOff>
    </xdr:from>
    <xdr:to>
      <xdr:col>73</xdr:col>
      <xdr:colOff>138600</xdr:colOff>
      <xdr:row>77</xdr:row>
      <xdr:rowOff>13320</xdr:rowOff>
    </xdr:to>
    <xdr:sp>
      <xdr:nvSpPr>
        <xdr:cNvPr id="1703" name="テキスト ボックス 641"/>
        <xdr:cNvSpPr/>
      </xdr:nvSpPr>
      <xdr:spPr>
        <a:xfrm>
          <a:off x="12297600" y="12998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119,602</a:t>
          </a:r>
          <a:endParaRPr b="0" lang="en-US" sz="1000" spc="-1" strike="noStrike">
            <a:latin typeface="游明朝"/>
          </a:endParaRPr>
        </a:p>
      </xdr:txBody>
    </xdr:sp>
    <xdr:clientData/>
  </xdr:twoCellAnchor>
  <xdr:twoCellAnchor editAs="twoCell">
    <xdr:from>
      <xdr:col>67</xdr:col>
      <xdr:colOff>0</xdr:colOff>
      <xdr:row>77</xdr:row>
      <xdr:rowOff>10800</xdr:rowOff>
    </xdr:from>
    <xdr:to>
      <xdr:col>67</xdr:col>
      <xdr:colOff>101160</xdr:colOff>
      <xdr:row>77</xdr:row>
      <xdr:rowOff>111960</xdr:rowOff>
    </xdr:to>
    <xdr:sp>
      <xdr:nvSpPr>
        <xdr:cNvPr id="1704" name="楕円 642"/>
        <xdr:cNvSpPr/>
      </xdr:nvSpPr>
      <xdr:spPr>
        <a:xfrm>
          <a:off x="11700000" y="13212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137160</xdr:colOff>
      <xdr:row>75</xdr:row>
      <xdr:rowOff>150120</xdr:rowOff>
    </xdr:from>
    <xdr:to>
      <xdr:col>69</xdr:col>
      <xdr:colOff>27360</xdr:colOff>
      <xdr:row>77</xdr:row>
      <xdr:rowOff>23760</xdr:rowOff>
    </xdr:to>
    <xdr:sp>
      <xdr:nvSpPr>
        <xdr:cNvPr id="1705" name="テキスト ボックス 643"/>
        <xdr:cNvSpPr/>
      </xdr:nvSpPr>
      <xdr:spPr>
        <a:xfrm>
          <a:off x="11487960" y="13008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116,405</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1706" name="正方形/長方形 644"/>
        <xdr:cNvSpPr/>
      </xdr:nvSpPr>
      <xdr:spPr>
        <a:xfrm>
          <a:off x="1141416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積立金</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1707" name="正方形/長方形 645"/>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174240</xdr:colOff>
      <xdr:row>87</xdr:row>
      <xdr:rowOff>171000</xdr:rowOff>
    </xdr:to>
    <xdr:sp>
      <xdr:nvSpPr>
        <xdr:cNvPr id="1708" name="正方形/長方形 646"/>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39/132</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1709" name="正方形/長方形 647"/>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171000</xdr:rowOff>
    </xdr:to>
    <xdr:sp>
      <xdr:nvSpPr>
        <xdr:cNvPr id="1710" name="正方形/長方形 648"/>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23,151</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1711" name="正方形/長方形 649"/>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171000</xdr:rowOff>
    </xdr:to>
    <xdr:sp>
      <xdr:nvSpPr>
        <xdr:cNvPr id="1712" name="正方形/長方形 650"/>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20,968</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13" name="正方形/長方形 651"/>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1714" name="テキスト ボックス 652"/>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cxnSp>
      <xdr:nvCxnSpPr>
        <xdr:cNvPr id="1715" name="直線コネクタ 653"/>
        <xdr:cNvCxnSpPr/>
      </xdr:nvCxnSpPr>
      <xdr:spPr>
        <a:xfrm>
          <a:off x="11414160" y="17398800"/>
          <a:ext cx="4305240" cy="360"/>
        </a:xfrm>
        <a:prstGeom prst="straightConnector1">
          <a:avLst/>
        </a:prstGeom>
        <a:ln>
          <a:solidFill>
            <a:srgbClr val="c0c0c0"/>
          </a:solidFill>
        </a:ln>
      </xdr:spPr>
    </xdr:cxnSp>
    <xdr:clientData/>
  </xdr:twoCellAnchor>
  <xdr:twoCellAnchor editAs="twoCell">
    <xdr:from>
      <xdr:col>65</xdr:col>
      <xdr:colOff>63360</xdr:colOff>
      <xdr:row>98</xdr:row>
      <xdr:rowOff>139680</xdr:rowOff>
    </xdr:from>
    <xdr:to>
      <xdr:col>90</xdr:col>
      <xdr:colOff>2880</xdr:colOff>
      <xdr:row>98</xdr:row>
      <xdr:rowOff>139680</xdr:rowOff>
    </xdr:to>
    <xdr:cxnSp>
      <xdr:nvCxnSpPr>
        <xdr:cNvPr id="1716" name="直線コネクタ 654"/>
        <xdr:cNvCxnSpPr/>
      </xdr:nvCxnSpPr>
      <xdr:spPr>
        <a:xfrm>
          <a:off x="11414160" y="16941960"/>
          <a:ext cx="4305240" cy="360"/>
        </a:xfrm>
        <a:prstGeom prst="straightConnector1">
          <a:avLst/>
        </a:prstGeom>
        <a:ln>
          <a:solidFill>
            <a:srgbClr val="c0c0c0"/>
          </a:solidFill>
        </a:ln>
      </xdr:spPr>
    </xdr:cxnSp>
    <xdr:clientData/>
  </xdr:twoCellAnchor>
  <xdr:twoCellAnchor editAs="oneCell">
    <xdr:from>
      <xdr:col>64</xdr:col>
      <xdr:colOff>6840</xdr:colOff>
      <xdr:row>98</xdr:row>
      <xdr:rowOff>18360</xdr:rowOff>
    </xdr:from>
    <xdr:to>
      <xdr:col>65</xdr:col>
      <xdr:colOff>76680</xdr:colOff>
      <xdr:row>99</xdr:row>
      <xdr:rowOff>63360</xdr:rowOff>
    </xdr:to>
    <xdr:sp>
      <xdr:nvSpPr>
        <xdr:cNvPr id="1717" name="テキスト ボックス 655"/>
        <xdr:cNvSpPr/>
      </xdr:nvSpPr>
      <xdr:spPr>
        <a:xfrm>
          <a:off x="11182680" y="16820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96</xdr:row>
      <xdr:rowOff>25200</xdr:rowOff>
    </xdr:from>
    <xdr:to>
      <xdr:col>90</xdr:col>
      <xdr:colOff>2880</xdr:colOff>
      <xdr:row>96</xdr:row>
      <xdr:rowOff>25200</xdr:rowOff>
    </xdr:to>
    <xdr:cxnSp>
      <xdr:nvCxnSpPr>
        <xdr:cNvPr id="1718" name="直線コネクタ 656"/>
        <xdr:cNvCxnSpPr/>
      </xdr:nvCxnSpPr>
      <xdr:spPr>
        <a:xfrm>
          <a:off x="11414160" y="16484400"/>
          <a:ext cx="4305240" cy="360"/>
        </a:xfrm>
        <a:prstGeom prst="straightConnector1">
          <a:avLst/>
        </a:prstGeom>
        <a:ln>
          <a:solidFill>
            <a:srgbClr val="c0c0c0"/>
          </a:solidFill>
        </a:ln>
      </xdr:spPr>
    </xdr:cxnSp>
    <xdr:clientData/>
  </xdr:twoCellAnchor>
  <xdr:twoCellAnchor editAs="oneCell">
    <xdr:from>
      <xdr:col>62</xdr:col>
      <xdr:colOff>42840</xdr:colOff>
      <xdr:row>95</xdr:row>
      <xdr:rowOff>75960</xdr:rowOff>
    </xdr:from>
    <xdr:to>
      <xdr:col>65</xdr:col>
      <xdr:colOff>107280</xdr:colOff>
      <xdr:row>96</xdr:row>
      <xdr:rowOff>120960</xdr:rowOff>
    </xdr:to>
    <xdr:sp>
      <xdr:nvSpPr>
        <xdr:cNvPr id="1719" name="テキスト ボックス 657"/>
        <xdr:cNvSpPr/>
      </xdr:nvSpPr>
      <xdr:spPr>
        <a:xfrm>
          <a:off x="10869480" y="16363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93</xdr:row>
      <xdr:rowOff>82440</xdr:rowOff>
    </xdr:from>
    <xdr:to>
      <xdr:col>90</xdr:col>
      <xdr:colOff>2880</xdr:colOff>
      <xdr:row>93</xdr:row>
      <xdr:rowOff>82440</xdr:rowOff>
    </xdr:to>
    <xdr:cxnSp>
      <xdr:nvCxnSpPr>
        <xdr:cNvPr id="1720" name="直線コネクタ 658"/>
        <xdr:cNvCxnSpPr/>
      </xdr:nvCxnSpPr>
      <xdr:spPr>
        <a:xfrm>
          <a:off x="11414160" y="16027200"/>
          <a:ext cx="4305240" cy="360"/>
        </a:xfrm>
        <a:prstGeom prst="straightConnector1">
          <a:avLst/>
        </a:prstGeom>
        <a:ln>
          <a:solidFill>
            <a:srgbClr val="c0c0c0"/>
          </a:solidFill>
        </a:ln>
      </xdr:spPr>
    </xdr:cxnSp>
    <xdr:clientData/>
  </xdr:twoCellAnchor>
  <xdr:twoCellAnchor editAs="oneCell">
    <xdr:from>
      <xdr:col>62</xdr:col>
      <xdr:colOff>42840</xdr:colOff>
      <xdr:row>92</xdr:row>
      <xdr:rowOff>132840</xdr:rowOff>
    </xdr:from>
    <xdr:to>
      <xdr:col>65</xdr:col>
      <xdr:colOff>107280</xdr:colOff>
      <xdr:row>94</xdr:row>
      <xdr:rowOff>6120</xdr:rowOff>
    </xdr:to>
    <xdr:sp>
      <xdr:nvSpPr>
        <xdr:cNvPr id="1721" name="テキスト ボックス 659"/>
        <xdr:cNvSpPr/>
      </xdr:nvSpPr>
      <xdr:spPr>
        <a:xfrm>
          <a:off x="10869480" y="15906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65</xdr:col>
      <xdr:colOff>63360</xdr:colOff>
      <xdr:row>90</xdr:row>
      <xdr:rowOff>139680</xdr:rowOff>
    </xdr:from>
    <xdr:to>
      <xdr:col>90</xdr:col>
      <xdr:colOff>2880</xdr:colOff>
      <xdr:row>90</xdr:row>
      <xdr:rowOff>139680</xdr:rowOff>
    </xdr:to>
    <xdr:cxnSp>
      <xdr:nvCxnSpPr>
        <xdr:cNvPr id="1722" name="直線コネクタ 660"/>
        <xdr:cNvCxnSpPr/>
      </xdr:nvCxnSpPr>
      <xdr:spPr>
        <a:xfrm>
          <a:off x="11414160" y="15570360"/>
          <a:ext cx="4305240" cy="360"/>
        </a:xfrm>
        <a:prstGeom prst="straightConnector1">
          <a:avLst/>
        </a:prstGeom>
        <a:ln>
          <a:solidFill>
            <a:srgbClr val="c0c0c0"/>
          </a:solidFill>
        </a:ln>
      </xdr:spPr>
    </xdr:cxnSp>
    <xdr:clientData/>
  </xdr:twoCellAnchor>
  <xdr:twoCellAnchor editAs="oneCell">
    <xdr:from>
      <xdr:col>62</xdr:col>
      <xdr:colOff>42840</xdr:colOff>
      <xdr:row>90</xdr:row>
      <xdr:rowOff>18360</xdr:rowOff>
    </xdr:from>
    <xdr:to>
      <xdr:col>65</xdr:col>
      <xdr:colOff>107280</xdr:colOff>
      <xdr:row>91</xdr:row>
      <xdr:rowOff>63360</xdr:rowOff>
    </xdr:to>
    <xdr:sp>
      <xdr:nvSpPr>
        <xdr:cNvPr id="1723" name="テキスト ボックス 661"/>
        <xdr:cNvSpPr/>
      </xdr:nvSpPr>
      <xdr:spPr>
        <a:xfrm>
          <a:off x="10869480" y="15449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cxnSp>
      <xdr:nvCxnSpPr>
        <xdr:cNvPr id="1724" name="直線コネクタ 662"/>
        <xdr:cNvCxnSpPr/>
      </xdr:nvCxnSpPr>
      <xdr:spPr>
        <a:xfrm>
          <a:off x="11414160" y="15112800"/>
          <a:ext cx="4305240" cy="360"/>
        </a:xfrm>
        <a:prstGeom prst="straightConnector1">
          <a:avLst/>
        </a:prstGeom>
        <a:ln>
          <a:solidFill>
            <a:srgbClr val="c0c0c0"/>
          </a:solidFill>
        </a:ln>
      </xdr:spPr>
    </xdr:cxnSp>
    <xdr:clientData/>
  </xdr:twoCellAnchor>
  <xdr:twoCellAnchor editAs="oneCell">
    <xdr:from>
      <xdr:col>62</xdr:col>
      <xdr:colOff>42840</xdr:colOff>
      <xdr:row>87</xdr:row>
      <xdr:rowOff>75960</xdr:rowOff>
    </xdr:from>
    <xdr:to>
      <xdr:col>65</xdr:col>
      <xdr:colOff>107280</xdr:colOff>
      <xdr:row>88</xdr:row>
      <xdr:rowOff>120960</xdr:rowOff>
    </xdr:to>
    <xdr:sp>
      <xdr:nvSpPr>
        <xdr:cNvPr id="1725" name="テキスト ボックス 663"/>
        <xdr:cNvSpPr/>
      </xdr:nvSpPr>
      <xdr:spPr>
        <a:xfrm>
          <a:off x="1086948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1726" name="積立金グラフ枠"/>
        <xdr:cNvSpPr/>
      </xdr:nvSpPr>
      <xdr:spPr>
        <a:xfrm>
          <a:off x="1141416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37080</xdr:rowOff>
    </xdr:from>
    <xdr:to>
      <xdr:col>85</xdr:col>
      <xdr:colOff>126360</xdr:colOff>
      <xdr:row>98</xdr:row>
      <xdr:rowOff>131040</xdr:rowOff>
    </xdr:to>
    <xdr:cxnSp>
      <xdr:nvCxnSpPr>
        <xdr:cNvPr id="1727" name="直線コネクタ 665"/>
        <xdr:cNvCxnSpPr/>
      </xdr:nvCxnSpPr>
      <xdr:spPr>
        <a:xfrm flipV="1">
          <a:off x="14968080" y="15467760"/>
          <a:ext cx="1800" cy="1465920"/>
        </a:xfrm>
        <a:prstGeom prst="straightConnector1">
          <a:avLst/>
        </a:prstGeom>
        <a:ln w="31750">
          <a:solidFill>
            <a:srgbClr val="808080"/>
          </a:solidFill>
        </a:ln>
      </xdr:spPr>
    </xdr:cxnSp>
    <xdr:clientData/>
  </xdr:twoCellAnchor>
  <xdr:twoCellAnchor editAs="oneCell">
    <xdr:from>
      <xdr:col>86</xdr:col>
      <xdr:colOff>7200</xdr:colOff>
      <xdr:row>98</xdr:row>
      <xdr:rowOff>156240</xdr:rowOff>
    </xdr:from>
    <xdr:to>
      <xdr:col>88</xdr:col>
      <xdr:colOff>119160</xdr:colOff>
      <xdr:row>100</xdr:row>
      <xdr:rowOff>29880</xdr:rowOff>
    </xdr:to>
    <xdr:sp>
      <xdr:nvSpPr>
        <xdr:cNvPr id="1728" name="積立金最小値テキスト"/>
        <xdr:cNvSpPr/>
      </xdr:nvSpPr>
      <xdr:spPr>
        <a:xfrm>
          <a:off x="15024960" y="16958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3,684</a:t>
          </a:r>
          <a:endParaRPr b="0" lang="en-US" sz="1000" spc="-1" strike="noStrike">
            <a:latin typeface="游明朝"/>
          </a:endParaRPr>
        </a:p>
      </xdr:txBody>
    </xdr:sp>
    <xdr:clientData/>
  </xdr:twoCellAnchor>
  <xdr:twoCellAnchor editAs="twoCell">
    <xdr:from>
      <xdr:col>85</xdr:col>
      <xdr:colOff>37800</xdr:colOff>
      <xdr:row>98</xdr:row>
      <xdr:rowOff>131040</xdr:rowOff>
    </xdr:from>
    <xdr:to>
      <xdr:col>86</xdr:col>
      <xdr:colOff>25200</xdr:colOff>
      <xdr:row>98</xdr:row>
      <xdr:rowOff>131040</xdr:rowOff>
    </xdr:to>
    <xdr:cxnSp>
      <xdr:nvCxnSpPr>
        <xdr:cNvPr id="1729" name="直線コネクタ 667"/>
        <xdr:cNvCxnSpPr/>
      </xdr:nvCxnSpPr>
      <xdr:spPr>
        <a:xfrm>
          <a:off x="14880960" y="16933320"/>
          <a:ext cx="162360" cy="360"/>
        </a:xfrm>
        <a:prstGeom prst="straightConnector1">
          <a:avLst/>
        </a:prstGeom>
        <a:ln w="19050">
          <a:solidFill>
            <a:srgbClr val="000000"/>
          </a:solidFill>
        </a:ln>
      </xdr:spPr>
    </xdr:cxnSp>
    <xdr:clientData/>
  </xdr:twoCellAnchor>
  <xdr:twoCellAnchor editAs="oneCell">
    <xdr:from>
      <xdr:col>86</xdr:col>
      <xdr:colOff>8280</xdr:colOff>
      <xdr:row>89</xdr:row>
      <xdr:rowOff>5400</xdr:rowOff>
    </xdr:from>
    <xdr:to>
      <xdr:col>89</xdr:col>
      <xdr:colOff>73080</xdr:colOff>
      <xdr:row>90</xdr:row>
      <xdr:rowOff>50040</xdr:rowOff>
    </xdr:to>
    <xdr:sp>
      <xdr:nvSpPr>
        <xdr:cNvPr id="1730" name="積立金最大値テキスト"/>
        <xdr:cNvSpPr/>
      </xdr:nvSpPr>
      <xdr:spPr>
        <a:xfrm>
          <a:off x="15026040" y="15264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644,826</a:t>
          </a:r>
          <a:endParaRPr b="0" lang="en-US" sz="1000" spc="-1" strike="noStrike">
            <a:latin typeface="游明朝"/>
          </a:endParaRPr>
        </a:p>
      </xdr:txBody>
    </xdr:sp>
    <xdr:clientData/>
  </xdr:twoCellAnchor>
  <xdr:twoCellAnchor editAs="twoCell">
    <xdr:from>
      <xdr:col>85</xdr:col>
      <xdr:colOff>37800</xdr:colOff>
      <xdr:row>90</xdr:row>
      <xdr:rowOff>37080</xdr:rowOff>
    </xdr:from>
    <xdr:to>
      <xdr:col>86</xdr:col>
      <xdr:colOff>25200</xdr:colOff>
      <xdr:row>90</xdr:row>
      <xdr:rowOff>37080</xdr:rowOff>
    </xdr:to>
    <xdr:cxnSp>
      <xdr:nvCxnSpPr>
        <xdr:cNvPr id="1731" name="直線コネクタ 669"/>
        <xdr:cNvCxnSpPr/>
      </xdr:nvCxnSpPr>
      <xdr:spPr>
        <a:xfrm>
          <a:off x="14880960" y="15467760"/>
          <a:ext cx="162360" cy="360"/>
        </a:xfrm>
        <a:prstGeom prst="straightConnector1">
          <a:avLst/>
        </a:prstGeom>
        <a:ln w="19050">
          <a:solidFill>
            <a:srgbClr val="000000"/>
          </a:solidFill>
        </a:ln>
      </xdr:spPr>
    </xdr:cxnSp>
    <xdr:clientData/>
  </xdr:twoCellAnchor>
  <xdr:twoCellAnchor editAs="twoCell">
    <xdr:from>
      <xdr:col>81</xdr:col>
      <xdr:colOff>50760</xdr:colOff>
      <xdr:row>98</xdr:row>
      <xdr:rowOff>18360</xdr:rowOff>
    </xdr:from>
    <xdr:to>
      <xdr:col>85</xdr:col>
      <xdr:colOff>126720</xdr:colOff>
      <xdr:row>98</xdr:row>
      <xdr:rowOff>79560</xdr:rowOff>
    </xdr:to>
    <xdr:cxnSp>
      <xdr:nvCxnSpPr>
        <xdr:cNvPr id="1732" name="直線コネクタ 670"/>
        <xdr:cNvCxnSpPr/>
      </xdr:nvCxnSpPr>
      <xdr:spPr>
        <a:xfrm flipV="1">
          <a:off x="14195520" y="16820640"/>
          <a:ext cx="774720" cy="61560"/>
        </a:xfrm>
        <a:prstGeom prst="straightConnector1">
          <a:avLst/>
        </a:prstGeom>
        <a:ln>
          <a:solidFill>
            <a:srgbClr val="ff0000"/>
          </a:solidFill>
        </a:ln>
      </xdr:spPr>
    </xdr:cxnSp>
    <xdr:clientData/>
  </xdr:twoCellAnchor>
  <xdr:twoCellAnchor editAs="oneCell">
    <xdr:from>
      <xdr:col>86</xdr:col>
      <xdr:colOff>7560</xdr:colOff>
      <xdr:row>97</xdr:row>
      <xdr:rowOff>149040</xdr:rowOff>
    </xdr:from>
    <xdr:to>
      <xdr:col>89</xdr:col>
      <xdr:colOff>8640</xdr:colOff>
      <xdr:row>99</xdr:row>
      <xdr:rowOff>22320</xdr:rowOff>
    </xdr:to>
    <xdr:sp>
      <xdr:nvSpPr>
        <xdr:cNvPr id="1733" name="積立金平均値テキスト"/>
        <xdr:cNvSpPr/>
      </xdr:nvSpPr>
      <xdr:spPr>
        <a:xfrm>
          <a:off x="15025320" y="16779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48,570</a:t>
          </a:r>
          <a:endParaRPr b="0" lang="en-US" sz="1000" spc="-1" strike="noStrike">
            <a:latin typeface="游明朝"/>
          </a:endParaRPr>
        </a:p>
      </xdr:txBody>
    </xdr:sp>
    <xdr:clientData/>
  </xdr:twoCellAnchor>
  <xdr:twoCellAnchor editAs="twoCell">
    <xdr:from>
      <xdr:col>85</xdr:col>
      <xdr:colOff>76320</xdr:colOff>
      <xdr:row>97</xdr:row>
      <xdr:rowOff>149400</xdr:rowOff>
    </xdr:from>
    <xdr:to>
      <xdr:col>86</xdr:col>
      <xdr:colOff>2880</xdr:colOff>
      <xdr:row>98</xdr:row>
      <xdr:rowOff>79200</xdr:rowOff>
    </xdr:to>
    <xdr:sp>
      <xdr:nvSpPr>
        <xdr:cNvPr id="1734" name="フローチャート: 判断 672"/>
        <xdr:cNvSpPr/>
      </xdr:nvSpPr>
      <xdr:spPr>
        <a:xfrm>
          <a:off x="14919480" y="167799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98</xdr:row>
      <xdr:rowOff>41040</xdr:rowOff>
    </xdr:from>
    <xdr:to>
      <xdr:col>81</xdr:col>
      <xdr:colOff>50760</xdr:colOff>
      <xdr:row>98</xdr:row>
      <xdr:rowOff>79560</xdr:rowOff>
    </xdr:to>
    <xdr:cxnSp>
      <xdr:nvCxnSpPr>
        <xdr:cNvPr id="1735" name="直線コネクタ 673"/>
        <xdr:cNvCxnSpPr/>
      </xdr:nvCxnSpPr>
      <xdr:spPr>
        <a:xfrm>
          <a:off x="13385520" y="16843320"/>
          <a:ext cx="810360" cy="38880"/>
        </a:xfrm>
        <a:prstGeom prst="straightConnector1">
          <a:avLst/>
        </a:prstGeom>
        <a:ln>
          <a:solidFill>
            <a:srgbClr val="ff0000"/>
          </a:solidFill>
        </a:ln>
      </xdr:spPr>
    </xdr:cxnSp>
    <xdr:clientData/>
  </xdr:twoCellAnchor>
  <xdr:twoCellAnchor editAs="twoCell">
    <xdr:from>
      <xdr:col>81</xdr:col>
      <xdr:colOff>0</xdr:colOff>
      <xdr:row>98</xdr:row>
      <xdr:rowOff>16200</xdr:rowOff>
    </xdr:from>
    <xdr:to>
      <xdr:col>81</xdr:col>
      <xdr:colOff>101160</xdr:colOff>
      <xdr:row>98</xdr:row>
      <xdr:rowOff>117360</xdr:rowOff>
    </xdr:to>
    <xdr:sp>
      <xdr:nvSpPr>
        <xdr:cNvPr id="1736" name="フローチャート: 判断 674"/>
        <xdr:cNvSpPr/>
      </xdr:nvSpPr>
      <xdr:spPr>
        <a:xfrm>
          <a:off x="14144760" y="16818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96</xdr:row>
      <xdr:rowOff>155880</xdr:rowOff>
    </xdr:from>
    <xdr:to>
      <xdr:col>82</xdr:col>
      <xdr:colOff>169560</xdr:colOff>
      <xdr:row>98</xdr:row>
      <xdr:rowOff>29160</xdr:rowOff>
    </xdr:to>
    <xdr:sp>
      <xdr:nvSpPr>
        <xdr:cNvPr id="1737" name="テキスト ボックス 675"/>
        <xdr:cNvSpPr/>
      </xdr:nvSpPr>
      <xdr:spPr>
        <a:xfrm>
          <a:off x="13964040" y="1661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31,730</a:t>
          </a:r>
          <a:endParaRPr b="0" lang="en-US" sz="1000" spc="-1" strike="noStrike">
            <a:latin typeface="游明朝"/>
          </a:endParaRPr>
        </a:p>
      </xdr:txBody>
    </xdr:sp>
    <xdr:clientData/>
  </xdr:twoCellAnchor>
  <xdr:twoCellAnchor editAs="twoCell">
    <xdr:from>
      <xdr:col>72</xdr:col>
      <xdr:colOff>2880</xdr:colOff>
      <xdr:row>98</xdr:row>
      <xdr:rowOff>2880</xdr:rowOff>
    </xdr:from>
    <xdr:to>
      <xdr:col>76</xdr:col>
      <xdr:colOff>114120</xdr:colOff>
      <xdr:row>98</xdr:row>
      <xdr:rowOff>41040</xdr:rowOff>
    </xdr:to>
    <xdr:cxnSp>
      <xdr:nvCxnSpPr>
        <xdr:cNvPr id="1738" name="直線コネクタ 676"/>
        <xdr:cNvCxnSpPr/>
      </xdr:nvCxnSpPr>
      <xdr:spPr>
        <a:xfrm>
          <a:off x="12575880" y="16805160"/>
          <a:ext cx="810000" cy="38520"/>
        </a:xfrm>
        <a:prstGeom prst="straightConnector1">
          <a:avLst/>
        </a:prstGeom>
        <a:ln>
          <a:solidFill>
            <a:srgbClr val="ff0000"/>
          </a:solidFill>
        </a:ln>
      </xdr:spPr>
    </xdr:cxnSp>
    <xdr:clientData/>
  </xdr:twoCellAnchor>
  <xdr:twoCellAnchor editAs="twoCell">
    <xdr:from>
      <xdr:col>76</xdr:col>
      <xdr:colOff>63360</xdr:colOff>
      <xdr:row>98</xdr:row>
      <xdr:rowOff>30600</xdr:rowOff>
    </xdr:from>
    <xdr:to>
      <xdr:col>76</xdr:col>
      <xdr:colOff>164520</xdr:colOff>
      <xdr:row>98</xdr:row>
      <xdr:rowOff>131760</xdr:rowOff>
    </xdr:to>
    <xdr:sp>
      <xdr:nvSpPr>
        <xdr:cNvPr id="1739" name="フローチャート: 判断 677"/>
        <xdr:cNvSpPr/>
      </xdr:nvSpPr>
      <xdr:spPr>
        <a:xfrm>
          <a:off x="13334760" y="16832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98</xdr:row>
      <xdr:rowOff>144720</xdr:rowOff>
    </xdr:from>
    <xdr:to>
      <xdr:col>78</xdr:col>
      <xdr:colOff>42840</xdr:colOff>
      <xdr:row>100</xdr:row>
      <xdr:rowOff>18360</xdr:rowOff>
    </xdr:to>
    <xdr:sp>
      <xdr:nvSpPr>
        <xdr:cNvPr id="1740" name="テキスト ボックス 678"/>
        <xdr:cNvSpPr/>
      </xdr:nvSpPr>
      <xdr:spPr>
        <a:xfrm>
          <a:off x="13138560" y="16947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25,513</a:t>
          </a:r>
          <a:endParaRPr b="0" lang="en-US" sz="1000" spc="-1" strike="noStrike">
            <a:latin typeface="游明朝"/>
          </a:endParaRPr>
        </a:p>
      </xdr:txBody>
    </xdr:sp>
    <xdr:clientData/>
  </xdr:twoCellAnchor>
  <xdr:twoCellAnchor editAs="twoCell">
    <xdr:from>
      <xdr:col>67</xdr:col>
      <xdr:colOff>50760</xdr:colOff>
      <xdr:row>98</xdr:row>
      <xdr:rowOff>2880</xdr:rowOff>
    </xdr:from>
    <xdr:to>
      <xdr:col>72</xdr:col>
      <xdr:colOff>2880</xdr:colOff>
      <xdr:row>98</xdr:row>
      <xdr:rowOff>87480</xdr:rowOff>
    </xdr:to>
    <xdr:cxnSp>
      <xdr:nvCxnSpPr>
        <xdr:cNvPr id="1741" name="直線コネクタ 679"/>
        <xdr:cNvCxnSpPr/>
      </xdr:nvCxnSpPr>
      <xdr:spPr>
        <a:xfrm flipV="1">
          <a:off x="11750760" y="16805160"/>
          <a:ext cx="825480" cy="84960"/>
        </a:xfrm>
        <a:prstGeom prst="straightConnector1">
          <a:avLst/>
        </a:prstGeom>
        <a:ln>
          <a:solidFill>
            <a:srgbClr val="ff0000"/>
          </a:solidFill>
        </a:ln>
      </xdr:spPr>
    </xdr:cxnSp>
    <xdr:clientData/>
  </xdr:twoCellAnchor>
  <xdr:twoCellAnchor editAs="twoCell">
    <xdr:from>
      <xdr:col>71</xdr:col>
      <xdr:colOff>127080</xdr:colOff>
      <xdr:row>98</xdr:row>
      <xdr:rowOff>39600</xdr:rowOff>
    </xdr:from>
    <xdr:to>
      <xdr:col>72</xdr:col>
      <xdr:colOff>37800</xdr:colOff>
      <xdr:row>98</xdr:row>
      <xdr:rowOff>140760</xdr:rowOff>
    </xdr:to>
    <xdr:sp>
      <xdr:nvSpPr>
        <xdr:cNvPr id="1742" name="フローチャート: 判断 680"/>
        <xdr:cNvSpPr/>
      </xdr:nvSpPr>
      <xdr:spPr>
        <a:xfrm>
          <a:off x="12525480" y="16841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98</xdr:row>
      <xdr:rowOff>153720</xdr:rowOff>
    </xdr:from>
    <xdr:to>
      <xdr:col>73</xdr:col>
      <xdr:colOff>106560</xdr:colOff>
      <xdr:row>100</xdr:row>
      <xdr:rowOff>27360</xdr:rowOff>
    </xdr:to>
    <xdr:sp>
      <xdr:nvSpPr>
        <xdr:cNvPr id="1743" name="テキスト ボックス 681"/>
        <xdr:cNvSpPr/>
      </xdr:nvSpPr>
      <xdr:spPr>
        <a:xfrm>
          <a:off x="12329280" y="16956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21,543</a:t>
          </a:r>
          <a:endParaRPr b="0" lang="en-US" sz="1000" spc="-1" strike="noStrike">
            <a:latin typeface="游明朝"/>
          </a:endParaRPr>
        </a:p>
      </xdr:txBody>
    </xdr:sp>
    <xdr:clientData/>
  </xdr:twoCellAnchor>
  <xdr:twoCellAnchor editAs="twoCell">
    <xdr:from>
      <xdr:col>67</xdr:col>
      <xdr:colOff>0</xdr:colOff>
      <xdr:row>98</xdr:row>
      <xdr:rowOff>42840</xdr:rowOff>
    </xdr:from>
    <xdr:to>
      <xdr:col>67</xdr:col>
      <xdr:colOff>101160</xdr:colOff>
      <xdr:row>98</xdr:row>
      <xdr:rowOff>144000</xdr:rowOff>
    </xdr:to>
    <xdr:sp>
      <xdr:nvSpPr>
        <xdr:cNvPr id="1744" name="フローチャート: 判断 682"/>
        <xdr:cNvSpPr/>
      </xdr:nvSpPr>
      <xdr:spPr>
        <a:xfrm>
          <a:off x="11700000" y="1684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98</xdr:row>
      <xdr:rowOff>156600</xdr:rowOff>
    </xdr:from>
    <xdr:to>
      <xdr:col>68</xdr:col>
      <xdr:colOff>169920</xdr:colOff>
      <xdr:row>100</xdr:row>
      <xdr:rowOff>30240</xdr:rowOff>
    </xdr:to>
    <xdr:sp>
      <xdr:nvSpPr>
        <xdr:cNvPr id="1745" name="テキスト ボックス 683"/>
        <xdr:cNvSpPr/>
      </xdr:nvSpPr>
      <xdr:spPr>
        <a:xfrm>
          <a:off x="11519640" y="16958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20,216</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1746" name="テキスト ボックス 684"/>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1747" name="テキスト ボックス 685"/>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1748" name="テキスト ボックス 686"/>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101</xdr:row>
      <xdr:rowOff>101160</xdr:rowOff>
    </xdr:from>
    <xdr:to>
      <xdr:col>75</xdr:col>
      <xdr:colOff>66600</xdr:colOff>
      <xdr:row>102</xdr:row>
      <xdr:rowOff>145800</xdr:rowOff>
    </xdr:to>
    <xdr:sp>
      <xdr:nvSpPr>
        <xdr:cNvPr id="1749" name="テキスト ボックス 687"/>
        <xdr:cNvSpPr/>
      </xdr:nvSpPr>
      <xdr:spPr>
        <a:xfrm>
          <a:off x="12401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1750" name="テキスト ボックス 688"/>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97</xdr:row>
      <xdr:rowOff>139320</xdr:rowOff>
    </xdr:from>
    <xdr:to>
      <xdr:col>86</xdr:col>
      <xdr:colOff>2880</xdr:colOff>
      <xdr:row>98</xdr:row>
      <xdr:rowOff>69120</xdr:rowOff>
    </xdr:to>
    <xdr:sp>
      <xdr:nvSpPr>
        <xdr:cNvPr id="1751" name="楕円 689"/>
        <xdr:cNvSpPr/>
      </xdr:nvSpPr>
      <xdr:spPr>
        <a:xfrm>
          <a:off x="14919480" y="1676988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96</xdr:row>
      <xdr:rowOff>119880</xdr:rowOff>
    </xdr:from>
    <xdr:to>
      <xdr:col>89</xdr:col>
      <xdr:colOff>8640</xdr:colOff>
      <xdr:row>97</xdr:row>
      <xdr:rowOff>164880</xdr:rowOff>
    </xdr:to>
    <xdr:sp>
      <xdr:nvSpPr>
        <xdr:cNvPr id="1752" name="積立金該当値テキスト"/>
        <xdr:cNvSpPr/>
      </xdr:nvSpPr>
      <xdr:spPr>
        <a:xfrm>
          <a:off x="15025320" y="1657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52,980</a:t>
          </a:r>
          <a:endParaRPr b="0" lang="en-US" sz="1000" spc="-1" strike="noStrike">
            <a:latin typeface="游明朝"/>
          </a:endParaRPr>
        </a:p>
      </xdr:txBody>
    </xdr:sp>
    <xdr:clientData/>
  </xdr:twoCellAnchor>
  <xdr:twoCellAnchor editAs="twoCell">
    <xdr:from>
      <xdr:col>81</xdr:col>
      <xdr:colOff>0</xdr:colOff>
      <xdr:row>98</xdr:row>
      <xdr:rowOff>29160</xdr:rowOff>
    </xdr:from>
    <xdr:to>
      <xdr:col>81</xdr:col>
      <xdr:colOff>101160</xdr:colOff>
      <xdr:row>98</xdr:row>
      <xdr:rowOff>130320</xdr:rowOff>
    </xdr:to>
    <xdr:sp>
      <xdr:nvSpPr>
        <xdr:cNvPr id="1753" name="楕円 691"/>
        <xdr:cNvSpPr/>
      </xdr:nvSpPr>
      <xdr:spPr>
        <a:xfrm>
          <a:off x="14144760" y="16831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98</xdr:row>
      <xdr:rowOff>142920</xdr:rowOff>
    </xdr:from>
    <xdr:to>
      <xdr:col>82</xdr:col>
      <xdr:colOff>169560</xdr:colOff>
      <xdr:row>100</xdr:row>
      <xdr:rowOff>16560</xdr:rowOff>
    </xdr:to>
    <xdr:sp>
      <xdr:nvSpPr>
        <xdr:cNvPr id="1754" name="テキスト ボックス 692"/>
        <xdr:cNvSpPr/>
      </xdr:nvSpPr>
      <xdr:spPr>
        <a:xfrm>
          <a:off x="13964040" y="1694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26,210</a:t>
          </a:r>
          <a:endParaRPr b="0" lang="en-US" sz="1000" spc="-1" strike="noStrike">
            <a:latin typeface="游明朝"/>
          </a:endParaRPr>
        </a:p>
      </xdr:txBody>
    </xdr:sp>
    <xdr:clientData/>
  </xdr:twoCellAnchor>
  <xdr:twoCellAnchor editAs="twoCell">
    <xdr:from>
      <xdr:col>76</xdr:col>
      <xdr:colOff>63360</xdr:colOff>
      <xdr:row>97</xdr:row>
      <xdr:rowOff>161640</xdr:rowOff>
    </xdr:from>
    <xdr:to>
      <xdr:col>76</xdr:col>
      <xdr:colOff>164520</xdr:colOff>
      <xdr:row>98</xdr:row>
      <xdr:rowOff>91440</xdr:rowOff>
    </xdr:to>
    <xdr:sp>
      <xdr:nvSpPr>
        <xdr:cNvPr id="1755" name="楕円 693"/>
        <xdr:cNvSpPr/>
      </xdr:nvSpPr>
      <xdr:spPr>
        <a:xfrm>
          <a:off x="13334760" y="167922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96</xdr:row>
      <xdr:rowOff>129600</xdr:rowOff>
    </xdr:from>
    <xdr:to>
      <xdr:col>78</xdr:col>
      <xdr:colOff>42840</xdr:colOff>
      <xdr:row>98</xdr:row>
      <xdr:rowOff>2880</xdr:rowOff>
    </xdr:to>
    <xdr:sp>
      <xdr:nvSpPr>
        <xdr:cNvPr id="1756" name="テキスト ボックス 694"/>
        <xdr:cNvSpPr/>
      </xdr:nvSpPr>
      <xdr:spPr>
        <a:xfrm>
          <a:off x="13138560" y="16588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43,105</a:t>
          </a:r>
          <a:endParaRPr b="0" lang="en-US" sz="1000" spc="-1" strike="noStrike">
            <a:latin typeface="游明朝"/>
          </a:endParaRPr>
        </a:p>
      </xdr:txBody>
    </xdr:sp>
    <xdr:clientData/>
  </xdr:twoCellAnchor>
  <xdr:twoCellAnchor editAs="twoCell">
    <xdr:from>
      <xdr:col>71</xdr:col>
      <xdr:colOff>127080</xdr:colOff>
      <xdr:row>97</xdr:row>
      <xdr:rowOff>123480</xdr:rowOff>
    </xdr:from>
    <xdr:to>
      <xdr:col>72</xdr:col>
      <xdr:colOff>37800</xdr:colOff>
      <xdr:row>98</xdr:row>
      <xdr:rowOff>53280</xdr:rowOff>
    </xdr:to>
    <xdr:sp>
      <xdr:nvSpPr>
        <xdr:cNvPr id="1757" name="楕円 695"/>
        <xdr:cNvSpPr/>
      </xdr:nvSpPr>
      <xdr:spPr>
        <a:xfrm>
          <a:off x="12525480" y="1675404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96</xdr:row>
      <xdr:rowOff>91440</xdr:rowOff>
    </xdr:from>
    <xdr:to>
      <xdr:col>73</xdr:col>
      <xdr:colOff>106560</xdr:colOff>
      <xdr:row>97</xdr:row>
      <xdr:rowOff>136440</xdr:rowOff>
    </xdr:to>
    <xdr:sp>
      <xdr:nvSpPr>
        <xdr:cNvPr id="1758" name="テキスト ボックス 696"/>
        <xdr:cNvSpPr/>
      </xdr:nvSpPr>
      <xdr:spPr>
        <a:xfrm>
          <a:off x="12329280" y="16550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59,845</a:t>
          </a:r>
          <a:endParaRPr b="0" lang="en-US" sz="1000" spc="-1" strike="noStrike">
            <a:latin typeface="游明朝"/>
          </a:endParaRPr>
        </a:p>
      </xdr:txBody>
    </xdr:sp>
    <xdr:clientData/>
  </xdr:twoCellAnchor>
  <xdr:twoCellAnchor editAs="twoCell">
    <xdr:from>
      <xdr:col>67</xdr:col>
      <xdr:colOff>0</xdr:colOff>
      <xdr:row>98</xdr:row>
      <xdr:rowOff>36720</xdr:rowOff>
    </xdr:from>
    <xdr:to>
      <xdr:col>67</xdr:col>
      <xdr:colOff>101160</xdr:colOff>
      <xdr:row>98</xdr:row>
      <xdr:rowOff>137880</xdr:rowOff>
    </xdr:to>
    <xdr:sp>
      <xdr:nvSpPr>
        <xdr:cNvPr id="1759" name="楕円 697"/>
        <xdr:cNvSpPr/>
      </xdr:nvSpPr>
      <xdr:spPr>
        <a:xfrm>
          <a:off x="11700000" y="16839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97</xdr:row>
      <xdr:rowOff>4680</xdr:rowOff>
    </xdr:from>
    <xdr:to>
      <xdr:col>68</xdr:col>
      <xdr:colOff>169920</xdr:colOff>
      <xdr:row>98</xdr:row>
      <xdr:rowOff>49320</xdr:rowOff>
    </xdr:to>
    <xdr:sp>
      <xdr:nvSpPr>
        <xdr:cNvPr id="1760" name="テキスト ボックス 698"/>
        <xdr:cNvSpPr/>
      </xdr:nvSpPr>
      <xdr:spPr>
        <a:xfrm>
          <a:off x="11519640" y="16635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22,836</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1761" name="正方形/長方形 699"/>
        <xdr:cNvSpPr/>
      </xdr:nvSpPr>
      <xdr:spPr>
        <a:xfrm>
          <a:off x="1676412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投資及び出資金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1762" name="正方形/長方形 700"/>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171000</xdr:rowOff>
    </xdr:to>
    <xdr:sp>
      <xdr:nvSpPr>
        <xdr:cNvPr id="1763" name="正方形/長方形 701"/>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63/132</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1764" name="正方形/長方形 702"/>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174240</xdr:colOff>
      <xdr:row>27</xdr:row>
      <xdr:rowOff>171000</xdr:rowOff>
    </xdr:to>
    <xdr:sp>
      <xdr:nvSpPr>
        <xdr:cNvPr id="1765" name="正方形/長方形 703"/>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1,967</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174240</xdr:colOff>
      <xdr:row>26</xdr:row>
      <xdr:rowOff>139320</xdr:rowOff>
    </xdr:to>
    <xdr:sp>
      <xdr:nvSpPr>
        <xdr:cNvPr id="1766" name="正方形/長方形 704"/>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174240</xdr:colOff>
      <xdr:row>27</xdr:row>
      <xdr:rowOff>171000</xdr:rowOff>
    </xdr:to>
    <xdr:sp>
      <xdr:nvSpPr>
        <xdr:cNvPr id="1767" name="正方形/長方形 705"/>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4,719</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68" name="正方形/長方形 706"/>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1769" name="テキスト ボックス 707"/>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1770" name="直線コネクタ 708"/>
        <xdr:cNvCxnSpPr/>
      </xdr:nvCxnSpPr>
      <xdr:spPr>
        <a:xfrm>
          <a:off x="16764120" y="7111800"/>
          <a:ext cx="4305240" cy="360"/>
        </a:xfrm>
        <a:prstGeom prst="straightConnector1">
          <a:avLst/>
        </a:prstGeom>
        <a:ln>
          <a:solidFill>
            <a:srgbClr val="c0c0c0"/>
          </a:solidFill>
        </a:ln>
      </xdr:spPr>
    </xdr:cxnSp>
    <xdr:clientData/>
  </xdr:twoCellAnchor>
  <xdr:twoCellAnchor editAs="twoCell">
    <xdr:from>
      <xdr:col>96</xdr:col>
      <xdr:colOff>0</xdr:colOff>
      <xdr:row>39</xdr:row>
      <xdr:rowOff>44280</xdr:rowOff>
    </xdr:from>
    <xdr:to>
      <xdr:col>120</xdr:col>
      <xdr:colOff>114120</xdr:colOff>
      <xdr:row>39</xdr:row>
      <xdr:rowOff>44280</xdr:rowOff>
    </xdr:to>
    <xdr:cxnSp>
      <xdr:nvCxnSpPr>
        <xdr:cNvPr id="1771" name="直線コネクタ 709"/>
        <xdr:cNvCxnSpPr/>
      </xdr:nvCxnSpPr>
      <xdr:spPr>
        <a:xfrm>
          <a:off x="16764120" y="6730920"/>
          <a:ext cx="4305240" cy="360"/>
        </a:xfrm>
        <a:prstGeom prst="straightConnector1">
          <a:avLst/>
        </a:prstGeom>
        <a:ln>
          <a:solidFill>
            <a:srgbClr val="c0c0c0"/>
          </a:solidFill>
        </a:ln>
      </xdr:spPr>
    </xdr:cxnSp>
    <xdr:clientData/>
  </xdr:twoCellAnchor>
  <xdr:twoCellAnchor editAs="oneCell">
    <xdr:from>
      <xdr:col>94</xdr:col>
      <xdr:colOff>133920</xdr:colOff>
      <xdr:row>38</xdr:row>
      <xdr:rowOff>95040</xdr:rowOff>
    </xdr:from>
    <xdr:to>
      <xdr:col>96</xdr:col>
      <xdr:colOff>29520</xdr:colOff>
      <xdr:row>39</xdr:row>
      <xdr:rowOff>140040</xdr:rowOff>
    </xdr:to>
    <xdr:sp>
      <xdr:nvSpPr>
        <xdr:cNvPr id="1772" name="テキスト ボックス 710"/>
        <xdr:cNvSpPr/>
      </xdr:nvSpPr>
      <xdr:spPr>
        <a:xfrm>
          <a:off x="16548840" y="6610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37</xdr:row>
      <xdr:rowOff>6120</xdr:rowOff>
    </xdr:from>
    <xdr:to>
      <xdr:col>120</xdr:col>
      <xdr:colOff>114120</xdr:colOff>
      <xdr:row>37</xdr:row>
      <xdr:rowOff>6120</xdr:rowOff>
    </xdr:to>
    <xdr:cxnSp>
      <xdr:nvCxnSpPr>
        <xdr:cNvPr id="1773" name="直線コネクタ 711"/>
        <xdr:cNvCxnSpPr/>
      </xdr:nvCxnSpPr>
      <xdr:spPr>
        <a:xfrm>
          <a:off x="16764120" y="6349680"/>
          <a:ext cx="4305240" cy="360"/>
        </a:xfrm>
        <a:prstGeom prst="straightConnector1">
          <a:avLst/>
        </a:prstGeom>
        <a:ln>
          <a:solidFill>
            <a:srgbClr val="c0c0c0"/>
          </a:solidFill>
        </a:ln>
      </xdr:spPr>
    </xdr:cxnSp>
    <xdr:clientData/>
  </xdr:twoCellAnchor>
  <xdr:twoCellAnchor editAs="oneCell">
    <xdr:from>
      <xdr:col>93</xdr:col>
      <xdr:colOff>43200</xdr:colOff>
      <xdr:row>36</xdr:row>
      <xdr:rowOff>56880</xdr:rowOff>
    </xdr:from>
    <xdr:to>
      <xdr:col>96</xdr:col>
      <xdr:colOff>43920</xdr:colOff>
      <xdr:row>37</xdr:row>
      <xdr:rowOff>101880</xdr:rowOff>
    </xdr:to>
    <xdr:sp>
      <xdr:nvSpPr>
        <xdr:cNvPr id="1774" name="テキスト ボックス 712"/>
        <xdr:cNvSpPr/>
      </xdr:nvSpPr>
      <xdr:spPr>
        <a:xfrm>
          <a:off x="16283160" y="622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96</xdr:col>
      <xdr:colOff>0</xdr:colOff>
      <xdr:row>34</xdr:row>
      <xdr:rowOff>139680</xdr:rowOff>
    </xdr:from>
    <xdr:to>
      <xdr:col>120</xdr:col>
      <xdr:colOff>114120</xdr:colOff>
      <xdr:row>34</xdr:row>
      <xdr:rowOff>139680</xdr:rowOff>
    </xdr:to>
    <xdr:cxnSp>
      <xdr:nvCxnSpPr>
        <xdr:cNvPr id="1775" name="直線コネクタ 713"/>
        <xdr:cNvCxnSpPr/>
      </xdr:nvCxnSpPr>
      <xdr:spPr>
        <a:xfrm>
          <a:off x="16764120" y="5969160"/>
          <a:ext cx="4305240" cy="360"/>
        </a:xfrm>
        <a:prstGeom prst="straightConnector1">
          <a:avLst/>
        </a:prstGeom>
        <a:ln>
          <a:solidFill>
            <a:srgbClr val="c0c0c0"/>
          </a:solidFill>
        </a:ln>
      </xdr:spPr>
    </xdr:cxnSp>
    <xdr:clientData/>
  </xdr:twoCellAnchor>
  <xdr:twoCellAnchor editAs="oneCell">
    <xdr:from>
      <xdr:col>93</xdr:col>
      <xdr:colOff>43200</xdr:colOff>
      <xdr:row>34</xdr:row>
      <xdr:rowOff>18360</xdr:rowOff>
    </xdr:from>
    <xdr:to>
      <xdr:col>96</xdr:col>
      <xdr:colOff>43920</xdr:colOff>
      <xdr:row>35</xdr:row>
      <xdr:rowOff>63360</xdr:rowOff>
    </xdr:to>
    <xdr:sp>
      <xdr:nvSpPr>
        <xdr:cNvPr id="1776" name="テキスト ボックス 714"/>
        <xdr:cNvSpPr/>
      </xdr:nvSpPr>
      <xdr:spPr>
        <a:xfrm>
          <a:off x="16283160" y="584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32</xdr:row>
      <xdr:rowOff>101520</xdr:rowOff>
    </xdr:from>
    <xdr:to>
      <xdr:col>120</xdr:col>
      <xdr:colOff>114120</xdr:colOff>
      <xdr:row>32</xdr:row>
      <xdr:rowOff>101520</xdr:rowOff>
    </xdr:to>
    <xdr:cxnSp>
      <xdr:nvCxnSpPr>
        <xdr:cNvPr id="1777" name="直線コネクタ 715"/>
        <xdr:cNvCxnSpPr/>
      </xdr:nvCxnSpPr>
      <xdr:spPr>
        <a:xfrm>
          <a:off x="16764120" y="5587920"/>
          <a:ext cx="4305240" cy="360"/>
        </a:xfrm>
        <a:prstGeom prst="straightConnector1">
          <a:avLst/>
        </a:prstGeom>
        <a:ln>
          <a:solidFill>
            <a:srgbClr val="c0c0c0"/>
          </a:solidFill>
        </a:ln>
      </xdr:spPr>
    </xdr:cxnSp>
    <xdr:clientData/>
  </xdr:twoCellAnchor>
  <xdr:twoCellAnchor editAs="oneCell">
    <xdr:from>
      <xdr:col>93</xdr:col>
      <xdr:colOff>43200</xdr:colOff>
      <xdr:row>31</xdr:row>
      <xdr:rowOff>151920</xdr:rowOff>
    </xdr:from>
    <xdr:to>
      <xdr:col>96</xdr:col>
      <xdr:colOff>43920</xdr:colOff>
      <xdr:row>33</xdr:row>
      <xdr:rowOff>25560</xdr:rowOff>
    </xdr:to>
    <xdr:sp>
      <xdr:nvSpPr>
        <xdr:cNvPr id="1778" name="テキスト ボックス 716"/>
        <xdr:cNvSpPr/>
      </xdr:nvSpPr>
      <xdr:spPr>
        <a:xfrm>
          <a:off x="16283160" y="546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96</xdr:col>
      <xdr:colOff>0</xdr:colOff>
      <xdr:row>30</xdr:row>
      <xdr:rowOff>63360</xdr:rowOff>
    </xdr:from>
    <xdr:to>
      <xdr:col>120</xdr:col>
      <xdr:colOff>114120</xdr:colOff>
      <xdr:row>30</xdr:row>
      <xdr:rowOff>63360</xdr:rowOff>
    </xdr:to>
    <xdr:cxnSp>
      <xdr:nvCxnSpPr>
        <xdr:cNvPr id="1779" name="直線コネクタ 717"/>
        <xdr:cNvCxnSpPr/>
      </xdr:nvCxnSpPr>
      <xdr:spPr>
        <a:xfrm>
          <a:off x="16764120" y="5207040"/>
          <a:ext cx="4305240" cy="360"/>
        </a:xfrm>
        <a:prstGeom prst="straightConnector1">
          <a:avLst/>
        </a:prstGeom>
        <a:ln>
          <a:solidFill>
            <a:srgbClr val="c0c0c0"/>
          </a:solidFill>
        </a:ln>
      </xdr:spPr>
    </xdr:cxnSp>
    <xdr:clientData/>
  </xdr:twoCellAnchor>
  <xdr:twoCellAnchor editAs="oneCell">
    <xdr:from>
      <xdr:col>93</xdr:col>
      <xdr:colOff>43200</xdr:colOff>
      <xdr:row>29</xdr:row>
      <xdr:rowOff>114120</xdr:rowOff>
    </xdr:from>
    <xdr:to>
      <xdr:col>96</xdr:col>
      <xdr:colOff>43920</xdr:colOff>
      <xdr:row>30</xdr:row>
      <xdr:rowOff>158760</xdr:rowOff>
    </xdr:to>
    <xdr:sp>
      <xdr:nvSpPr>
        <xdr:cNvPr id="1780" name="テキスト ボックス 718"/>
        <xdr:cNvSpPr/>
      </xdr:nvSpPr>
      <xdr:spPr>
        <a:xfrm>
          <a:off x="16283160" y="508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1781" name="直線コネクタ 719"/>
        <xdr:cNvCxnSpPr/>
      </xdr:nvCxnSpPr>
      <xdr:spPr>
        <a:xfrm>
          <a:off x="16764120" y="4825800"/>
          <a:ext cx="4305240" cy="360"/>
        </a:xfrm>
        <a:prstGeom prst="straightConnector1">
          <a:avLst/>
        </a:prstGeom>
        <a:ln>
          <a:solidFill>
            <a:srgbClr val="c0c0c0"/>
          </a:solidFill>
        </a:ln>
      </xdr:spPr>
    </xdr:cxnSp>
    <xdr:clientData/>
  </xdr:twoCellAnchor>
  <xdr:twoCellAnchor editAs="oneCell">
    <xdr:from>
      <xdr:col>93</xdr:col>
      <xdr:colOff>43200</xdr:colOff>
      <xdr:row>27</xdr:row>
      <xdr:rowOff>75960</xdr:rowOff>
    </xdr:from>
    <xdr:to>
      <xdr:col>96</xdr:col>
      <xdr:colOff>43920</xdr:colOff>
      <xdr:row>28</xdr:row>
      <xdr:rowOff>120960</xdr:rowOff>
    </xdr:to>
    <xdr:sp>
      <xdr:nvSpPr>
        <xdr:cNvPr id="1782" name="テキスト ボックス 720"/>
        <xdr:cNvSpPr/>
      </xdr:nvSpPr>
      <xdr:spPr>
        <a:xfrm>
          <a:off x="16283160" y="47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1783" name="投資及び出資金グラフ枠"/>
        <xdr:cNvSpPr/>
      </xdr:nvSpPr>
      <xdr:spPr>
        <a:xfrm>
          <a:off x="1676412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82440</xdr:rowOff>
    </xdr:from>
    <xdr:to>
      <xdr:col>116</xdr:col>
      <xdr:colOff>62640</xdr:colOff>
      <xdr:row>39</xdr:row>
      <xdr:rowOff>44280</xdr:rowOff>
    </xdr:to>
    <xdr:cxnSp>
      <xdr:nvCxnSpPr>
        <xdr:cNvPr id="1784" name="直線コネクタ 722"/>
        <xdr:cNvCxnSpPr/>
      </xdr:nvCxnSpPr>
      <xdr:spPr>
        <a:xfrm flipV="1">
          <a:off x="20318040" y="5226120"/>
          <a:ext cx="1440" cy="1505160"/>
        </a:xfrm>
        <a:prstGeom prst="straightConnector1">
          <a:avLst/>
        </a:prstGeom>
        <a:ln w="31750">
          <a:solidFill>
            <a:srgbClr val="808080"/>
          </a:solidFill>
        </a:ln>
      </xdr:spPr>
    </xdr:cxnSp>
    <xdr:clientData/>
  </xdr:twoCellAnchor>
  <xdr:twoCellAnchor editAs="oneCell">
    <xdr:from>
      <xdr:col>116</xdr:col>
      <xdr:colOff>116280</xdr:colOff>
      <xdr:row>39</xdr:row>
      <xdr:rowOff>69480</xdr:rowOff>
    </xdr:from>
    <xdr:to>
      <xdr:col>118</xdr:col>
      <xdr:colOff>11880</xdr:colOff>
      <xdr:row>40</xdr:row>
      <xdr:rowOff>114480</xdr:rowOff>
    </xdr:to>
    <xdr:sp>
      <xdr:nvSpPr>
        <xdr:cNvPr id="1785" name="投資及び出資金最小値テキスト"/>
        <xdr:cNvSpPr/>
      </xdr:nvSpPr>
      <xdr:spPr>
        <a:xfrm>
          <a:off x="20372760" y="6756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39</xdr:row>
      <xdr:rowOff>44280</xdr:rowOff>
    </xdr:from>
    <xdr:to>
      <xdr:col>116</xdr:col>
      <xdr:colOff>152280</xdr:colOff>
      <xdr:row>39</xdr:row>
      <xdr:rowOff>44280</xdr:rowOff>
    </xdr:to>
    <xdr:cxnSp>
      <xdr:nvCxnSpPr>
        <xdr:cNvPr id="1786" name="直線コネクタ 724"/>
        <xdr:cNvCxnSpPr/>
      </xdr:nvCxnSpPr>
      <xdr:spPr>
        <a:xfrm>
          <a:off x="20246760" y="6730920"/>
          <a:ext cx="162360" cy="360"/>
        </a:xfrm>
        <a:prstGeom prst="straightConnector1">
          <a:avLst/>
        </a:prstGeom>
        <a:ln w="19050">
          <a:solidFill>
            <a:srgbClr val="000000"/>
          </a:solidFill>
        </a:ln>
      </xdr:spPr>
    </xdr:cxnSp>
    <xdr:clientData/>
  </xdr:twoCellAnchor>
  <xdr:twoCellAnchor editAs="oneCell">
    <xdr:from>
      <xdr:col>116</xdr:col>
      <xdr:colOff>118800</xdr:colOff>
      <xdr:row>29</xdr:row>
      <xdr:rowOff>50760</xdr:rowOff>
    </xdr:from>
    <xdr:to>
      <xdr:col>119</xdr:col>
      <xdr:colOff>119880</xdr:colOff>
      <xdr:row>30</xdr:row>
      <xdr:rowOff>95400</xdr:rowOff>
    </xdr:to>
    <xdr:sp>
      <xdr:nvSpPr>
        <xdr:cNvPr id="1787" name="投資及び出資金最大値テキスト"/>
        <xdr:cNvSpPr/>
      </xdr:nvSpPr>
      <xdr:spPr>
        <a:xfrm>
          <a:off x="20375280" y="5022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39,497</a:t>
          </a:r>
          <a:endParaRPr b="0" lang="en-US" sz="1000" spc="-1" strike="noStrike">
            <a:latin typeface="游明朝"/>
          </a:endParaRPr>
        </a:p>
      </xdr:txBody>
    </xdr:sp>
    <xdr:clientData/>
  </xdr:twoCellAnchor>
  <xdr:twoCellAnchor editAs="twoCell">
    <xdr:from>
      <xdr:col>115</xdr:col>
      <xdr:colOff>164880</xdr:colOff>
      <xdr:row>30</xdr:row>
      <xdr:rowOff>82440</xdr:rowOff>
    </xdr:from>
    <xdr:to>
      <xdr:col>116</xdr:col>
      <xdr:colOff>152280</xdr:colOff>
      <xdr:row>30</xdr:row>
      <xdr:rowOff>82440</xdr:rowOff>
    </xdr:to>
    <xdr:cxnSp>
      <xdr:nvCxnSpPr>
        <xdr:cNvPr id="1788" name="直線コネクタ 726"/>
        <xdr:cNvCxnSpPr/>
      </xdr:nvCxnSpPr>
      <xdr:spPr>
        <a:xfrm>
          <a:off x="20246760" y="5226120"/>
          <a:ext cx="162360" cy="360"/>
        </a:xfrm>
        <a:prstGeom prst="straightConnector1">
          <a:avLst/>
        </a:prstGeom>
        <a:ln w="19050">
          <a:solidFill>
            <a:srgbClr val="000000"/>
          </a:solidFill>
        </a:ln>
      </xdr:spPr>
    </xdr:cxnSp>
    <xdr:clientData/>
  </xdr:twoCellAnchor>
  <xdr:twoCellAnchor editAs="twoCell">
    <xdr:from>
      <xdr:col>112</xdr:col>
      <xdr:colOff>2880</xdr:colOff>
      <xdr:row>38</xdr:row>
      <xdr:rowOff>114480</xdr:rowOff>
    </xdr:from>
    <xdr:to>
      <xdr:col>116</xdr:col>
      <xdr:colOff>63360</xdr:colOff>
      <xdr:row>38</xdr:row>
      <xdr:rowOff>146520</xdr:rowOff>
    </xdr:to>
    <xdr:cxnSp>
      <xdr:nvCxnSpPr>
        <xdr:cNvPr id="1789" name="直線コネクタ 727"/>
        <xdr:cNvCxnSpPr/>
      </xdr:nvCxnSpPr>
      <xdr:spPr>
        <a:xfrm>
          <a:off x="19560960" y="6629760"/>
          <a:ext cx="759240" cy="32400"/>
        </a:xfrm>
        <a:prstGeom prst="straightConnector1">
          <a:avLst/>
        </a:prstGeom>
        <a:ln>
          <a:solidFill>
            <a:srgbClr val="ff0000"/>
          </a:solidFill>
        </a:ln>
      </xdr:spPr>
    </xdr:cxnSp>
    <xdr:clientData/>
  </xdr:twoCellAnchor>
  <xdr:twoCellAnchor editAs="oneCell">
    <xdr:from>
      <xdr:col>116</xdr:col>
      <xdr:colOff>118440</xdr:colOff>
      <xdr:row>37</xdr:row>
      <xdr:rowOff>70920</xdr:rowOff>
    </xdr:from>
    <xdr:to>
      <xdr:col>119</xdr:col>
      <xdr:colOff>55800</xdr:colOff>
      <xdr:row>38</xdr:row>
      <xdr:rowOff>115560</xdr:rowOff>
    </xdr:to>
    <xdr:sp>
      <xdr:nvSpPr>
        <xdr:cNvPr id="1790" name="投資及び出資金平均値テキスト"/>
        <xdr:cNvSpPr/>
      </xdr:nvSpPr>
      <xdr:spPr>
        <a:xfrm>
          <a:off x="20374920" y="6414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3,629</a:t>
          </a:r>
          <a:endParaRPr b="0" lang="en-US" sz="1000" spc="-1" strike="noStrike">
            <a:latin typeface="游明朝"/>
          </a:endParaRPr>
        </a:p>
      </xdr:txBody>
    </xdr:sp>
    <xdr:clientData/>
  </xdr:twoCellAnchor>
  <xdr:twoCellAnchor editAs="twoCell">
    <xdr:from>
      <xdr:col>116</xdr:col>
      <xdr:colOff>12600</xdr:colOff>
      <xdr:row>38</xdr:row>
      <xdr:rowOff>27000</xdr:rowOff>
    </xdr:from>
    <xdr:to>
      <xdr:col>116</xdr:col>
      <xdr:colOff>113760</xdr:colOff>
      <xdr:row>38</xdr:row>
      <xdr:rowOff>128160</xdr:rowOff>
    </xdr:to>
    <xdr:sp>
      <xdr:nvSpPr>
        <xdr:cNvPr id="1791" name="フローチャート: 判断 729"/>
        <xdr:cNvSpPr/>
      </xdr:nvSpPr>
      <xdr:spPr>
        <a:xfrm>
          <a:off x="20269080" y="6542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114480</xdr:rowOff>
    </xdr:from>
    <xdr:to>
      <xdr:col>112</xdr:col>
      <xdr:colOff>2880</xdr:colOff>
      <xdr:row>39</xdr:row>
      <xdr:rowOff>43920</xdr:rowOff>
    </xdr:to>
    <xdr:cxnSp>
      <xdr:nvCxnSpPr>
        <xdr:cNvPr id="1792" name="直線コネクタ 730"/>
        <xdr:cNvCxnSpPr/>
      </xdr:nvCxnSpPr>
      <xdr:spPr>
        <a:xfrm flipV="1">
          <a:off x="18735480" y="6629760"/>
          <a:ext cx="825840" cy="101160"/>
        </a:xfrm>
        <a:prstGeom prst="straightConnector1">
          <a:avLst/>
        </a:prstGeom>
        <a:ln>
          <a:solidFill>
            <a:srgbClr val="ff0000"/>
          </a:solidFill>
        </a:ln>
      </xdr:spPr>
    </xdr:cxnSp>
    <xdr:clientData/>
  </xdr:twoCellAnchor>
  <xdr:twoCellAnchor editAs="twoCell">
    <xdr:from>
      <xdr:col>111</xdr:col>
      <xdr:colOff>127080</xdr:colOff>
      <xdr:row>38</xdr:row>
      <xdr:rowOff>15840</xdr:rowOff>
    </xdr:from>
    <xdr:to>
      <xdr:col>112</xdr:col>
      <xdr:colOff>37800</xdr:colOff>
      <xdr:row>38</xdr:row>
      <xdr:rowOff>117000</xdr:rowOff>
    </xdr:to>
    <xdr:sp>
      <xdr:nvSpPr>
        <xdr:cNvPr id="1793" name="フローチャート: 判断 731"/>
        <xdr:cNvSpPr/>
      </xdr:nvSpPr>
      <xdr:spPr>
        <a:xfrm>
          <a:off x="19510560" y="65311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36</xdr:row>
      <xdr:rowOff>155520</xdr:rowOff>
    </xdr:from>
    <xdr:to>
      <xdr:col>113</xdr:col>
      <xdr:colOff>74880</xdr:colOff>
      <xdr:row>38</xdr:row>
      <xdr:rowOff>28800</xdr:rowOff>
    </xdr:to>
    <xdr:sp>
      <xdr:nvSpPr>
        <xdr:cNvPr id="1794" name="テキスト ボックス 732"/>
        <xdr:cNvSpPr/>
      </xdr:nvSpPr>
      <xdr:spPr>
        <a:xfrm>
          <a:off x="19346400" y="63277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3,914</a:t>
          </a:r>
          <a:endParaRPr b="0" lang="en-US" sz="1000" spc="-1" strike="noStrike">
            <a:latin typeface="游明朝"/>
          </a:endParaRPr>
        </a:p>
      </xdr:txBody>
    </xdr:sp>
    <xdr:clientData/>
  </xdr:twoCellAnchor>
  <xdr:twoCellAnchor editAs="twoCell">
    <xdr:from>
      <xdr:col>102</xdr:col>
      <xdr:colOff>114120</xdr:colOff>
      <xdr:row>39</xdr:row>
      <xdr:rowOff>43920</xdr:rowOff>
    </xdr:from>
    <xdr:to>
      <xdr:col>107</xdr:col>
      <xdr:colOff>50760</xdr:colOff>
      <xdr:row>39</xdr:row>
      <xdr:rowOff>44280</xdr:rowOff>
    </xdr:to>
    <xdr:cxnSp>
      <xdr:nvCxnSpPr>
        <xdr:cNvPr id="1795" name="直線コネクタ 733"/>
        <xdr:cNvCxnSpPr/>
      </xdr:nvCxnSpPr>
      <xdr:spPr>
        <a:xfrm flipV="1">
          <a:off x="17925840" y="6730560"/>
          <a:ext cx="810000" cy="720"/>
        </a:xfrm>
        <a:prstGeom prst="straightConnector1">
          <a:avLst/>
        </a:prstGeom>
        <a:ln>
          <a:solidFill>
            <a:srgbClr val="ff0000"/>
          </a:solidFill>
        </a:ln>
      </xdr:spPr>
    </xdr:cxnSp>
    <xdr:clientData/>
  </xdr:twoCellAnchor>
  <xdr:twoCellAnchor editAs="twoCell">
    <xdr:from>
      <xdr:col>107</xdr:col>
      <xdr:colOff>0</xdr:colOff>
      <xdr:row>38</xdr:row>
      <xdr:rowOff>68400</xdr:rowOff>
    </xdr:from>
    <xdr:to>
      <xdr:col>107</xdr:col>
      <xdr:colOff>101160</xdr:colOff>
      <xdr:row>38</xdr:row>
      <xdr:rowOff>169560</xdr:rowOff>
    </xdr:to>
    <xdr:sp>
      <xdr:nvSpPr>
        <xdr:cNvPr id="1796" name="フローチャート: 判断 734"/>
        <xdr:cNvSpPr/>
      </xdr:nvSpPr>
      <xdr:spPr>
        <a:xfrm>
          <a:off x="18684720" y="6583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37</xdr:row>
      <xdr:rowOff>36360</xdr:rowOff>
    </xdr:from>
    <xdr:to>
      <xdr:col>108</xdr:col>
      <xdr:colOff>122040</xdr:colOff>
      <xdr:row>38</xdr:row>
      <xdr:rowOff>81000</xdr:rowOff>
    </xdr:to>
    <xdr:sp>
      <xdr:nvSpPr>
        <xdr:cNvPr id="1797" name="テキスト ボックス 735"/>
        <xdr:cNvSpPr/>
      </xdr:nvSpPr>
      <xdr:spPr>
        <a:xfrm>
          <a:off x="18520560" y="6379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2,535</a:t>
          </a:r>
          <a:endParaRPr b="0" lang="en-US" sz="1000" spc="-1" strike="noStrike">
            <a:latin typeface="游明朝"/>
          </a:endParaRPr>
        </a:p>
      </xdr:txBody>
    </xdr:sp>
    <xdr:clientData/>
  </xdr:twoCellAnchor>
  <xdr:twoCellAnchor editAs="twoCell">
    <xdr:from>
      <xdr:col>98</xdr:col>
      <xdr:colOff>2880</xdr:colOff>
      <xdr:row>39</xdr:row>
      <xdr:rowOff>43200</xdr:rowOff>
    </xdr:from>
    <xdr:to>
      <xdr:col>102</xdr:col>
      <xdr:colOff>114120</xdr:colOff>
      <xdr:row>39</xdr:row>
      <xdr:rowOff>44280</xdr:rowOff>
    </xdr:to>
    <xdr:cxnSp>
      <xdr:nvCxnSpPr>
        <xdr:cNvPr id="1798" name="直線コネクタ 736"/>
        <xdr:cNvCxnSpPr/>
      </xdr:nvCxnSpPr>
      <xdr:spPr>
        <a:xfrm>
          <a:off x="17116200" y="6729840"/>
          <a:ext cx="810000" cy="1440"/>
        </a:xfrm>
        <a:prstGeom prst="straightConnector1">
          <a:avLst/>
        </a:prstGeom>
        <a:ln>
          <a:solidFill>
            <a:srgbClr val="ff0000"/>
          </a:solidFill>
        </a:ln>
      </xdr:spPr>
    </xdr:cxnSp>
    <xdr:clientData/>
  </xdr:twoCellAnchor>
  <xdr:twoCellAnchor editAs="twoCell">
    <xdr:from>
      <xdr:col>102</xdr:col>
      <xdr:colOff>63360</xdr:colOff>
      <xdr:row>38</xdr:row>
      <xdr:rowOff>74880</xdr:rowOff>
    </xdr:from>
    <xdr:to>
      <xdr:col>102</xdr:col>
      <xdr:colOff>164520</xdr:colOff>
      <xdr:row>39</xdr:row>
      <xdr:rowOff>4680</xdr:rowOff>
    </xdr:to>
    <xdr:sp>
      <xdr:nvSpPr>
        <xdr:cNvPr id="1799" name="フローチャート: 判断 737"/>
        <xdr:cNvSpPr/>
      </xdr:nvSpPr>
      <xdr:spPr>
        <a:xfrm>
          <a:off x="17875080" y="6590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37</xdr:row>
      <xdr:rowOff>42840</xdr:rowOff>
    </xdr:from>
    <xdr:to>
      <xdr:col>104</xdr:col>
      <xdr:colOff>11160</xdr:colOff>
      <xdr:row>38</xdr:row>
      <xdr:rowOff>87480</xdr:rowOff>
    </xdr:to>
    <xdr:sp>
      <xdr:nvSpPr>
        <xdr:cNvPr id="1800" name="テキスト ボックス 738"/>
        <xdr:cNvSpPr/>
      </xdr:nvSpPr>
      <xdr:spPr>
        <a:xfrm>
          <a:off x="17710920" y="63864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2,369</a:t>
          </a:r>
          <a:endParaRPr b="0" lang="en-US" sz="1000" spc="-1" strike="noStrike">
            <a:latin typeface="游明朝"/>
          </a:endParaRPr>
        </a:p>
      </xdr:txBody>
    </xdr:sp>
    <xdr:clientData/>
  </xdr:twoCellAnchor>
  <xdr:twoCellAnchor editAs="twoCell">
    <xdr:from>
      <xdr:col>97</xdr:col>
      <xdr:colOff>127080</xdr:colOff>
      <xdr:row>38</xdr:row>
      <xdr:rowOff>82440</xdr:rowOff>
    </xdr:from>
    <xdr:to>
      <xdr:col>98</xdr:col>
      <xdr:colOff>37800</xdr:colOff>
      <xdr:row>39</xdr:row>
      <xdr:rowOff>12240</xdr:rowOff>
    </xdr:to>
    <xdr:sp>
      <xdr:nvSpPr>
        <xdr:cNvPr id="1801" name="フローチャート: 判断 739"/>
        <xdr:cNvSpPr/>
      </xdr:nvSpPr>
      <xdr:spPr>
        <a:xfrm>
          <a:off x="17065800" y="65977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37</xdr:row>
      <xdr:rowOff>50400</xdr:rowOff>
    </xdr:from>
    <xdr:to>
      <xdr:col>99</xdr:col>
      <xdr:colOff>74880</xdr:colOff>
      <xdr:row>38</xdr:row>
      <xdr:rowOff>95040</xdr:rowOff>
    </xdr:to>
    <xdr:sp>
      <xdr:nvSpPr>
        <xdr:cNvPr id="1802" name="テキスト ボックス 740"/>
        <xdr:cNvSpPr/>
      </xdr:nvSpPr>
      <xdr:spPr>
        <a:xfrm>
          <a:off x="16901640" y="639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2,169</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126720</xdr:colOff>
      <xdr:row>42</xdr:row>
      <xdr:rowOff>145800</xdr:rowOff>
    </xdr:to>
    <xdr:sp>
      <xdr:nvSpPr>
        <xdr:cNvPr id="1803" name="テキスト ボックス 741"/>
        <xdr:cNvSpPr/>
      </xdr:nvSpPr>
      <xdr:spPr>
        <a:xfrm>
          <a:off x="20145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41</xdr:row>
      <xdr:rowOff>101160</xdr:rowOff>
    </xdr:from>
    <xdr:to>
      <xdr:col>115</xdr:col>
      <xdr:colOff>66600</xdr:colOff>
      <xdr:row>42</xdr:row>
      <xdr:rowOff>145800</xdr:rowOff>
    </xdr:to>
    <xdr:sp>
      <xdr:nvSpPr>
        <xdr:cNvPr id="1804" name="テキスト ボックス 742"/>
        <xdr:cNvSpPr/>
      </xdr:nvSpPr>
      <xdr:spPr>
        <a:xfrm>
          <a:off x="193867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113760</xdr:colOff>
      <xdr:row>42</xdr:row>
      <xdr:rowOff>145800</xdr:rowOff>
    </xdr:to>
    <xdr:sp>
      <xdr:nvSpPr>
        <xdr:cNvPr id="1805" name="テキスト ボックス 743"/>
        <xdr:cNvSpPr/>
      </xdr:nvSpPr>
      <xdr:spPr>
        <a:xfrm>
          <a:off x="18560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3240</xdr:colOff>
      <xdr:row>42</xdr:row>
      <xdr:rowOff>145800</xdr:rowOff>
    </xdr:to>
    <xdr:sp>
      <xdr:nvSpPr>
        <xdr:cNvPr id="1806" name="テキスト ボックス 744"/>
        <xdr:cNvSpPr/>
      </xdr:nvSpPr>
      <xdr:spPr>
        <a:xfrm>
          <a:off x="177516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41</xdr:row>
      <xdr:rowOff>101160</xdr:rowOff>
    </xdr:from>
    <xdr:to>
      <xdr:col>101</xdr:col>
      <xdr:colOff>66600</xdr:colOff>
      <xdr:row>42</xdr:row>
      <xdr:rowOff>145800</xdr:rowOff>
    </xdr:to>
    <xdr:sp>
      <xdr:nvSpPr>
        <xdr:cNvPr id="1807" name="テキスト ボックス 745"/>
        <xdr:cNvSpPr/>
      </xdr:nvSpPr>
      <xdr:spPr>
        <a:xfrm>
          <a:off x="16941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38</xdr:row>
      <xdr:rowOff>96120</xdr:rowOff>
    </xdr:from>
    <xdr:to>
      <xdr:col>116</xdr:col>
      <xdr:colOff>113760</xdr:colOff>
      <xdr:row>39</xdr:row>
      <xdr:rowOff>25920</xdr:rowOff>
    </xdr:to>
    <xdr:sp>
      <xdr:nvSpPr>
        <xdr:cNvPr id="1808" name="楕円 746"/>
        <xdr:cNvSpPr/>
      </xdr:nvSpPr>
      <xdr:spPr>
        <a:xfrm>
          <a:off x="20269080" y="66114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118440</xdr:colOff>
      <xdr:row>38</xdr:row>
      <xdr:rowOff>32040</xdr:rowOff>
    </xdr:from>
    <xdr:to>
      <xdr:col>119</xdr:col>
      <xdr:colOff>55800</xdr:colOff>
      <xdr:row>39</xdr:row>
      <xdr:rowOff>77040</xdr:rowOff>
    </xdr:to>
    <xdr:sp>
      <xdr:nvSpPr>
        <xdr:cNvPr id="1809" name="投資及び出資金該当値テキスト"/>
        <xdr:cNvSpPr/>
      </xdr:nvSpPr>
      <xdr:spPr>
        <a:xfrm>
          <a:off x="20374920" y="6547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1,814</a:t>
          </a:r>
          <a:endParaRPr b="0" lang="en-US" sz="1000" spc="-1" strike="noStrike">
            <a:latin typeface="游明朝"/>
          </a:endParaRPr>
        </a:p>
      </xdr:txBody>
    </xdr:sp>
    <xdr:clientData/>
  </xdr:twoCellAnchor>
  <xdr:twoCellAnchor editAs="twoCell">
    <xdr:from>
      <xdr:col>111</xdr:col>
      <xdr:colOff>127080</xdr:colOff>
      <xdr:row>38</xdr:row>
      <xdr:rowOff>64080</xdr:rowOff>
    </xdr:from>
    <xdr:to>
      <xdr:col>112</xdr:col>
      <xdr:colOff>37800</xdr:colOff>
      <xdr:row>38</xdr:row>
      <xdr:rowOff>165240</xdr:rowOff>
    </xdr:to>
    <xdr:sp>
      <xdr:nvSpPr>
        <xdr:cNvPr id="1810" name="楕円 748"/>
        <xdr:cNvSpPr/>
      </xdr:nvSpPr>
      <xdr:spPr>
        <a:xfrm>
          <a:off x="19510560" y="65793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39</xdr:row>
      <xdr:rowOff>6480</xdr:rowOff>
    </xdr:from>
    <xdr:to>
      <xdr:col>113</xdr:col>
      <xdr:colOff>74880</xdr:colOff>
      <xdr:row>40</xdr:row>
      <xdr:rowOff>51480</xdr:rowOff>
    </xdr:to>
    <xdr:sp>
      <xdr:nvSpPr>
        <xdr:cNvPr id="1811" name="テキスト ボックス 749"/>
        <xdr:cNvSpPr/>
      </xdr:nvSpPr>
      <xdr:spPr>
        <a:xfrm>
          <a:off x="19346400" y="66931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2,654</a:t>
          </a:r>
          <a:endParaRPr b="0" lang="en-US" sz="1000" spc="-1" strike="noStrike">
            <a:latin typeface="游明朝"/>
          </a:endParaRPr>
        </a:p>
      </xdr:txBody>
    </xdr:sp>
    <xdr:clientData/>
  </xdr:twoCellAnchor>
  <xdr:twoCellAnchor editAs="twoCell">
    <xdr:from>
      <xdr:col>107</xdr:col>
      <xdr:colOff>0</xdr:colOff>
      <xdr:row>38</xdr:row>
      <xdr:rowOff>164880</xdr:rowOff>
    </xdr:from>
    <xdr:to>
      <xdr:col>107</xdr:col>
      <xdr:colOff>101160</xdr:colOff>
      <xdr:row>39</xdr:row>
      <xdr:rowOff>94680</xdr:rowOff>
    </xdr:to>
    <xdr:sp>
      <xdr:nvSpPr>
        <xdr:cNvPr id="1812" name="楕円 750"/>
        <xdr:cNvSpPr/>
      </xdr:nvSpPr>
      <xdr:spPr>
        <a:xfrm>
          <a:off x="18684720" y="6680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107280</xdr:rowOff>
    </xdr:from>
    <xdr:to>
      <xdr:col>108</xdr:col>
      <xdr:colOff>13680</xdr:colOff>
      <xdr:row>40</xdr:row>
      <xdr:rowOff>152280</xdr:rowOff>
    </xdr:to>
    <xdr:sp>
      <xdr:nvSpPr>
        <xdr:cNvPr id="1813" name="テキスト ボックス 751"/>
        <xdr:cNvSpPr/>
      </xdr:nvSpPr>
      <xdr:spPr>
        <a:xfrm>
          <a:off x="18628560" y="67939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a:t>
          </a:r>
          <a:endParaRPr b="0" lang="en-US" sz="1000" spc="-1" strike="noStrike">
            <a:latin typeface="游明朝"/>
          </a:endParaRPr>
        </a:p>
      </xdr:txBody>
    </xdr:sp>
    <xdr:clientData/>
  </xdr:twoCellAnchor>
  <xdr:twoCellAnchor editAs="twoCell">
    <xdr:from>
      <xdr:col>102</xdr:col>
      <xdr:colOff>63360</xdr:colOff>
      <xdr:row>38</xdr:row>
      <xdr:rowOff>164880</xdr:rowOff>
    </xdr:from>
    <xdr:to>
      <xdr:col>102</xdr:col>
      <xdr:colOff>164520</xdr:colOff>
      <xdr:row>39</xdr:row>
      <xdr:rowOff>94680</xdr:rowOff>
    </xdr:to>
    <xdr:sp>
      <xdr:nvSpPr>
        <xdr:cNvPr id="1814" name="楕円 752"/>
        <xdr:cNvSpPr/>
      </xdr:nvSpPr>
      <xdr:spPr>
        <a:xfrm>
          <a:off x="17875080" y="6680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39</xdr:row>
      <xdr:rowOff>107640</xdr:rowOff>
    </xdr:from>
    <xdr:to>
      <xdr:col>103</xdr:col>
      <xdr:colOff>77400</xdr:colOff>
      <xdr:row>40</xdr:row>
      <xdr:rowOff>152640</xdr:rowOff>
    </xdr:to>
    <xdr:sp>
      <xdr:nvSpPr>
        <xdr:cNvPr id="1815" name="テキスト ボックス 753"/>
        <xdr:cNvSpPr/>
      </xdr:nvSpPr>
      <xdr:spPr>
        <a:xfrm>
          <a:off x="17818920" y="6794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a:t>
          </a:r>
          <a:endParaRPr b="0" lang="en-US" sz="1000" spc="-1" strike="noStrike">
            <a:latin typeface="游明朝"/>
          </a:endParaRPr>
        </a:p>
      </xdr:txBody>
    </xdr:sp>
    <xdr:clientData/>
  </xdr:twoCellAnchor>
  <xdr:twoCellAnchor editAs="twoCell">
    <xdr:from>
      <xdr:col>97</xdr:col>
      <xdr:colOff>127080</xdr:colOff>
      <xdr:row>38</xdr:row>
      <xdr:rowOff>164160</xdr:rowOff>
    </xdr:from>
    <xdr:to>
      <xdr:col>98</xdr:col>
      <xdr:colOff>37800</xdr:colOff>
      <xdr:row>39</xdr:row>
      <xdr:rowOff>93960</xdr:rowOff>
    </xdr:to>
    <xdr:sp>
      <xdr:nvSpPr>
        <xdr:cNvPr id="1816" name="楕円 754"/>
        <xdr:cNvSpPr/>
      </xdr:nvSpPr>
      <xdr:spPr>
        <a:xfrm>
          <a:off x="17065800" y="6679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23400</xdr:colOff>
      <xdr:row>39</xdr:row>
      <xdr:rowOff>106560</xdr:rowOff>
    </xdr:from>
    <xdr:to>
      <xdr:col>98</xdr:col>
      <xdr:colOff>156960</xdr:colOff>
      <xdr:row>40</xdr:row>
      <xdr:rowOff>151560</xdr:rowOff>
    </xdr:to>
    <xdr:sp>
      <xdr:nvSpPr>
        <xdr:cNvPr id="1817" name="テキスト ボックス 755"/>
        <xdr:cNvSpPr/>
      </xdr:nvSpPr>
      <xdr:spPr>
        <a:xfrm>
          <a:off x="16962120" y="67932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1818" name="正方形/長方形 756"/>
        <xdr:cNvSpPr/>
      </xdr:nvSpPr>
      <xdr:spPr>
        <a:xfrm>
          <a:off x="1676412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貸付金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1819" name="正方形/長方形 757"/>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171000</xdr:rowOff>
    </xdr:to>
    <xdr:sp>
      <xdr:nvSpPr>
        <xdr:cNvPr id="1820" name="正方形/長方形 758"/>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52/132</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1821" name="正方形/長方形 759"/>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174240</xdr:colOff>
      <xdr:row>47</xdr:row>
      <xdr:rowOff>171000</xdr:rowOff>
    </xdr:to>
    <xdr:sp>
      <xdr:nvSpPr>
        <xdr:cNvPr id="1822" name="正方形/長方形 760"/>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12,562</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174240</xdr:colOff>
      <xdr:row>46</xdr:row>
      <xdr:rowOff>139320</xdr:rowOff>
    </xdr:to>
    <xdr:sp>
      <xdr:nvSpPr>
        <xdr:cNvPr id="1823" name="正方形/長方形 761"/>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174240</xdr:colOff>
      <xdr:row>47</xdr:row>
      <xdr:rowOff>171000</xdr:rowOff>
    </xdr:to>
    <xdr:sp>
      <xdr:nvSpPr>
        <xdr:cNvPr id="1824" name="正方形/長方形 762"/>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1,240</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25" name="正方形/長方形 763"/>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1826" name="テキスト ボックス 764"/>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1827" name="直線コネクタ 765"/>
        <xdr:cNvCxnSpPr/>
      </xdr:nvCxnSpPr>
      <xdr:spPr>
        <a:xfrm>
          <a:off x="16764120" y="10540800"/>
          <a:ext cx="4305240" cy="360"/>
        </a:xfrm>
        <a:prstGeom prst="straightConnector1">
          <a:avLst/>
        </a:prstGeom>
        <a:ln>
          <a:solidFill>
            <a:srgbClr val="c0c0c0"/>
          </a:solidFill>
        </a:ln>
      </xdr:spPr>
    </xdr:cxnSp>
    <xdr:clientData/>
  </xdr:twoCellAnchor>
  <xdr:twoCellAnchor editAs="twoCell">
    <xdr:from>
      <xdr:col>96</xdr:col>
      <xdr:colOff>0</xdr:colOff>
      <xdr:row>59</xdr:row>
      <xdr:rowOff>44280</xdr:rowOff>
    </xdr:from>
    <xdr:to>
      <xdr:col>120</xdr:col>
      <xdr:colOff>114120</xdr:colOff>
      <xdr:row>59</xdr:row>
      <xdr:rowOff>44280</xdr:rowOff>
    </xdr:to>
    <xdr:cxnSp>
      <xdr:nvCxnSpPr>
        <xdr:cNvPr id="1828" name="直線コネクタ 766"/>
        <xdr:cNvCxnSpPr/>
      </xdr:nvCxnSpPr>
      <xdr:spPr>
        <a:xfrm>
          <a:off x="16764120" y="10159920"/>
          <a:ext cx="4305240" cy="360"/>
        </a:xfrm>
        <a:prstGeom prst="straightConnector1">
          <a:avLst/>
        </a:prstGeom>
        <a:ln>
          <a:solidFill>
            <a:srgbClr val="c0c0c0"/>
          </a:solidFill>
        </a:ln>
      </xdr:spPr>
    </xdr:cxnSp>
    <xdr:clientData/>
  </xdr:twoCellAnchor>
  <xdr:twoCellAnchor editAs="oneCell">
    <xdr:from>
      <xdr:col>94</xdr:col>
      <xdr:colOff>133920</xdr:colOff>
      <xdr:row>58</xdr:row>
      <xdr:rowOff>95040</xdr:rowOff>
    </xdr:from>
    <xdr:to>
      <xdr:col>96</xdr:col>
      <xdr:colOff>29520</xdr:colOff>
      <xdr:row>59</xdr:row>
      <xdr:rowOff>140040</xdr:rowOff>
    </xdr:to>
    <xdr:sp>
      <xdr:nvSpPr>
        <xdr:cNvPr id="1829" name="テキスト ボックス 767"/>
        <xdr:cNvSpPr/>
      </xdr:nvSpPr>
      <xdr:spPr>
        <a:xfrm>
          <a:off x="16548840" y="10039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57</xdr:row>
      <xdr:rowOff>6120</xdr:rowOff>
    </xdr:from>
    <xdr:to>
      <xdr:col>120</xdr:col>
      <xdr:colOff>114120</xdr:colOff>
      <xdr:row>57</xdr:row>
      <xdr:rowOff>6120</xdr:rowOff>
    </xdr:to>
    <xdr:cxnSp>
      <xdr:nvCxnSpPr>
        <xdr:cNvPr id="1830" name="直線コネクタ 768"/>
        <xdr:cNvCxnSpPr/>
      </xdr:nvCxnSpPr>
      <xdr:spPr>
        <a:xfrm>
          <a:off x="16764120" y="9778680"/>
          <a:ext cx="4305240" cy="360"/>
        </a:xfrm>
        <a:prstGeom prst="straightConnector1">
          <a:avLst/>
        </a:prstGeom>
        <a:ln>
          <a:solidFill>
            <a:srgbClr val="c0c0c0"/>
          </a:solidFill>
        </a:ln>
      </xdr:spPr>
    </xdr:cxnSp>
    <xdr:clientData/>
  </xdr:twoCellAnchor>
  <xdr:twoCellAnchor editAs="oneCell">
    <xdr:from>
      <xdr:col>93</xdr:col>
      <xdr:colOff>43200</xdr:colOff>
      <xdr:row>56</xdr:row>
      <xdr:rowOff>56880</xdr:rowOff>
    </xdr:from>
    <xdr:to>
      <xdr:col>96</xdr:col>
      <xdr:colOff>43920</xdr:colOff>
      <xdr:row>57</xdr:row>
      <xdr:rowOff>101880</xdr:rowOff>
    </xdr:to>
    <xdr:sp>
      <xdr:nvSpPr>
        <xdr:cNvPr id="1831" name="テキスト ボックス 769"/>
        <xdr:cNvSpPr/>
      </xdr:nvSpPr>
      <xdr:spPr>
        <a:xfrm>
          <a:off x="1628316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54</xdr:row>
      <xdr:rowOff>139680</xdr:rowOff>
    </xdr:from>
    <xdr:to>
      <xdr:col>120</xdr:col>
      <xdr:colOff>114120</xdr:colOff>
      <xdr:row>54</xdr:row>
      <xdr:rowOff>139680</xdr:rowOff>
    </xdr:to>
    <xdr:cxnSp>
      <xdr:nvCxnSpPr>
        <xdr:cNvPr id="1832" name="直線コネクタ 770"/>
        <xdr:cNvCxnSpPr/>
      </xdr:nvCxnSpPr>
      <xdr:spPr>
        <a:xfrm>
          <a:off x="16764120" y="9398160"/>
          <a:ext cx="4305240" cy="360"/>
        </a:xfrm>
        <a:prstGeom prst="straightConnector1">
          <a:avLst/>
        </a:prstGeom>
        <a:ln>
          <a:solidFill>
            <a:srgbClr val="c0c0c0"/>
          </a:solidFill>
        </a:ln>
      </xdr:spPr>
    </xdr:cxnSp>
    <xdr:clientData/>
  </xdr:twoCellAnchor>
  <xdr:twoCellAnchor editAs="oneCell">
    <xdr:from>
      <xdr:col>93</xdr:col>
      <xdr:colOff>43200</xdr:colOff>
      <xdr:row>54</xdr:row>
      <xdr:rowOff>18360</xdr:rowOff>
    </xdr:from>
    <xdr:to>
      <xdr:col>96</xdr:col>
      <xdr:colOff>43920</xdr:colOff>
      <xdr:row>55</xdr:row>
      <xdr:rowOff>63360</xdr:rowOff>
    </xdr:to>
    <xdr:sp>
      <xdr:nvSpPr>
        <xdr:cNvPr id="1833" name="テキスト ボックス 771"/>
        <xdr:cNvSpPr/>
      </xdr:nvSpPr>
      <xdr:spPr>
        <a:xfrm>
          <a:off x="1628316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96</xdr:col>
      <xdr:colOff>0</xdr:colOff>
      <xdr:row>52</xdr:row>
      <xdr:rowOff>101520</xdr:rowOff>
    </xdr:from>
    <xdr:to>
      <xdr:col>120</xdr:col>
      <xdr:colOff>114120</xdr:colOff>
      <xdr:row>52</xdr:row>
      <xdr:rowOff>101520</xdr:rowOff>
    </xdr:to>
    <xdr:cxnSp>
      <xdr:nvCxnSpPr>
        <xdr:cNvPr id="1834" name="直線コネクタ 772"/>
        <xdr:cNvCxnSpPr/>
      </xdr:nvCxnSpPr>
      <xdr:spPr>
        <a:xfrm>
          <a:off x="16764120" y="9016920"/>
          <a:ext cx="4305240" cy="360"/>
        </a:xfrm>
        <a:prstGeom prst="straightConnector1">
          <a:avLst/>
        </a:prstGeom>
        <a:ln>
          <a:solidFill>
            <a:srgbClr val="c0c0c0"/>
          </a:solidFill>
        </a:ln>
      </xdr:spPr>
    </xdr:cxnSp>
    <xdr:clientData/>
  </xdr:twoCellAnchor>
  <xdr:twoCellAnchor editAs="oneCell">
    <xdr:from>
      <xdr:col>93</xdr:col>
      <xdr:colOff>43200</xdr:colOff>
      <xdr:row>51</xdr:row>
      <xdr:rowOff>151920</xdr:rowOff>
    </xdr:from>
    <xdr:to>
      <xdr:col>96</xdr:col>
      <xdr:colOff>43920</xdr:colOff>
      <xdr:row>53</xdr:row>
      <xdr:rowOff>25560</xdr:rowOff>
    </xdr:to>
    <xdr:sp>
      <xdr:nvSpPr>
        <xdr:cNvPr id="1835" name="テキスト ボックス 773"/>
        <xdr:cNvSpPr/>
      </xdr:nvSpPr>
      <xdr:spPr>
        <a:xfrm>
          <a:off x="16283160" y="889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96</xdr:col>
      <xdr:colOff>0</xdr:colOff>
      <xdr:row>50</xdr:row>
      <xdr:rowOff>63360</xdr:rowOff>
    </xdr:from>
    <xdr:to>
      <xdr:col>120</xdr:col>
      <xdr:colOff>114120</xdr:colOff>
      <xdr:row>50</xdr:row>
      <xdr:rowOff>63360</xdr:rowOff>
    </xdr:to>
    <xdr:cxnSp>
      <xdr:nvCxnSpPr>
        <xdr:cNvPr id="1836" name="直線コネクタ 774"/>
        <xdr:cNvCxnSpPr/>
      </xdr:nvCxnSpPr>
      <xdr:spPr>
        <a:xfrm>
          <a:off x="16764120" y="8636040"/>
          <a:ext cx="4305240" cy="360"/>
        </a:xfrm>
        <a:prstGeom prst="straightConnector1">
          <a:avLst/>
        </a:prstGeom>
        <a:ln>
          <a:solidFill>
            <a:srgbClr val="c0c0c0"/>
          </a:solidFill>
        </a:ln>
      </xdr:spPr>
    </xdr:cxnSp>
    <xdr:clientData/>
  </xdr:twoCellAnchor>
  <xdr:twoCellAnchor editAs="oneCell">
    <xdr:from>
      <xdr:col>93</xdr:col>
      <xdr:colOff>43200</xdr:colOff>
      <xdr:row>49</xdr:row>
      <xdr:rowOff>114120</xdr:rowOff>
    </xdr:from>
    <xdr:to>
      <xdr:col>96</xdr:col>
      <xdr:colOff>43920</xdr:colOff>
      <xdr:row>50</xdr:row>
      <xdr:rowOff>158760</xdr:rowOff>
    </xdr:to>
    <xdr:sp>
      <xdr:nvSpPr>
        <xdr:cNvPr id="1837" name="テキスト ボックス 775"/>
        <xdr:cNvSpPr/>
      </xdr:nvSpPr>
      <xdr:spPr>
        <a:xfrm>
          <a:off x="16283160" y="851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1838" name="直線コネクタ 776"/>
        <xdr:cNvCxnSpPr/>
      </xdr:nvCxnSpPr>
      <xdr:spPr>
        <a:xfrm>
          <a:off x="16764120" y="8254800"/>
          <a:ext cx="4305240" cy="360"/>
        </a:xfrm>
        <a:prstGeom prst="straightConnector1">
          <a:avLst/>
        </a:prstGeom>
        <a:ln>
          <a:solidFill>
            <a:srgbClr val="c0c0c0"/>
          </a:solidFill>
        </a:ln>
      </xdr:spPr>
    </xdr:cxnSp>
    <xdr:clientData/>
  </xdr:twoCellAnchor>
  <xdr:twoCellAnchor editAs="oneCell">
    <xdr:from>
      <xdr:col>92</xdr:col>
      <xdr:colOff>169920</xdr:colOff>
      <xdr:row>47</xdr:row>
      <xdr:rowOff>75960</xdr:rowOff>
    </xdr:from>
    <xdr:to>
      <xdr:col>96</xdr:col>
      <xdr:colOff>59760</xdr:colOff>
      <xdr:row>48</xdr:row>
      <xdr:rowOff>120960</xdr:rowOff>
    </xdr:to>
    <xdr:sp>
      <xdr:nvSpPr>
        <xdr:cNvPr id="1839" name="テキスト ボックス 777"/>
        <xdr:cNvSpPr/>
      </xdr:nvSpPr>
      <xdr:spPr>
        <a:xfrm>
          <a:off x="1623528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1840" name="貸付金グラフ枠"/>
        <xdr:cNvSpPr/>
      </xdr:nvSpPr>
      <xdr:spPr>
        <a:xfrm>
          <a:off x="1676412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51</xdr:row>
      <xdr:rowOff>147240</xdr:rowOff>
    </xdr:from>
    <xdr:to>
      <xdr:col>116</xdr:col>
      <xdr:colOff>62640</xdr:colOff>
      <xdr:row>59</xdr:row>
      <xdr:rowOff>44280</xdr:rowOff>
    </xdr:to>
    <xdr:cxnSp>
      <xdr:nvCxnSpPr>
        <xdr:cNvPr id="1841" name="直線コネクタ 779"/>
        <xdr:cNvCxnSpPr/>
      </xdr:nvCxnSpPr>
      <xdr:spPr>
        <a:xfrm flipV="1">
          <a:off x="20318040" y="8891280"/>
          <a:ext cx="1440" cy="1269000"/>
        </a:xfrm>
        <a:prstGeom prst="straightConnector1">
          <a:avLst/>
        </a:prstGeom>
        <a:ln w="31750">
          <a:solidFill>
            <a:srgbClr val="808080"/>
          </a:solidFill>
        </a:ln>
      </xdr:spPr>
    </xdr:cxnSp>
    <xdr:clientData/>
  </xdr:twoCellAnchor>
  <xdr:twoCellAnchor editAs="oneCell">
    <xdr:from>
      <xdr:col>116</xdr:col>
      <xdr:colOff>116280</xdr:colOff>
      <xdr:row>59</xdr:row>
      <xdr:rowOff>69480</xdr:rowOff>
    </xdr:from>
    <xdr:to>
      <xdr:col>118</xdr:col>
      <xdr:colOff>11880</xdr:colOff>
      <xdr:row>60</xdr:row>
      <xdr:rowOff>114480</xdr:rowOff>
    </xdr:to>
    <xdr:sp>
      <xdr:nvSpPr>
        <xdr:cNvPr id="1842" name="貸付金最小値テキスト"/>
        <xdr:cNvSpPr/>
      </xdr:nvSpPr>
      <xdr:spPr>
        <a:xfrm>
          <a:off x="20372760" y="101851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59</xdr:row>
      <xdr:rowOff>44280</xdr:rowOff>
    </xdr:from>
    <xdr:to>
      <xdr:col>116</xdr:col>
      <xdr:colOff>152280</xdr:colOff>
      <xdr:row>59</xdr:row>
      <xdr:rowOff>44280</xdr:rowOff>
    </xdr:to>
    <xdr:cxnSp>
      <xdr:nvCxnSpPr>
        <xdr:cNvPr id="1843" name="直線コネクタ 781"/>
        <xdr:cNvCxnSpPr/>
      </xdr:nvCxnSpPr>
      <xdr:spPr>
        <a:xfrm>
          <a:off x="20246760" y="10159920"/>
          <a:ext cx="162360" cy="360"/>
        </a:xfrm>
        <a:prstGeom prst="straightConnector1">
          <a:avLst/>
        </a:prstGeom>
        <a:ln w="19050">
          <a:solidFill>
            <a:srgbClr val="000000"/>
          </a:solidFill>
        </a:ln>
      </xdr:spPr>
    </xdr:cxnSp>
    <xdr:clientData/>
  </xdr:twoCellAnchor>
  <xdr:twoCellAnchor editAs="oneCell">
    <xdr:from>
      <xdr:col>116</xdr:col>
      <xdr:colOff>118800</xdr:colOff>
      <xdr:row>50</xdr:row>
      <xdr:rowOff>115560</xdr:rowOff>
    </xdr:from>
    <xdr:to>
      <xdr:col>119</xdr:col>
      <xdr:colOff>119880</xdr:colOff>
      <xdr:row>51</xdr:row>
      <xdr:rowOff>160560</xdr:rowOff>
    </xdr:to>
    <xdr:sp>
      <xdr:nvSpPr>
        <xdr:cNvPr id="1844" name="貸付金最大値テキスト"/>
        <xdr:cNvSpPr/>
      </xdr:nvSpPr>
      <xdr:spPr>
        <a:xfrm>
          <a:off x="20375280" y="8688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66,590</a:t>
          </a:r>
          <a:endParaRPr b="0" lang="en-US" sz="1000" spc="-1" strike="noStrike">
            <a:latin typeface="游明朝"/>
          </a:endParaRPr>
        </a:p>
      </xdr:txBody>
    </xdr:sp>
    <xdr:clientData/>
  </xdr:twoCellAnchor>
  <xdr:twoCellAnchor editAs="twoCell">
    <xdr:from>
      <xdr:col>115</xdr:col>
      <xdr:colOff>164880</xdr:colOff>
      <xdr:row>51</xdr:row>
      <xdr:rowOff>147240</xdr:rowOff>
    </xdr:from>
    <xdr:to>
      <xdr:col>116</xdr:col>
      <xdr:colOff>152280</xdr:colOff>
      <xdr:row>51</xdr:row>
      <xdr:rowOff>147240</xdr:rowOff>
    </xdr:to>
    <xdr:cxnSp>
      <xdr:nvCxnSpPr>
        <xdr:cNvPr id="1845" name="直線コネクタ 783"/>
        <xdr:cNvCxnSpPr/>
      </xdr:nvCxnSpPr>
      <xdr:spPr>
        <a:xfrm>
          <a:off x="20246760" y="8891280"/>
          <a:ext cx="162360" cy="360"/>
        </a:xfrm>
        <a:prstGeom prst="straightConnector1">
          <a:avLst/>
        </a:prstGeom>
        <a:ln w="19050">
          <a:solidFill>
            <a:srgbClr val="000000"/>
          </a:solidFill>
        </a:ln>
      </xdr:spPr>
    </xdr:cxnSp>
    <xdr:clientData/>
  </xdr:twoCellAnchor>
  <xdr:twoCellAnchor editAs="twoCell">
    <xdr:from>
      <xdr:col>112</xdr:col>
      <xdr:colOff>2880</xdr:colOff>
      <xdr:row>58</xdr:row>
      <xdr:rowOff>147600</xdr:rowOff>
    </xdr:from>
    <xdr:to>
      <xdr:col>116</xdr:col>
      <xdr:colOff>63360</xdr:colOff>
      <xdr:row>58</xdr:row>
      <xdr:rowOff>169560</xdr:rowOff>
    </xdr:to>
    <xdr:cxnSp>
      <xdr:nvCxnSpPr>
        <xdr:cNvPr id="1846" name="直線コネクタ 784"/>
        <xdr:cNvCxnSpPr/>
      </xdr:nvCxnSpPr>
      <xdr:spPr>
        <a:xfrm flipV="1">
          <a:off x="19560960" y="10091880"/>
          <a:ext cx="759240" cy="22320"/>
        </a:xfrm>
        <a:prstGeom prst="straightConnector1">
          <a:avLst/>
        </a:prstGeom>
        <a:ln>
          <a:solidFill>
            <a:srgbClr val="ff0000"/>
          </a:solidFill>
        </a:ln>
      </xdr:spPr>
    </xdr:cxnSp>
    <xdr:clientData/>
  </xdr:twoCellAnchor>
  <xdr:twoCellAnchor editAs="oneCell">
    <xdr:from>
      <xdr:col>116</xdr:col>
      <xdr:colOff>118440</xdr:colOff>
      <xdr:row>57</xdr:row>
      <xdr:rowOff>102240</xdr:rowOff>
    </xdr:from>
    <xdr:to>
      <xdr:col>119</xdr:col>
      <xdr:colOff>55800</xdr:colOff>
      <xdr:row>58</xdr:row>
      <xdr:rowOff>146880</xdr:rowOff>
    </xdr:to>
    <xdr:sp>
      <xdr:nvSpPr>
        <xdr:cNvPr id="1847" name="貸付金平均値テキスト"/>
        <xdr:cNvSpPr/>
      </xdr:nvSpPr>
      <xdr:spPr>
        <a:xfrm>
          <a:off x="20374920" y="9874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5,611</a:t>
          </a:r>
          <a:endParaRPr b="0" lang="en-US" sz="1000" spc="-1" strike="noStrike">
            <a:latin typeface="游明朝"/>
          </a:endParaRPr>
        </a:p>
      </xdr:txBody>
    </xdr:sp>
    <xdr:clientData/>
  </xdr:twoCellAnchor>
  <xdr:twoCellAnchor editAs="twoCell">
    <xdr:from>
      <xdr:col>116</xdr:col>
      <xdr:colOff>12600</xdr:colOff>
      <xdr:row>58</xdr:row>
      <xdr:rowOff>58320</xdr:rowOff>
    </xdr:from>
    <xdr:to>
      <xdr:col>116</xdr:col>
      <xdr:colOff>113760</xdr:colOff>
      <xdr:row>58</xdr:row>
      <xdr:rowOff>159480</xdr:rowOff>
    </xdr:to>
    <xdr:sp>
      <xdr:nvSpPr>
        <xdr:cNvPr id="1848" name="フローチャート: 判断 786"/>
        <xdr:cNvSpPr/>
      </xdr:nvSpPr>
      <xdr:spPr>
        <a:xfrm>
          <a:off x="20269080" y="10002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58</xdr:row>
      <xdr:rowOff>169560</xdr:rowOff>
    </xdr:from>
    <xdr:to>
      <xdr:col>112</xdr:col>
      <xdr:colOff>2880</xdr:colOff>
      <xdr:row>58</xdr:row>
      <xdr:rowOff>171000</xdr:rowOff>
    </xdr:to>
    <xdr:cxnSp>
      <xdr:nvCxnSpPr>
        <xdr:cNvPr id="1849" name="直線コネクタ 787"/>
        <xdr:cNvCxnSpPr/>
      </xdr:nvCxnSpPr>
      <xdr:spPr>
        <a:xfrm flipV="1">
          <a:off x="18735480" y="10113840"/>
          <a:ext cx="825840" cy="1800"/>
        </a:xfrm>
        <a:prstGeom prst="straightConnector1">
          <a:avLst/>
        </a:prstGeom>
        <a:ln>
          <a:solidFill>
            <a:srgbClr val="ff0000"/>
          </a:solidFill>
        </a:ln>
      </xdr:spPr>
    </xdr:cxnSp>
    <xdr:clientData/>
  </xdr:twoCellAnchor>
  <xdr:twoCellAnchor editAs="twoCell">
    <xdr:from>
      <xdr:col>111</xdr:col>
      <xdr:colOff>127080</xdr:colOff>
      <xdr:row>58</xdr:row>
      <xdr:rowOff>45360</xdr:rowOff>
    </xdr:from>
    <xdr:to>
      <xdr:col>112</xdr:col>
      <xdr:colOff>37800</xdr:colOff>
      <xdr:row>58</xdr:row>
      <xdr:rowOff>146520</xdr:rowOff>
    </xdr:to>
    <xdr:sp>
      <xdr:nvSpPr>
        <xdr:cNvPr id="1850" name="フローチャート: 判断 788"/>
        <xdr:cNvSpPr/>
      </xdr:nvSpPr>
      <xdr:spPr>
        <a:xfrm>
          <a:off x="19510560" y="9989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57</xdr:row>
      <xdr:rowOff>13320</xdr:rowOff>
    </xdr:from>
    <xdr:to>
      <xdr:col>113</xdr:col>
      <xdr:colOff>74880</xdr:colOff>
      <xdr:row>58</xdr:row>
      <xdr:rowOff>57960</xdr:rowOff>
    </xdr:to>
    <xdr:sp>
      <xdr:nvSpPr>
        <xdr:cNvPr id="1851" name="テキスト ボックス 789"/>
        <xdr:cNvSpPr/>
      </xdr:nvSpPr>
      <xdr:spPr>
        <a:xfrm>
          <a:off x="19346400" y="97858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6,288</a:t>
          </a:r>
          <a:endParaRPr b="0" lang="en-US" sz="1000" spc="-1" strike="noStrike">
            <a:latin typeface="游明朝"/>
          </a:endParaRPr>
        </a:p>
      </xdr:txBody>
    </xdr:sp>
    <xdr:clientData/>
  </xdr:twoCellAnchor>
  <xdr:twoCellAnchor editAs="twoCell">
    <xdr:from>
      <xdr:col>102</xdr:col>
      <xdr:colOff>114120</xdr:colOff>
      <xdr:row>58</xdr:row>
      <xdr:rowOff>136440</xdr:rowOff>
    </xdr:from>
    <xdr:to>
      <xdr:col>107</xdr:col>
      <xdr:colOff>50760</xdr:colOff>
      <xdr:row>58</xdr:row>
      <xdr:rowOff>171000</xdr:rowOff>
    </xdr:to>
    <xdr:cxnSp>
      <xdr:nvCxnSpPr>
        <xdr:cNvPr id="1852" name="直線コネクタ 790"/>
        <xdr:cNvCxnSpPr/>
      </xdr:nvCxnSpPr>
      <xdr:spPr>
        <a:xfrm>
          <a:off x="17925840" y="10080720"/>
          <a:ext cx="810000" cy="34920"/>
        </a:xfrm>
        <a:prstGeom prst="straightConnector1">
          <a:avLst/>
        </a:prstGeom>
        <a:ln>
          <a:solidFill>
            <a:srgbClr val="ff0000"/>
          </a:solidFill>
        </a:ln>
      </xdr:spPr>
    </xdr:cxnSp>
    <xdr:clientData/>
  </xdr:twoCellAnchor>
  <xdr:twoCellAnchor editAs="twoCell">
    <xdr:from>
      <xdr:col>107</xdr:col>
      <xdr:colOff>0</xdr:colOff>
      <xdr:row>58</xdr:row>
      <xdr:rowOff>60840</xdr:rowOff>
    </xdr:from>
    <xdr:to>
      <xdr:col>107</xdr:col>
      <xdr:colOff>101160</xdr:colOff>
      <xdr:row>58</xdr:row>
      <xdr:rowOff>162000</xdr:rowOff>
    </xdr:to>
    <xdr:sp>
      <xdr:nvSpPr>
        <xdr:cNvPr id="1853" name="フローチャート: 判断 791"/>
        <xdr:cNvSpPr/>
      </xdr:nvSpPr>
      <xdr:spPr>
        <a:xfrm>
          <a:off x="18684720" y="1000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57</xdr:row>
      <xdr:rowOff>28800</xdr:rowOff>
    </xdr:from>
    <xdr:to>
      <xdr:col>108</xdr:col>
      <xdr:colOff>122040</xdr:colOff>
      <xdr:row>58</xdr:row>
      <xdr:rowOff>73440</xdr:rowOff>
    </xdr:to>
    <xdr:sp>
      <xdr:nvSpPr>
        <xdr:cNvPr id="1854" name="テキスト ボックス 792"/>
        <xdr:cNvSpPr/>
      </xdr:nvSpPr>
      <xdr:spPr>
        <a:xfrm>
          <a:off x="18520560" y="9801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5,475</a:t>
          </a:r>
          <a:endParaRPr b="0" lang="en-US" sz="1000" spc="-1" strike="noStrike">
            <a:latin typeface="游明朝"/>
          </a:endParaRPr>
        </a:p>
      </xdr:txBody>
    </xdr:sp>
    <xdr:clientData/>
  </xdr:twoCellAnchor>
  <xdr:twoCellAnchor editAs="twoCell">
    <xdr:from>
      <xdr:col>98</xdr:col>
      <xdr:colOff>2880</xdr:colOff>
      <xdr:row>58</xdr:row>
      <xdr:rowOff>81720</xdr:rowOff>
    </xdr:from>
    <xdr:to>
      <xdr:col>102</xdr:col>
      <xdr:colOff>114120</xdr:colOff>
      <xdr:row>58</xdr:row>
      <xdr:rowOff>136440</xdr:rowOff>
    </xdr:to>
    <xdr:cxnSp>
      <xdr:nvCxnSpPr>
        <xdr:cNvPr id="1855" name="直線コネクタ 793"/>
        <xdr:cNvCxnSpPr/>
      </xdr:nvCxnSpPr>
      <xdr:spPr>
        <a:xfrm>
          <a:off x="17116200" y="10026000"/>
          <a:ext cx="810000" cy="55080"/>
        </a:xfrm>
        <a:prstGeom prst="straightConnector1">
          <a:avLst/>
        </a:prstGeom>
        <a:ln>
          <a:solidFill>
            <a:srgbClr val="ff0000"/>
          </a:solidFill>
        </a:ln>
      </xdr:spPr>
    </xdr:cxnSp>
    <xdr:clientData/>
  </xdr:twoCellAnchor>
  <xdr:twoCellAnchor editAs="twoCell">
    <xdr:from>
      <xdr:col>102</xdr:col>
      <xdr:colOff>63360</xdr:colOff>
      <xdr:row>58</xdr:row>
      <xdr:rowOff>58680</xdr:rowOff>
    </xdr:from>
    <xdr:to>
      <xdr:col>102</xdr:col>
      <xdr:colOff>164520</xdr:colOff>
      <xdr:row>58</xdr:row>
      <xdr:rowOff>159840</xdr:rowOff>
    </xdr:to>
    <xdr:sp>
      <xdr:nvSpPr>
        <xdr:cNvPr id="1856" name="フローチャート: 判断 794"/>
        <xdr:cNvSpPr/>
      </xdr:nvSpPr>
      <xdr:spPr>
        <a:xfrm>
          <a:off x="17875080" y="10002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57</xdr:row>
      <xdr:rowOff>26640</xdr:rowOff>
    </xdr:from>
    <xdr:to>
      <xdr:col>104</xdr:col>
      <xdr:colOff>11160</xdr:colOff>
      <xdr:row>58</xdr:row>
      <xdr:rowOff>71280</xdr:rowOff>
    </xdr:to>
    <xdr:sp>
      <xdr:nvSpPr>
        <xdr:cNvPr id="1857" name="テキスト ボックス 795"/>
        <xdr:cNvSpPr/>
      </xdr:nvSpPr>
      <xdr:spPr>
        <a:xfrm>
          <a:off x="17710920" y="9799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5,587</a:t>
          </a:r>
          <a:endParaRPr b="0" lang="en-US" sz="1000" spc="-1" strike="noStrike">
            <a:latin typeface="游明朝"/>
          </a:endParaRPr>
        </a:p>
      </xdr:txBody>
    </xdr:sp>
    <xdr:clientData/>
  </xdr:twoCellAnchor>
  <xdr:twoCellAnchor editAs="twoCell">
    <xdr:from>
      <xdr:col>97</xdr:col>
      <xdr:colOff>127080</xdr:colOff>
      <xdr:row>58</xdr:row>
      <xdr:rowOff>62640</xdr:rowOff>
    </xdr:from>
    <xdr:to>
      <xdr:col>98</xdr:col>
      <xdr:colOff>37800</xdr:colOff>
      <xdr:row>58</xdr:row>
      <xdr:rowOff>163800</xdr:rowOff>
    </xdr:to>
    <xdr:sp>
      <xdr:nvSpPr>
        <xdr:cNvPr id="1858" name="フローチャート: 判断 796"/>
        <xdr:cNvSpPr/>
      </xdr:nvSpPr>
      <xdr:spPr>
        <a:xfrm>
          <a:off x="17065800" y="10006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59</xdr:row>
      <xdr:rowOff>5040</xdr:rowOff>
    </xdr:from>
    <xdr:to>
      <xdr:col>99</xdr:col>
      <xdr:colOff>74880</xdr:colOff>
      <xdr:row>60</xdr:row>
      <xdr:rowOff>50040</xdr:rowOff>
    </xdr:to>
    <xdr:sp>
      <xdr:nvSpPr>
        <xdr:cNvPr id="1859" name="テキスト ボックス 797"/>
        <xdr:cNvSpPr/>
      </xdr:nvSpPr>
      <xdr:spPr>
        <a:xfrm>
          <a:off x="16901640" y="10120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5,381</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126720</xdr:colOff>
      <xdr:row>62</xdr:row>
      <xdr:rowOff>145800</xdr:rowOff>
    </xdr:to>
    <xdr:sp>
      <xdr:nvSpPr>
        <xdr:cNvPr id="1860" name="テキスト ボックス 798"/>
        <xdr:cNvSpPr/>
      </xdr:nvSpPr>
      <xdr:spPr>
        <a:xfrm>
          <a:off x="20145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61</xdr:row>
      <xdr:rowOff>101160</xdr:rowOff>
    </xdr:from>
    <xdr:to>
      <xdr:col>115</xdr:col>
      <xdr:colOff>66600</xdr:colOff>
      <xdr:row>62</xdr:row>
      <xdr:rowOff>145800</xdr:rowOff>
    </xdr:to>
    <xdr:sp>
      <xdr:nvSpPr>
        <xdr:cNvPr id="1861" name="テキスト ボックス 799"/>
        <xdr:cNvSpPr/>
      </xdr:nvSpPr>
      <xdr:spPr>
        <a:xfrm>
          <a:off x="193867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113760</xdr:colOff>
      <xdr:row>62</xdr:row>
      <xdr:rowOff>145800</xdr:rowOff>
    </xdr:to>
    <xdr:sp>
      <xdr:nvSpPr>
        <xdr:cNvPr id="1862" name="テキスト ボックス 800"/>
        <xdr:cNvSpPr/>
      </xdr:nvSpPr>
      <xdr:spPr>
        <a:xfrm>
          <a:off x="18560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3240</xdr:colOff>
      <xdr:row>62</xdr:row>
      <xdr:rowOff>145800</xdr:rowOff>
    </xdr:to>
    <xdr:sp>
      <xdr:nvSpPr>
        <xdr:cNvPr id="1863" name="テキスト ボックス 801"/>
        <xdr:cNvSpPr/>
      </xdr:nvSpPr>
      <xdr:spPr>
        <a:xfrm>
          <a:off x="177516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61</xdr:row>
      <xdr:rowOff>101160</xdr:rowOff>
    </xdr:from>
    <xdr:to>
      <xdr:col>101</xdr:col>
      <xdr:colOff>66600</xdr:colOff>
      <xdr:row>62</xdr:row>
      <xdr:rowOff>145800</xdr:rowOff>
    </xdr:to>
    <xdr:sp>
      <xdr:nvSpPr>
        <xdr:cNvPr id="1864" name="テキスト ボックス 802"/>
        <xdr:cNvSpPr/>
      </xdr:nvSpPr>
      <xdr:spPr>
        <a:xfrm>
          <a:off x="16941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58</xdr:row>
      <xdr:rowOff>96840</xdr:rowOff>
    </xdr:from>
    <xdr:to>
      <xdr:col>116</xdr:col>
      <xdr:colOff>113760</xdr:colOff>
      <xdr:row>59</xdr:row>
      <xdr:rowOff>26640</xdr:rowOff>
    </xdr:to>
    <xdr:sp>
      <xdr:nvSpPr>
        <xdr:cNvPr id="1865" name="楕円 803"/>
        <xdr:cNvSpPr/>
      </xdr:nvSpPr>
      <xdr:spPr>
        <a:xfrm>
          <a:off x="20269080" y="10041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118440</xdr:colOff>
      <xdr:row>58</xdr:row>
      <xdr:rowOff>57960</xdr:rowOff>
    </xdr:from>
    <xdr:to>
      <xdr:col>119</xdr:col>
      <xdr:colOff>55800</xdr:colOff>
      <xdr:row>59</xdr:row>
      <xdr:rowOff>102960</xdr:rowOff>
    </xdr:to>
    <xdr:sp>
      <xdr:nvSpPr>
        <xdr:cNvPr id="1866" name="貸付金該当値テキスト"/>
        <xdr:cNvSpPr/>
      </xdr:nvSpPr>
      <xdr:spPr>
        <a:xfrm>
          <a:off x="20374920" y="10002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3,584</a:t>
          </a:r>
          <a:endParaRPr b="0" lang="en-US" sz="1000" spc="-1" strike="noStrike">
            <a:latin typeface="游明朝"/>
          </a:endParaRPr>
        </a:p>
      </xdr:txBody>
    </xdr:sp>
    <xdr:clientData/>
  </xdr:twoCellAnchor>
  <xdr:twoCellAnchor editAs="twoCell">
    <xdr:from>
      <xdr:col>111</xdr:col>
      <xdr:colOff>127080</xdr:colOff>
      <xdr:row>58</xdr:row>
      <xdr:rowOff>119160</xdr:rowOff>
    </xdr:from>
    <xdr:to>
      <xdr:col>112</xdr:col>
      <xdr:colOff>37800</xdr:colOff>
      <xdr:row>59</xdr:row>
      <xdr:rowOff>48960</xdr:rowOff>
    </xdr:to>
    <xdr:sp>
      <xdr:nvSpPr>
        <xdr:cNvPr id="1867" name="楕円 805"/>
        <xdr:cNvSpPr/>
      </xdr:nvSpPr>
      <xdr:spPr>
        <a:xfrm>
          <a:off x="19510560" y="100634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137520</xdr:colOff>
      <xdr:row>59</xdr:row>
      <xdr:rowOff>61560</xdr:rowOff>
    </xdr:from>
    <xdr:to>
      <xdr:col>113</xdr:col>
      <xdr:colOff>74880</xdr:colOff>
      <xdr:row>60</xdr:row>
      <xdr:rowOff>106560</xdr:rowOff>
    </xdr:to>
    <xdr:sp>
      <xdr:nvSpPr>
        <xdr:cNvPr id="1868" name="テキスト ボックス 806"/>
        <xdr:cNvSpPr/>
      </xdr:nvSpPr>
      <xdr:spPr>
        <a:xfrm>
          <a:off x="19346400" y="10177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2,417</a:t>
          </a:r>
          <a:endParaRPr b="0" lang="en-US" sz="1000" spc="-1" strike="noStrike">
            <a:latin typeface="游明朝"/>
          </a:endParaRPr>
        </a:p>
      </xdr:txBody>
    </xdr:sp>
    <xdr:clientData/>
  </xdr:twoCellAnchor>
  <xdr:twoCellAnchor editAs="twoCell">
    <xdr:from>
      <xdr:col>107</xdr:col>
      <xdr:colOff>0</xdr:colOff>
      <xdr:row>58</xdr:row>
      <xdr:rowOff>120240</xdr:rowOff>
    </xdr:from>
    <xdr:to>
      <xdr:col>107</xdr:col>
      <xdr:colOff>101160</xdr:colOff>
      <xdr:row>59</xdr:row>
      <xdr:rowOff>50040</xdr:rowOff>
    </xdr:to>
    <xdr:sp>
      <xdr:nvSpPr>
        <xdr:cNvPr id="1869" name="楕円 807"/>
        <xdr:cNvSpPr/>
      </xdr:nvSpPr>
      <xdr:spPr>
        <a:xfrm>
          <a:off x="18684720" y="10064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10440</xdr:colOff>
      <xdr:row>59</xdr:row>
      <xdr:rowOff>63000</xdr:rowOff>
    </xdr:from>
    <xdr:to>
      <xdr:col>108</xdr:col>
      <xdr:colOff>122040</xdr:colOff>
      <xdr:row>60</xdr:row>
      <xdr:rowOff>108000</xdr:rowOff>
    </xdr:to>
    <xdr:sp>
      <xdr:nvSpPr>
        <xdr:cNvPr id="1870" name="テキスト ボックス 808"/>
        <xdr:cNvSpPr/>
      </xdr:nvSpPr>
      <xdr:spPr>
        <a:xfrm>
          <a:off x="18520560" y="10178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2,349</a:t>
          </a:r>
          <a:endParaRPr b="0" lang="en-US" sz="1000" spc="-1" strike="noStrike">
            <a:latin typeface="游明朝"/>
          </a:endParaRPr>
        </a:p>
      </xdr:txBody>
    </xdr:sp>
    <xdr:clientData/>
  </xdr:twoCellAnchor>
  <xdr:twoCellAnchor editAs="twoCell">
    <xdr:from>
      <xdr:col>102</xdr:col>
      <xdr:colOff>63360</xdr:colOff>
      <xdr:row>58</xdr:row>
      <xdr:rowOff>85680</xdr:rowOff>
    </xdr:from>
    <xdr:to>
      <xdr:col>102</xdr:col>
      <xdr:colOff>164520</xdr:colOff>
      <xdr:row>59</xdr:row>
      <xdr:rowOff>15480</xdr:rowOff>
    </xdr:to>
    <xdr:sp>
      <xdr:nvSpPr>
        <xdr:cNvPr id="1871" name="楕円 809"/>
        <xdr:cNvSpPr/>
      </xdr:nvSpPr>
      <xdr:spPr>
        <a:xfrm>
          <a:off x="17875080" y="10029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73800</xdr:colOff>
      <xdr:row>59</xdr:row>
      <xdr:rowOff>28440</xdr:rowOff>
    </xdr:from>
    <xdr:to>
      <xdr:col>104</xdr:col>
      <xdr:colOff>11160</xdr:colOff>
      <xdr:row>60</xdr:row>
      <xdr:rowOff>73440</xdr:rowOff>
    </xdr:to>
    <xdr:sp>
      <xdr:nvSpPr>
        <xdr:cNvPr id="1872" name="テキスト ボックス 810"/>
        <xdr:cNvSpPr/>
      </xdr:nvSpPr>
      <xdr:spPr>
        <a:xfrm>
          <a:off x="17710920" y="10144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4,162</a:t>
          </a:r>
          <a:endParaRPr b="0" lang="en-US" sz="1000" spc="-1" strike="noStrike">
            <a:latin typeface="游明朝"/>
          </a:endParaRPr>
        </a:p>
      </xdr:txBody>
    </xdr:sp>
    <xdr:clientData/>
  </xdr:twoCellAnchor>
  <xdr:twoCellAnchor editAs="twoCell">
    <xdr:from>
      <xdr:col>97</xdr:col>
      <xdr:colOff>127080</xdr:colOff>
      <xdr:row>58</xdr:row>
      <xdr:rowOff>30960</xdr:rowOff>
    </xdr:from>
    <xdr:to>
      <xdr:col>98</xdr:col>
      <xdr:colOff>37800</xdr:colOff>
      <xdr:row>58</xdr:row>
      <xdr:rowOff>132120</xdr:rowOff>
    </xdr:to>
    <xdr:sp>
      <xdr:nvSpPr>
        <xdr:cNvPr id="1873" name="楕円 811"/>
        <xdr:cNvSpPr/>
      </xdr:nvSpPr>
      <xdr:spPr>
        <a:xfrm>
          <a:off x="17065800" y="9975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137520</xdr:colOff>
      <xdr:row>56</xdr:row>
      <xdr:rowOff>170280</xdr:rowOff>
    </xdr:from>
    <xdr:to>
      <xdr:col>99</xdr:col>
      <xdr:colOff>74880</xdr:colOff>
      <xdr:row>58</xdr:row>
      <xdr:rowOff>43560</xdr:rowOff>
    </xdr:to>
    <xdr:sp>
      <xdr:nvSpPr>
        <xdr:cNvPr id="1874" name="テキスト ボックス 812"/>
        <xdr:cNvSpPr/>
      </xdr:nvSpPr>
      <xdr:spPr>
        <a:xfrm>
          <a:off x="16901640" y="97714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7,037</a:t>
          </a:r>
          <a:endParaRPr b="0" lang="en-US" sz="1000" spc="-1" strike="noStrike">
            <a:latin typeface="游明朝"/>
          </a:endParaRPr>
        </a:p>
      </xdr:txBody>
    </xdr:sp>
    <xdr:clientData/>
  </xdr:twoCellAnchor>
  <xdr:twoCellAnchor editAs="twoCell">
    <xdr:from>
      <xdr:col>96</xdr:col>
      <xdr:colOff>0</xdr:colOff>
      <xdr:row>63</xdr:row>
      <xdr:rowOff>57240</xdr:rowOff>
    </xdr:from>
    <xdr:to>
      <xdr:col>120</xdr:col>
      <xdr:colOff>114120</xdr:colOff>
      <xdr:row>65</xdr:row>
      <xdr:rowOff>31320</xdr:rowOff>
    </xdr:to>
    <xdr:sp>
      <xdr:nvSpPr>
        <xdr:cNvPr id="1875" name="正方形/長方形 813"/>
        <xdr:cNvSpPr/>
      </xdr:nvSpPr>
      <xdr:spPr>
        <a:xfrm>
          <a:off x="1676412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繰出金</a:t>
          </a:r>
          <a:endParaRPr b="0" lang="en-US" sz="1600" spc="-1" strike="noStrike">
            <a:latin typeface="游明朝"/>
          </a:endParaRPr>
        </a:p>
      </xdr:txBody>
    </xdr:sp>
    <xdr:clientData/>
  </xdr:twoCellAnchor>
  <xdr:twoCellAnchor editAs="twoCell">
    <xdr:from>
      <xdr:col>96</xdr:col>
      <xdr:colOff>127080</xdr:colOff>
      <xdr:row>65</xdr:row>
      <xdr:rowOff>57240</xdr:rowOff>
    </xdr:from>
    <xdr:to>
      <xdr:col>104</xdr:col>
      <xdr:colOff>126720</xdr:colOff>
      <xdr:row>66</xdr:row>
      <xdr:rowOff>139320</xdr:rowOff>
    </xdr:to>
    <xdr:sp>
      <xdr:nvSpPr>
        <xdr:cNvPr id="1876" name="正方形/長方形 814"/>
        <xdr:cNvSpPr/>
      </xdr:nvSpPr>
      <xdr:spPr>
        <a:xfrm>
          <a:off x="168912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66</xdr:row>
      <xdr:rowOff>88920</xdr:rowOff>
    </xdr:from>
    <xdr:to>
      <xdr:col>104</xdr:col>
      <xdr:colOff>126720</xdr:colOff>
      <xdr:row>67</xdr:row>
      <xdr:rowOff>171000</xdr:rowOff>
    </xdr:to>
    <xdr:sp>
      <xdr:nvSpPr>
        <xdr:cNvPr id="1877" name="正方形/長方形 815"/>
        <xdr:cNvSpPr/>
      </xdr:nvSpPr>
      <xdr:spPr>
        <a:xfrm>
          <a:off x="168912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29/132</a:t>
          </a:r>
          <a:endParaRPr b="0" lang="en-US" sz="1200" spc="-1" strike="noStrike">
            <a:latin typeface="游明朝"/>
          </a:endParaRPr>
        </a:p>
      </xdr:txBody>
    </xdr:sp>
    <xdr:clientData/>
  </xdr:twoCellAnchor>
  <xdr:twoCellAnchor editAs="twoCell">
    <xdr:from>
      <xdr:col>102</xdr:col>
      <xdr:colOff>0</xdr:colOff>
      <xdr:row>65</xdr:row>
      <xdr:rowOff>57240</xdr:rowOff>
    </xdr:from>
    <xdr:to>
      <xdr:col>109</xdr:col>
      <xdr:colOff>174240</xdr:colOff>
      <xdr:row>66</xdr:row>
      <xdr:rowOff>139320</xdr:rowOff>
    </xdr:to>
    <xdr:sp>
      <xdr:nvSpPr>
        <xdr:cNvPr id="1878" name="正方形/長方形 816"/>
        <xdr:cNvSpPr/>
      </xdr:nvSpPr>
      <xdr:spPr>
        <a:xfrm>
          <a:off x="1781172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66</xdr:row>
      <xdr:rowOff>88920</xdr:rowOff>
    </xdr:from>
    <xdr:to>
      <xdr:col>109</xdr:col>
      <xdr:colOff>174240</xdr:colOff>
      <xdr:row>67</xdr:row>
      <xdr:rowOff>171000</xdr:rowOff>
    </xdr:to>
    <xdr:sp>
      <xdr:nvSpPr>
        <xdr:cNvPr id="1879" name="正方形/長方形 817"/>
        <xdr:cNvSpPr/>
      </xdr:nvSpPr>
      <xdr:spPr>
        <a:xfrm>
          <a:off x="1781172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38,788</a:t>
          </a:r>
          <a:endParaRPr b="0" lang="en-US" sz="1200" spc="-1" strike="noStrike">
            <a:latin typeface="游明朝"/>
          </a:endParaRPr>
        </a:p>
      </xdr:txBody>
    </xdr:sp>
    <xdr:clientData/>
  </xdr:twoCellAnchor>
  <xdr:twoCellAnchor editAs="twoCell">
    <xdr:from>
      <xdr:col>108</xdr:col>
      <xdr:colOff>0</xdr:colOff>
      <xdr:row>65</xdr:row>
      <xdr:rowOff>57240</xdr:rowOff>
    </xdr:from>
    <xdr:to>
      <xdr:col>115</xdr:col>
      <xdr:colOff>174240</xdr:colOff>
      <xdr:row>66</xdr:row>
      <xdr:rowOff>139320</xdr:rowOff>
    </xdr:to>
    <xdr:sp>
      <xdr:nvSpPr>
        <xdr:cNvPr id="1880" name="正方形/長方形 818"/>
        <xdr:cNvSpPr/>
      </xdr:nvSpPr>
      <xdr:spPr>
        <a:xfrm>
          <a:off x="1885968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66</xdr:row>
      <xdr:rowOff>88920</xdr:rowOff>
    </xdr:from>
    <xdr:to>
      <xdr:col>115</xdr:col>
      <xdr:colOff>174240</xdr:colOff>
      <xdr:row>67</xdr:row>
      <xdr:rowOff>171000</xdr:rowOff>
    </xdr:to>
    <xdr:sp>
      <xdr:nvSpPr>
        <xdr:cNvPr id="1881" name="正方形/長方形 819"/>
        <xdr:cNvSpPr/>
      </xdr:nvSpPr>
      <xdr:spPr>
        <a:xfrm>
          <a:off x="1885968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42,015</a:t>
          </a:r>
          <a:endParaRPr b="0" lang="en-US" sz="12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882" name="正方形/長方形 820"/>
        <xdr:cNvSpPr/>
      </xdr:nvSpPr>
      <xdr:spPr>
        <a:xfrm>
          <a:off x="1676412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67</xdr:row>
      <xdr:rowOff>6480</xdr:rowOff>
    </xdr:from>
    <xdr:to>
      <xdr:col>97</xdr:col>
      <xdr:colOff>150120</xdr:colOff>
      <xdr:row>68</xdr:row>
      <xdr:rowOff>26280</xdr:rowOff>
    </xdr:to>
    <xdr:sp>
      <xdr:nvSpPr>
        <xdr:cNvPr id="1883" name="テキスト ボックス 821"/>
        <xdr:cNvSpPr/>
      </xdr:nvSpPr>
      <xdr:spPr>
        <a:xfrm>
          <a:off x="1674432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81</xdr:row>
      <xdr:rowOff>82440</xdr:rowOff>
    </xdr:from>
    <xdr:to>
      <xdr:col>120</xdr:col>
      <xdr:colOff>114120</xdr:colOff>
      <xdr:row>81</xdr:row>
      <xdr:rowOff>82440</xdr:rowOff>
    </xdr:to>
    <xdr:cxnSp>
      <xdr:nvCxnSpPr>
        <xdr:cNvPr id="1884" name="直線コネクタ 822"/>
        <xdr:cNvCxnSpPr/>
      </xdr:nvCxnSpPr>
      <xdr:spPr>
        <a:xfrm>
          <a:off x="16764120" y="13969800"/>
          <a:ext cx="4305240" cy="360"/>
        </a:xfrm>
        <a:prstGeom prst="straightConnector1">
          <a:avLst/>
        </a:prstGeom>
        <a:ln>
          <a:solidFill>
            <a:srgbClr val="c0c0c0"/>
          </a:solidFill>
        </a:ln>
      </xdr:spPr>
    </xdr:cxnSp>
    <xdr:clientData/>
  </xdr:twoCellAnchor>
  <xdr:twoCellAnchor editAs="oneCell">
    <xdr:from>
      <xdr:col>94</xdr:col>
      <xdr:colOff>133920</xdr:colOff>
      <xdr:row>80</xdr:row>
      <xdr:rowOff>132840</xdr:rowOff>
    </xdr:from>
    <xdr:to>
      <xdr:col>96</xdr:col>
      <xdr:colOff>29520</xdr:colOff>
      <xdr:row>82</xdr:row>
      <xdr:rowOff>6120</xdr:rowOff>
    </xdr:to>
    <xdr:sp>
      <xdr:nvSpPr>
        <xdr:cNvPr id="1885" name="テキスト ボックス 823"/>
        <xdr:cNvSpPr/>
      </xdr:nvSpPr>
      <xdr:spPr>
        <a:xfrm>
          <a:off x="16548840" y="13848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79</xdr:row>
      <xdr:rowOff>98640</xdr:rowOff>
    </xdr:from>
    <xdr:to>
      <xdr:col>120</xdr:col>
      <xdr:colOff>114120</xdr:colOff>
      <xdr:row>79</xdr:row>
      <xdr:rowOff>98640</xdr:rowOff>
    </xdr:to>
    <xdr:cxnSp>
      <xdr:nvCxnSpPr>
        <xdr:cNvPr id="1886" name="直線コネクタ 824"/>
        <xdr:cNvCxnSpPr/>
      </xdr:nvCxnSpPr>
      <xdr:spPr>
        <a:xfrm>
          <a:off x="16764120" y="13643280"/>
          <a:ext cx="4305240" cy="360"/>
        </a:xfrm>
        <a:prstGeom prst="straightConnector1">
          <a:avLst/>
        </a:prstGeom>
        <a:ln>
          <a:solidFill>
            <a:srgbClr val="c0c0c0"/>
          </a:solidFill>
        </a:ln>
      </xdr:spPr>
    </xdr:cxnSp>
    <xdr:clientData/>
  </xdr:twoCellAnchor>
  <xdr:twoCellAnchor editAs="oneCell">
    <xdr:from>
      <xdr:col>93</xdr:col>
      <xdr:colOff>43200</xdr:colOff>
      <xdr:row>78</xdr:row>
      <xdr:rowOff>149400</xdr:rowOff>
    </xdr:from>
    <xdr:to>
      <xdr:col>96</xdr:col>
      <xdr:colOff>43920</xdr:colOff>
      <xdr:row>80</xdr:row>
      <xdr:rowOff>23040</xdr:rowOff>
    </xdr:to>
    <xdr:sp>
      <xdr:nvSpPr>
        <xdr:cNvPr id="1887" name="テキスト ボックス 825"/>
        <xdr:cNvSpPr/>
      </xdr:nvSpPr>
      <xdr:spPr>
        <a:xfrm>
          <a:off x="16283160" y="13522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96</xdr:col>
      <xdr:colOff>0</xdr:colOff>
      <xdr:row>77</xdr:row>
      <xdr:rowOff>115200</xdr:rowOff>
    </xdr:from>
    <xdr:to>
      <xdr:col>120</xdr:col>
      <xdr:colOff>114120</xdr:colOff>
      <xdr:row>77</xdr:row>
      <xdr:rowOff>115200</xdr:rowOff>
    </xdr:to>
    <xdr:cxnSp>
      <xdr:nvCxnSpPr>
        <xdr:cNvPr id="1888" name="直線コネクタ 826"/>
        <xdr:cNvCxnSpPr/>
      </xdr:nvCxnSpPr>
      <xdr:spPr>
        <a:xfrm>
          <a:off x="16764120" y="13316760"/>
          <a:ext cx="4305240" cy="360"/>
        </a:xfrm>
        <a:prstGeom prst="straightConnector1">
          <a:avLst/>
        </a:prstGeom>
        <a:ln>
          <a:solidFill>
            <a:srgbClr val="c0c0c0"/>
          </a:solidFill>
        </a:ln>
      </xdr:spPr>
    </xdr:cxnSp>
    <xdr:clientData/>
  </xdr:twoCellAnchor>
  <xdr:twoCellAnchor editAs="oneCell">
    <xdr:from>
      <xdr:col>93</xdr:col>
      <xdr:colOff>43200</xdr:colOff>
      <xdr:row>76</xdr:row>
      <xdr:rowOff>165600</xdr:rowOff>
    </xdr:from>
    <xdr:to>
      <xdr:col>96</xdr:col>
      <xdr:colOff>43920</xdr:colOff>
      <xdr:row>78</xdr:row>
      <xdr:rowOff>38880</xdr:rowOff>
    </xdr:to>
    <xdr:sp>
      <xdr:nvSpPr>
        <xdr:cNvPr id="1889" name="テキスト ボックス 827"/>
        <xdr:cNvSpPr/>
      </xdr:nvSpPr>
      <xdr:spPr>
        <a:xfrm>
          <a:off x="16283160" y="13195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96</xdr:col>
      <xdr:colOff>0</xdr:colOff>
      <xdr:row>75</xdr:row>
      <xdr:rowOff>131400</xdr:rowOff>
    </xdr:from>
    <xdr:to>
      <xdr:col>120</xdr:col>
      <xdr:colOff>114120</xdr:colOff>
      <xdr:row>75</xdr:row>
      <xdr:rowOff>131400</xdr:rowOff>
    </xdr:to>
    <xdr:cxnSp>
      <xdr:nvCxnSpPr>
        <xdr:cNvPr id="1890" name="直線コネクタ 828"/>
        <xdr:cNvCxnSpPr/>
      </xdr:nvCxnSpPr>
      <xdr:spPr>
        <a:xfrm>
          <a:off x="16764120" y="12990240"/>
          <a:ext cx="4305240" cy="360"/>
        </a:xfrm>
        <a:prstGeom prst="straightConnector1">
          <a:avLst/>
        </a:prstGeom>
        <a:ln>
          <a:solidFill>
            <a:srgbClr val="c0c0c0"/>
          </a:solidFill>
        </a:ln>
      </xdr:spPr>
    </xdr:cxnSp>
    <xdr:clientData/>
  </xdr:twoCellAnchor>
  <xdr:twoCellAnchor editAs="oneCell">
    <xdr:from>
      <xdr:col>93</xdr:col>
      <xdr:colOff>43200</xdr:colOff>
      <xdr:row>75</xdr:row>
      <xdr:rowOff>10800</xdr:rowOff>
    </xdr:from>
    <xdr:to>
      <xdr:col>96</xdr:col>
      <xdr:colOff>43920</xdr:colOff>
      <xdr:row>76</xdr:row>
      <xdr:rowOff>55800</xdr:rowOff>
    </xdr:to>
    <xdr:sp>
      <xdr:nvSpPr>
        <xdr:cNvPr id="1891" name="テキスト ボックス 829"/>
        <xdr:cNvSpPr/>
      </xdr:nvSpPr>
      <xdr:spPr>
        <a:xfrm>
          <a:off x="16283160" y="12869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96</xdr:col>
      <xdr:colOff>0</xdr:colOff>
      <xdr:row>73</xdr:row>
      <xdr:rowOff>147600</xdr:rowOff>
    </xdr:from>
    <xdr:to>
      <xdr:col>120</xdr:col>
      <xdr:colOff>114120</xdr:colOff>
      <xdr:row>73</xdr:row>
      <xdr:rowOff>147600</xdr:rowOff>
    </xdr:to>
    <xdr:cxnSp>
      <xdr:nvCxnSpPr>
        <xdr:cNvPr id="1892" name="直線コネクタ 830"/>
        <xdr:cNvCxnSpPr/>
      </xdr:nvCxnSpPr>
      <xdr:spPr>
        <a:xfrm>
          <a:off x="16764120" y="12663360"/>
          <a:ext cx="4305240" cy="360"/>
        </a:xfrm>
        <a:prstGeom prst="straightConnector1">
          <a:avLst/>
        </a:prstGeom>
        <a:ln>
          <a:solidFill>
            <a:srgbClr val="c0c0c0"/>
          </a:solidFill>
        </a:ln>
      </xdr:spPr>
    </xdr:cxnSp>
    <xdr:clientData/>
  </xdr:twoCellAnchor>
  <xdr:twoCellAnchor editAs="oneCell">
    <xdr:from>
      <xdr:col>93</xdr:col>
      <xdr:colOff>43200</xdr:colOff>
      <xdr:row>73</xdr:row>
      <xdr:rowOff>27000</xdr:rowOff>
    </xdr:from>
    <xdr:to>
      <xdr:col>96</xdr:col>
      <xdr:colOff>43920</xdr:colOff>
      <xdr:row>74</xdr:row>
      <xdr:rowOff>71640</xdr:rowOff>
    </xdr:to>
    <xdr:sp>
      <xdr:nvSpPr>
        <xdr:cNvPr id="1893" name="テキスト ボックス 831"/>
        <xdr:cNvSpPr/>
      </xdr:nvSpPr>
      <xdr:spPr>
        <a:xfrm>
          <a:off x="16283160" y="12542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96</xdr:col>
      <xdr:colOff>0</xdr:colOff>
      <xdr:row>71</xdr:row>
      <xdr:rowOff>164160</xdr:rowOff>
    </xdr:from>
    <xdr:to>
      <xdr:col>120</xdr:col>
      <xdr:colOff>114120</xdr:colOff>
      <xdr:row>71</xdr:row>
      <xdr:rowOff>164160</xdr:rowOff>
    </xdr:to>
    <xdr:cxnSp>
      <xdr:nvCxnSpPr>
        <xdr:cNvPr id="1894" name="直線コネクタ 832"/>
        <xdr:cNvCxnSpPr/>
      </xdr:nvCxnSpPr>
      <xdr:spPr>
        <a:xfrm>
          <a:off x="16764120" y="12337200"/>
          <a:ext cx="4305240" cy="360"/>
        </a:xfrm>
        <a:prstGeom prst="straightConnector1">
          <a:avLst/>
        </a:prstGeom>
        <a:ln>
          <a:solidFill>
            <a:srgbClr val="c0c0c0"/>
          </a:solidFill>
        </a:ln>
      </xdr:spPr>
    </xdr:cxnSp>
    <xdr:clientData/>
  </xdr:twoCellAnchor>
  <xdr:twoCellAnchor editAs="oneCell">
    <xdr:from>
      <xdr:col>92</xdr:col>
      <xdr:colOff>169920</xdr:colOff>
      <xdr:row>71</xdr:row>
      <xdr:rowOff>43200</xdr:rowOff>
    </xdr:from>
    <xdr:to>
      <xdr:col>96</xdr:col>
      <xdr:colOff>59760</xdr:colOff>
      <xdr:row>72</xdr:row>
      <xdr:rowOff>88200</xdr:rowOff>
    </xdr:to>
    <xdr:sp>
      <xdr:nvSpPr>
        <xdr:cNvPr id="1895" name="テキスト ボックス 833"/>
        <xdr:cNvSpPr/>
      </xdr:nvSpPr>
      <xdr:spPr>
        <a:xfrm>
          <a:off x="16235280" y="12216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96</xdr:col>
      <xdr:colOff>0</xdr:colOff>
      <xdr:row>70</xdr:row>
      <xdr:rowOff>9000</xdr:rowOff>
    </xdr:from>
    <xdr:to>
      <xdr:col>120</xdr:col>
      <xdr:colOff>114120</xdr:colOff>
      <xdr:row>70</xdr:row>
      <xdr:rowOff>9000</xdr:rowOff>
    </xdr:to>
    <xdr:cxnSp>
      <xdr:nvCxnSpPr>
        <xdr:cNvPr id="1896" name="直線コネクタ 834"/>
        <xdr:cNvCxnSpPr/>
      </xdr:nvCxnSpPr>
      <xdr:spPr>
        <a:xfrm>
          <a:off x="16764120" y="12010680"/>
          <a:ext cx="4305240" cy="360"/>
        </a:xfrm>
        <a:prstGeom prst="straightConnector1">
          <a:avLst/>
        </a:prstGeom>
        <a:ln>
          <a:solidFill>
            <a:srgbClr val="c0c0c0"/>
          </a:solidFill>
        </a:ln>
      </xdr:spPr>
    </xdr:cxnSp>
    <xdr:clientData/>
  </xdr:twoCellAnchor>
  <xdr:twoCellAnchor editAs="oneCell">
    <xdr:from>
      <xdr:col>92</xdr:col>
      <xdr:colOff>169920</xdr:colOff>
      <xdr:row>69</xdr:row>
      <xdr:rowOff>59400</xdr:rowOff>
    </xdr:from>
    <xdr:to>
      <xdr:col>96</xdr:col>
      <xdr:colOff>59760</xdr:colOff>
      <xdr:row>70</xdr:row>
      <xdr:rowOff>104040</xdr:rowOff>
    </xdr:to>
    <xdr:sp>
      <xdr:nvSpPr>
        <xdr:cNvPr id="1897" name="テキスト ボックス 835"/>
        <xdr:cNvSpPr/>
      </xdr:nvSpPr>
      <xdr:spPr>
        <a:xfrm>
          <a:off x="16235280" y="11889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96</xdr:col>
      <xdr:colOff>0</xdr:colOff>
      <xdr:row>68</xdr:row>
      <xdr:rowOff>25200</xdr:rowOff>
    </xdr:from>
    <xdr:to>
      <xdr:col>120</xdr:col>
      <xdr:colOff>114120</xdr:colOff>
      <xdr:row>68</xdr:row>
      <xdr:rowOff>25200</xdr:rowOff>
    </xdr:to>
    <xdr:cxnSp>
      <xdr:nvCxnSpPr>
        <xdr:cNvPr id="1898" name="直線コネクタ 836"/>
        <xdr:cNvCxnSpPr/>
      </xdr:nvCxnSpPr>
      <xdr:spPr>
        <a:xfrm>
          <a:off x="16764120" y="11683800"/>
          <a:ext cx="4305240" cy="360"/>
        </a:xfrm>
        <a:prstGeom prst="straightConnector1">
          <a:avLst/>
        </a:prstGeom>
        <a:ln>
          <a:solidFill>
            <a:srgbClr val="c0c0c0"/>
          </a:solidFill>
        </a:ln>
      </xdr:spPr>
    </xdr:cxnSp>
    <xdr:clientData/>
  </xdr:twoCellAnchor>
  <xdr:twoCellAnchor editAs="oneCell">
    <xdr:from>
      <xdr:col>92</xdr:col>
      <xdr:colOff>169920</xdr:colOff>
      <xdr:row>67</xdr:row>
      <xdr:rowOff>75960</xdr:rowOff>
    </xdr:from>
    <xdr:to>
      <xdr:col>96</xdr:col>
      <xdr:colOff>59760</xdr:colOff>
      <xdr:row>68</xdr:row>
      <xdr:rowOff>120960</xdr:rowOff>
    </xdr:to>
    <xdr:sp>
      <xdr:nvSpPr>
        <xdr:cNvPr id="1899" name="テキスト ボックス 837"/>
        <xdr:cNvSpPr/>
      </xdr:nvSpPr>
      <xdr:spPr>
        <a:xfrm>
          <a:off x="1623528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96</xdr:col>
      <xdr:colOff>0</xdr:colOff>
      <xdr:row>68</xdr:row>
      <xdr:rowOff>25560</xdr:rowOff>
    </xdr:from>
    <xdr:to>
      <xdr:col>120</xdr:col>
      <xdr:colOff>114120</xdr:colOff>
      <xdr:row>81</xdr:row>
      <xdr:rowOff>82440</xdr:rowOff>
    </xdr:to>
    <xdr:sp>
      <xdr:nvSpPr>
        <xdr:cNvPr id="1900" name="繰出金グラフ枠"/>
        <xdr:cNvSpPr/>
      </xdr:nvSpPr>
      <xdr:spPr>
        <a:xfrm>
          <a:off x="1676412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70</xdr:row>
      <xdr:rowOff>117000</xdr:rowOff>
    </xdr:from>
    <xdr:to>
      <xdr:col>116</xdr:col>
      <xdr:colOff>62640</xdr:colOff>
      <xdr:row>78</xdr:row>
      <xdr:rowOff>137520</xdr:rowOff>
    </xdr:to>
    <xdr:cxnSp>
      <xdr:nvCxnSpPr>
        <xdr:cNvPr id="1901" name="直線コネクタ 839"/>
        <xdr:cNvCxnSpPr/>
      </xdr:nvCxnSpPr>
      <xdr:spPr>
        <a:xfrm flipV="1">
          <a:off x="20318040" y="12118680"/>
          <a:ext cx="1440" cy="1392480"/>
        </a:xfrm>
        <a:prstGeom prst="straightConnector1">
          <a:avLst/>
        </a:prstGeom>
        <a:ln w="31750">
          <a:solidFill>
            <a:srgbClr val="808080"/>
          </a:solidFill>
        </a:ln>
      </xdr:spPr>
    </xdr:cxnSp>
    <xdr:clientData/>
  </xdr:twoCellAnchor>
  <xdr:twoCellAnchor editAs="oneCell">
    <xdr:from>
      <xdr:col>116</xdr:col>
      <xdr:colOff>118800</xdr:colOff>
      <xdr:row>78</xdr:row>
      <xdr:rowOff>162720</xdr:rowOff>
    </xdr:from>
    <xdr:to>
      <xdr:col>119</xdr:col>
      <xdr:colOff>119880</xdr:colOff>
      <xdr:row>80</xdr:row>
      <xdr:rowOff>36360</xdr:rowOff>
    </xdr:to>
    <xdr:sp>
      <xdr:nvSpPr>
        <xdr:cNvPr id="1902" name="繰出金最小値テキスト"/>
        <xdr:cNvSpPr/>
      </xdr:nvSpPr>
      <xdr:spPr>
        <a:xfrm>
          <a:off x="20375280" y="13536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28,123</a:t>
          </a:r>
          <a:endParaRPr b="0" lang="en-US" sz="1000" spc="-1" strike="noStrike">
            <a:latin typeface="游明朝"/>
          </a:endParaRPr>
        </a:p>
      </xdr:txBody>
    </xdr:sp>
    <xdr:clientData/>
  </xdr:twoCellAnchor>
  <xdr:twoCellAnchor editAs="twoCell">
    <xdr:from>
      <xdr:col>115</xdr:col>
      <xdr:colOff>164880</xdr:colOff>
      <xdr:row>78</xdr:row>
      <xdr:rowOff>137520</xdr:rowOff>
    </xdr:from>
    <xdr:to>
      <xdr:col>116</xdr:col>
      <xdr:colOff>152280</xdr:colOff>
      <xdr:row>78</xdr:row>
      <xdr:rowOff>137520</xdr:rowOff>
    </xdr:to>
    <xdr:cxnSp>
      <xdr:nvCxnSpPr>
        <xdr:cNvPr id="1903" name="直線コネクタ 841"/>
        <xdr:cNvCxnSpPr/>
      </xdr:nvCxnSpPr>
      <xdr:spPr>
        <a:xfrm>
          <a:off x="20246760" y="13510800"/>
          <a:ext cx="162360" cy="360"/>
        </a:xfrm>
        <a:prstGeom prst="straightConnector1">
          <a:avLst/>
        </a:prstGeom>
        <a:ln w="19050">
          <a:solidFill>
            <a:srgbClr val="000000"/>
          </a:solidFill>
        </a:ln>
      </xdr:spPr>
    </xdr:cxnSp>
    <xdr:clientData/>
  </xdr:twoCellAnchor>
  <xdr:twoCellAnchor editAs="oneCell">
    <xdr:from>
      <xdr:col>116</xdr:col>
      <xdr:colOff>119520</xdr:colOff>
      <xdr:row>69</xdr:row>
      <xdr:rowOff>84960</xdr:rowOff>
    </xdr:from>
    <xdr:to>
      <xdr:col>120</xdr:col>
      <xdr:colOff>9720</xdr:colOff>
      <xdr:row>70</xdr:row>
      <xdr:rowOff>129600</xdr:rowOff>
    </xdr:to>
    <xdr:sp>
      <xdr:nvSpPr>
        <xdr:cNvPr id="1904" name="繰出金最大値テキスト"/>
        <xdr:cNvSpPr/>
      </xdr:nvSpPr>
      <xdr:spPr>
        <a:xfrm>
          <a:off x="20376000" y="119149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113,389</a:t>
          </a:r>
          <a:endParaRPr b="0" lang="en-US" sz="1000" spc="-1" strike="noStrike">
            <a:latin typeface="游明朝"/>
          </a:endParaRPr>
        </a:p>
      </xdr:txBody>
    </xdr:sp>
    <xdr:clientData/>
  </xdr:twoCellAnchor>
  <xdr:twoCellAnchor editAs="twoCell">
    <xdr:from>
      <xdr:col>115</xdr:col>
      <xdr:colOff>164880</xdr:colOff>
      <xdr:row>70</xdr:row>
      <xdr:rowOff>117000</xdr:rowOff>
    </xdr:from>
    <xdr:to>
      <xdr:col>116</xdr:col>
      <xdr:colOff>152280</xdr:colOff>
      <xdr:row>70</xdr:row>
      <xdr:rowOff>117000</xdr:rowOff>
    </xdr:to>
    <xdr:cxnSp>
      <xdr:nvCxnSpPr>
        <xdr:cNvPr id="1905" name="直線コネクタ 843"/>
        <xdr:cNvCxnSpPr/>
      </xdr:nvCxnSpPr>
      <xdr:spPr>
        <a:xfrm>
          <a:off x="20246760" y="12118680"/>
          <a:ext cx="162360" cy="360"/>
        </a:xfrm>
        <a:prstGeom prst="straightConnector1">
          <a:avLst/>
        </a:prstGeom>
        <a:ln w="19050">
          <a:solidFill>
            <a:srgbClr val="000000"/>
          </a:solidFill>
        </a:ln>
      </xdr:spPr>
    </xdr:cxnSp>
    <xdr:clientData/>
  </xdr:twoCellAnchor>
  <xdr:twoCellAnchor editAs="twoCell">
    <xdr:from>
      <xdr:col>112</xdr:col>
      <xdr:colOff>2880</xdr:colOff>
      <xdr:row>74</xdr:row>
      <xdr:rowOff>158760</xdr:rowOff>
    </xdr:from>
    <xdr:to>
      <xdr:col>116</xdr:col>
      <xdr:colOff>63360</xdr:colOff>
      <xdr:row>75</xdr:row>
      <xdr:rowOff>11160</xdr:rowOff>
    </xdr:to>
    <xdr:cxnSp>
      <xdr:nvCxnSpPr>
        <xdr:cNvPr id="1906" name="直線コネクタ 844"/>
        <xdr:cNvCxnSpPr/>
      </xdr:nvCxnSpPr>
      <xdr:spPr>
        <a:xfrm flipV="1">
          <a:off x="19560960" y="12846240"/>
          <a:ext cx="759240" cy="24120"/>
        </a:xfrm>
        <a:prstGeom prst="straightConnector1">
          <a:avLst/>
        </a:prstGeom>
        <a:ln>
          <a:solidFill>
            <a:srgbClr val="ff0000"/>
          </a:solidFill>
        </a:ln>
      </xdr:spPr>
    </xdr:cxnSp>
    <xdr:clientData/>
  </xdr:twoCellAnchor>
  <xdr:twoCellAnchor editAs="oneCell">
    <xdr:from>
      <xdr:col>116</xdr:col>
      <xdr:colOff>118800</xdr:colOff>
      <xdr:row>75</xdr:row>
      <xdr:rowOff>158760</xdr:rowOff>
    </xdr:from>
    <xdr:to>
      <xdr:col>119</xdr:col>
      <xdr:colOff>119880</xdr:colOff>
      <xdr:row>77</xdr:row>
      <xdr:rowOff>32400</xdr:rowOff>
    </xdr:to>
    <xdr:sp>
      <xdr:nvSpPr>
        <xdr:cNvPr id="1907" name="繰出金平均値テキスト"/>
        <xdr:cNvSpPr/>
      </xdr:nvSpPr>
      <xdr:spPr>
        <a:xfrm>
          <a:off x="20375280" y="13017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55,209</a:t>
          </a:r>
          <a:endParaRPr b="0" lang="en-US" sz="1000" spc="-1" strike="noStrike">
            <a:latin typeface="游明朝"/>
          </a:endParaRPr>
        </a:p>
      </xdr:txBody>
    </xdr:sp>
    <xdr:clientData/>
  </xdr:twoCellAnchor>
  <xdr:twoCellAnchor editAs="twoCell">
    <xdr:from>
      <xdr:col>116</xdr:col>
      <xdr:colOff>12600</xdr:colOff>
      <xdr:row>75</xdr:row>
      <xdr:rowOff>159120</xdr:rowOff>
    </xdr:from>
    <xdr:to>
      <xdr:col>116</xdr:col>
      <xdr:colOff>113760</xdr:colOff>
      <xdr:row>76</xdr:row>
      <xdr:rowOff>88920</xdr:rowOff>
    </xdr:to>
    <xdr:sp>
      <xdr:nvSpPr>
        <xdr:cNvPr id="1908" name="フローチャート: 判断 846"/>
        <xdr:cNvSpPr/>
      </xdr:nvSpPr>
      <xdr:spPr>
        <a:xfrm>
          <a:off x="20269080" y="130179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72</xdr:row>
      <xdr:rowOff>43920</xdr:rowOff>
    </xdr:from>
    <xdr:to>
      <xdr:col>112</xdr:col>
      <xdr:colOff>2880</xdr:colOff>
      <xdr:row>75</xdr:row>
      <xdr:rowOff>11160</xdr:rowOff>
    </xdr:to>
    <xdr:cxnSp>
      <xdr:nvCxnSpPr>
        <xdr:cNvPr id="1909" name="直線コネクタ 847"/>
        <xdr:cNvCxnSpPr/>
      </xdr:nvCxnSpPr>
      <xdr:spPr>
        <a:xfrm>
          <a:off x="18735480" y="12388320"/>
          <a:ext cx="825840" cy="482040"/>
        </a:xfrm>
        <a:prstGeom prst="straightConnector1">
          <a:avLst/>
        </a:prstGeom>
        <a:ln>
          <a:solidFill>
            <a:srgbClr val="ff0000"/>
          </a:solidFill>
        </a:ln>
      </xdr:spPr>
    </xdr:cxnSp>
    <xdr:clientData/>
  </xdr:twoCellAnchor>
  <xdr:twoCellAnchor editAs="twoCell">
    <xdr:from>
      <xdr:col>111</xdr:col>
      <xdr:colOff>127080</xdr:colOff>
      <xdr:row>76</xdr:row>
      <xdr:rowOff>18720</xdr:rowOff>
    </xdr:from>
    <xdr:to>
      <xdr:col>112</xdr:col>
      <xdr:colOff>37800</xdr:colOff>
      <xdr:row>76</xdr:row>
      <xdr:rowOff>119880</xdr:rowOff>
    </xdr:to>
    <xdr:sp>
      <xdr:nvSpPr>
        <xdr:cNvPr id="1910" name="フローチャート: 判断 848"/>
        <xdr:cNvSpPr/>
      </xdr:nvSpPr>
      <xdr:spPr>
        <a:xfrm>
          <a:off x="19510560" y="1304892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76</xdr:row>
      <xdr:rowOff>132840</xdr:rowOff>
    </xdr:from>
    <xdr:to>
      <xdr:col>113</xdr:col>
      <xdr:colOff>106560</xdr:colOff>
      <xdr:row>78</xdr:row>
      <xdr:rowOff>6120</xdr:rowOff>
    </xdr:to>
    <xdr:sp>
      <xdr:nvSpPr>
        <xdr:cNvPr id="1911" name="テキスト ボックス 849"/>
        <xdr:cNvSpPr/>
      </xdr:nvSpPr>
      <xdr:spPr>
        <a:xfrm>
          <a:off x="19314360" y="13163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53,292</a:t>
          </a:r>
          <a:endParaRPr b="0" lang="en-US" sz="1000" spc="-1" strike="noStrike">
            <a:latin typeface="游明朝"/>
          </a:endParaRPr>
        </a:p>
      </xdr:txBody>
    </xdr:sp>
    <xdr:clientData/>
  </xdr:twoCellAnchor>
  <xdr:twoCellAnchor editAs="twoCell">
    <xdr:from>
      <xdr:col>102</xdr:col>
      <xdr:colOff>114120</xdr:colOff>
      <xdr:row>72</xdr:row>
      <xdr:rowOff>43920</xdr:rowOff>
    </xdr:from>
    <xdr:to>
      <xdr:col>107</xdr:col>
      <xdr:colOff>50760</xdr:colOff>
      <xdr:row>72</xdr:row>
      <xdr:rowOff>73440</xdr:rowOff>
    </xdr:to>
    <xdr:cxnSp>
      <xdr:nvCxnSpPr>
        <xdr:cNvPr id="1912" name="直線コネクタ 850"/>
        <xdr:cNvCxnSpPr/>
      </xdr:nvCxnSpPr>
      <xdr:spPr>
        <a:xfrm flipV="1">
          <a:off x="17925840" y="12388320"/>
          <a:ext cx="810000" cy="29880"/>
        </a:xfrm>
        <a:prstGeom prst="straightConnector1">
          <a:avLst/>
        </a:prstGeom>
        <a:ln>
          <a:solidFill>
            <a:srgbClr val="ff0000"/>
          </a:solidFill>
        </a:ln>
      </xdr:spPr>
    </xdr:cxnSp>
    <xdr:clientData/>
  </xdr:twoCellAnchor>
  <xdr:twoCellAnchor editAs="twoCell">
    <xdr:from>
      <xdr:col>107</xdr:col>
      <xdr:colOff>0</xdr:colOff>
      <xdr:row>75</xdr:row>
      <xdr:rowOff>66240</xdr:rowOff>
    </xdr:from>
    <xdr:to>
      <xdr:col>107</xdr:col>
      <xdr:colOff>101160</xdr:colOff>
      <xdr:row>75</xdr:row>
      <xdr:rowOff>167400</xdr:rowOff>
    </xdr:to>
    <xdr:sp>
      <xdr:nvSpPr>
        <xdr:cNvPr id="1913" name="フローチャート: 判断 851"/>
        <xdr:cNvSpPr/>
      </xdr:nvSpPr>
      <xdr:spPr>
        <a:xfrm>
          <a:off x="18684720" y="12925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76</xdr:row>
      <xdr:rowOff>8640</xdr:rowOff>
    </xdr:from>
    <xdr:to>
      <xdr:col>108</xdr:col>
      <xdr:colOff>169560</xdr:colOff>
      <xdr:row>77</xdr:row>
      <xdr:rowOff>53640</xdr:rowOff>
    </xdr:to>
    <xdr:sp>
      <xdr:nvSpPr>
        <xdr:cNvPr id="1914" name="テキスト ボックス 852"/>
        <xdr:cNvSpPr/>
      </xdr:nvSpPr>
      <xdr:spPr>
        <a:xfrm>
          <a:off x="18504360" y="13038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60,898</a:t>
          </a:r>
          <a:endParaRPr b="0" lang="en-US" sz="1000" spc="-1" strike="noStrike">
            <a:latin typeface="游明朝"/>
          </a:endParaRPr>
        </a:p>
      </xdr:txBody>
    </xdr:sp>
    <xdr:clientData/>
  </xdr:twoCellAnchor>
  <xdr:twoCellAnchor editAs="twoCell">
    <xdr:from>
      <xdr:col>98</xdr:col>
      <xdr:colOff>2880</xdr:colOff>
      <xdr:row>72</xdr:row>
      <xdr:rowOff>73080</xdr:rowOff>
    </xdr:from>
    <xdr:to>
      <xdr:col>102</xdr:col>
      <xdr:colOff>114120</xdr:colOff>
      <xdr:row>72</xdr:row>
      <xdr:rowOff>73440</xdr:rowOff>
    </xdr:to>
    <xdr:cxnSp>
      <xdr:nvCxnSpPr>
        <xdr:cNvPr id="1915" name="直線コネクタ 853"/>
        <xdr:cNvCxnSpPr/>
      </xdr:nvCxnSpPr>
      <xdr:spPr>
        <a:xfrm>
          <a:off x="17116200" y="12417480"/>
          <a:ext cx="810000" cy="720"/>
        </a:xfrm>
        <a:prstGeom prst="straightConnector1">
          <a:avLst/>
        </a:prstGeom>
        <a:ln>
          <a:solidFill>
            <a:srgbClr val="ff0000"/>
          </a:solidFill>
        </a:ln>
      </xdr:spPr>
    </xdr:cxnSp>
    <xdr:clientData/>
  </xdr:twoCellAnchor>
  <xdr:twoCellAnchor editAs="twoCell">
    <xdr:from>
      <xdr:col>102</xdr:col>
      <xdr:colOff>63360</xdr:colOff>
      <xdr:row>75</xdr:row>
      <xdr:rowOff>44640</xdr:rowOff>
    </xdr:from>
    <xdr:to>
      <xdr:col>102</xdr:col>
      <xdr:colOff>164520</xdr:colOff>
      <xdr:row>75</xdr:row>
      <xdr:rowOff>145800</xdr:rowOff>
    </xdr:to>
    <xdr:sp>
      <xdr:nvSpPr>
        <xdr:cNvPr id="1916" name="フローチャート: 判断 854"/>
        <xdr:cNvSpPr/>
      </xdr:nvSpPr>
      <xdr:spPr>
        <a:xfrm>
          <a:off x="17875080" y="12903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75</xdr:row>
      <xdr:rowOff>158760</xdr:rowOff>
    </xdr:from>
    <xdr:to>
      <xdr:col>104</xdr:col>
      <xdr:colOff>42840</xdr:colOff>
      <xdr:row>77</xdr:row>
      <xdr:rowOff>32400</xdr:rowOff>
    </xdr:to>
    <xdr:sp>
      <xdr:nvSpPr>
        <xdr:cNvPr id="1917" name="テキスト ボックス 855"/>
        <xdr:cNvSpPr/>
      </xdr:nvSpPr>
      <xdr:spPr>
        <a:xfrm>
          <a:off x="17678880" y="13017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62,206</a:t>
          </a:r>
          <a:endParaRPr b="0" lang="en-US" sz="1000" spc="-1" strike="noStrike">
            <a:latin typeface="游明朝"/>
          </a:endParaRPr>
        </a:p>
      </xdr:txBody>
    </xdr:sp>
    <xdr:clientData/>
  </xdr:twoCellAnchor>
  <xdr:twoCellAnchor editAs="twoCell">
    <xdr:from>
      <xdr:col>97</xdr:col>
      <xdr:colOff>127080</xdr:colOff>
      <xdr:row>75</xdr:row>
      <xdr:rowOff>29520</xdr:rowOff>
    </xdr:from>
    <xdr:to>
      <xdr:col>98</xdr:col>
      <xdr:colOff>37800</xdr:colOff>
      <xdr:row>75</xdr:row>
      <xdr:rowOff>130680</xdr:rowOff>
    </xdr:to>
    <xdr:sp>
      <xdr:nvSpPr>
        <xdr:cNvPr id="1918" name="フローチャート: 判断 856"/>
        <xdr:cNvSpPr/>
      </xdr:nvSpPr>
      <xdr:spPr>
        <a:xfrm>
          <a:off x="17065800" y="12888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75</xdr:row>
      <xdr:rowOff>143280</xdr:rowOff>
    </xdr:from>
    <xdr:to>
      <xdr:col>99</xdr:col>
      <xdr:colOff>106560</xdr:colOff>
      <xdr:row>77</xdr:row>
      <xdr:rowOff>16920</xdr:rowOff>
    </xdr:to>
    <xdr:sp>
      <xdr:nvSpPr>
        <xdr:cNvPr id="1919" name="テキスト ボックス 857"/>
        <xdr:cNvSpPr/>
      </xdr:nvSpPr>
      <xdr:spPr>
        <a:xfrm>
          <a:off x="16869600" y="13002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63,139</a:t>
          </a:r>
          <a:endParaRPr b="0" lang="en-US" sz="1000" spc="-1" strike="noStrike">
            <a:latin typeface="游明朝"/>
          </a:endParaRPr>
        </a:p>
      </xdr:txBody>
    </xdr:sp>
    <xdr:clientData/>
  </xdr:twoCellAnchor>
  <xdr:twoCellAnchor editAs="oneCell">
    <xdr:from>
      <xdr:col>115</xdr:col>
      <xdr:colOff>63360</xdr:colOff>
      <xdr:row>81</xdr:row>
      <xdr:rowOff>101160</xdr:rowOff>
    </xdr:from>
    <xdr:to>
      <xdr:col>119</xdr:col>
      <xdr:colOff>126720</xdr:colOff>
      <xdr:row>82</xdr:row>
      <xdr:rowOff>145800</xdr:rowOff>
    </xdr:to>
    <xdr:sp>
      <xdr:nvSpPr>
        <xdr:cNvPr id="1920" name="テキスト ボックス 858"/>
        <xdr:cNvSpPr/>
      </xdr:nvSpPr>
      <xdr:spPr>
        <a:xfrm>
          <a:off x="20145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81</xdr:row>
      <xdr:rowOff>101160</xdr:rowOff>
    </xdr:from>
    <xdr:to>
      <xdr:col>115</xdr:col>
      <xdr:colOff>66600</xdr:colOff>
      <xdr:row>82</xdr:row>
      <xdr:rowOff>145800</xdr:rowOff>
    </xdr:to>
    <xdr:sp>
      <xdr:nvSpPr>
        <xdr:cNvPr id="1921" name="テキスト ボックス 859"/>
        <xdr:cNvSpPr/>
      </xdr:nvSpPr>
      <xdr:spPr>
        <a:xfrm>
          <a:off x="193867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81</xdr:row>
      <xdr:rowOff>101160</xdr:rowOff>
    </xdr:from>
    <xdr:to>
      <xdr:col>110</xdr:col>
      <xdr:colOff>113760</xdr:colOff>
      <xdr:row>82</xdr:row>
      <xdr:rowOff>145800</xdr:rowOff>
    </xdr:to>
    <xdr:sp>
      <xdr:nvSpPr>
        <xdr:cNvPr id="1922" name="テキスト ボックス 860"/>
        <xdr:cNvSpPr/>
      </xdr:nvSpPr>
      <xdr:spPr>
        <a:xfrm>
          <a:off x="18560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81</xdr:row>
      <xdr:rowOff>101160</xdr:rowOff>
    </xdr:from>
    <xdr:to>
      <xdr:col>106</xdr:col>
      <xdr:colOff>3240</xdr:colOff>
      <xdr:row>82</xdr:row>
      <xdr:rowOff>145800</xdr:rowOff>
    </xdr:to>
    <xdr:sp>
      <xdr:nvSpPr>
        <xdr:cNvPr id="1923" name="テキスト ボックス 861"/>
        <xdr:cNvSpPr/>
      </xdr:nvSpPr>
      <xdr:spPr>
        <a:xfrm>
          <a:off x="177516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81</xdr:row>
      <xdr:rowOff>101160</xdr:rowOff>
    </xdr:from>
    <xdr:to>
      <xdr:col>101</xdr:col>
      <xdr:colOff>66600</xdr:colOff>
      <xdr:row>82</xdr:row>
      <xdr:rowOff>145800</xdr:rowOff>
    </xdr:to>
    <xdr:sp>
      <xdr:nvSpPr>
        <xdr:cNvPr id="1924" name="テキスト ボックス 862"/>
        <xdr:cNvSpPr/>
      </xdr:nvSpPr>
      <xdr:spPr>
        <a:xfrm>
          <a:off x="16941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74</xdr:row>
      <xdr:rowOff>108360</xdr:rowOff>
    </xdr:from>
    <xdr:to>
      <xdr:col>116</xdr:col>
      <xdr:colOff>113760</xdr:colOff>
      <xdr:row>75</xdr:row>
      <xdr:rowOff>38160</xdr:rowOff>
    </xdr:to>
    <xdr:sp>
      <xdr:nvSpPr>
        <xdr:cNvPr id="1925" name="楕円 863"/>
        <xdr:cNvSpPr/>
      </xdr:nvSpPr>
      <xdr:spPr>
        <a:xfrm>
          <a:off x="20269080" y="12795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118800</xdr:colOff>
      <xdr:row>73</xdr:row>
      <xdr:rowOff>152280</xdr:rowOff>
    </xdr:from>
    <xdr:to>
      <xdr:col>119</xdr:col>
      <xdr:colOff>119880</xdr:colOff>
      <xdr:row>75</xdr:row>
      <xdr:rowOff>25560</xdr:rowOff>
    </xdr:to>
    <xdr:sp>
      <xdr:nvSpPr>
        <xdr:cNvPr id="1926" name="繰出金該当値テキスト"/>
        <xdr:cNvSpPr/>
      </xdr:nvSpPr>
      <xdr:spPr>
        <a:xfrm>
          <a:off x="20375280" y="12668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68,818</a:t>
          </a:r>
          <a:endParaRPr b="0" lang="en-US" sz="1000" spc="-1" strike="noStrike">
            <a:latin typeface="游明朝"/>
          </a:endParaRPr>
        </a:p>
      </xdr:txBody>
    </xdr:sp>
    <xdr:clientData/>
  </xdr:twoCellAnchor>
  <xdr:twoCellAnchor editAs="twoCell">
    <xdr:from>
      <xdr:col>111</xdr:col>
      <xdr:colOff>127080</xdr:colOff>
      <xdr:row>74</xdr:row>
      <xdr:rowOff>132120</xdr:rowOff>
    </xdr:from>
    <xdr:to>
      <xdr:col>112</xdr:col>
      <xdr:colOff>37800</xdr:colOff>
      <xdr:row>75</xdr:row>
      <xdr:rowOff>61920</xdr:rowOff>
    </xdr:to>
    <xdr:sp>
      <xdr:nvSpPr>
        <xdr:cNvPr id="1927" name="楕円 865"/>
        <xdr:cNvSpPr/>
      </xdr:nvSpPr>
      <xdr:spPr>
        <a:xfrm>
          <a:off x="19510560" y="12819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110</xdr:col>
      <xdr:colOff>105480</xdr:colOff>
      <xdr:row>73</xdr:row>
      <xdr:rowOff>100080</xdr:rowOff>
    </xdr:from>
    <xdr:to>
      <xdr:col>113</xdr:col>
      <xdr:colOff>106560</xdr:colOff>
      <xdr:row>74</xdr:row>
      <xdr:rowOff>144720</xdr:rowOff>
    </xdr:to>
    <xdr:sp>
      <xdr:nvSpPr>
        <xdr:cNvPr id="1928" name="テキスト ボックス 866"/>
        <xdr:cNvSpPr/>
      </xdr:nvSpPr>
      <xdr:spPr>
        <a:xfrm>
          <a:off x="19314360" y="12615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67,351</a:t>
          </a:r>
          <a:endParaRPr b="0" lang="en-US" sz="1000" spc="-1" strike="noStrike">
            <a:latin typeface="游明朝"/>
          </a:endParaRPr>
        </a:p>
      </xdr:txBody>
    </xdr:sp>
    <xdr:clientData/>
  </xdr:twoCellAnchor>
  <xdr:twoCellAnchor editAs="twoCell">
    <xdr:from>
      <xdr:col>107</xdr:col>
      <xdr:colOff>0</xdr:colOff>
      <xdr:row>71</xdr:row>
      <xdr:rowOff>164520</xdr:rowOff>
    </xdr:from>
    <xdr:to>
      <xdr:col>107</xdr:col>
      <xdr:colOff>101160</xdr:colOff>
      <xdr:row>72</xdr:row>
      <xdr:rowOff>94320</xdr:rowOff>
    </xdr:to>
    <xdr:sp>
      <xdr:nvSpPr>
        <xdr:cNvPr id="1929" name="楕円 867"/>
        <xdr:cNvSpPr/>
      </xdr:nvSpPr>
      <xdr:spPr>
        <a:xfrm>
          <a:off x="18684720" y="12337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105</xdr:col>
      <xdr:colOff>168840</xdr:colOff>
      <xdr:row>70</xdr:row>
      <xdr:rowOff>132480</xdr:rowOff>
    </xdr:from>
    <xdr:to>
      <xdr:col>108</xdr:col>
      <xdr:colOff>169560</xdr:colOff>
      <xdr:row>72</xdr:row>
      <xdr:rowOff>6120</xdr:rowOff>
    </xdr:to>
    <xdr:sp>
      <xdr:nvSpPr>
        <xdr:cNvPr id="1930" name="テキスト ボックス 868"/>
        <xdr:cNvSpPr/>
      </xdr:nvSpPr>
      <xdr:spPr>
        <a:xfrm>
          <a:off x="18504360" y="12134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96,863</a:t>
          </a:r>
          <a:endParaRPr b="0" lang="en-US" sz="1000" spc="-1" strike="noStrike">
            <a:latin typeface="游明朝"/>
          </a:endParaRPr>
        </a:p>
      </xdr:txBody>
    </xdr:sp>
    <xdr:clientData/>
  </xdr:twoCellAnchor>
  <xdr:twoCellAnchor editAs="twoCell">
    <xdr:from>
      <xdr:col>102</xdr:col>
      <xdr:colOff>63360</xdr:colOff>
      <xdr:row>72</xdr:row>
      <xdr:rowOff>23040</xdr:rowOff>
    </xdr:from>
    <xdr:to>
      <xdr:col>102</xdr:col>
      <xdr:colOff>164520</xdr:colOff>
      <xdr:row>72</xdr:row>
      <xdr:rowOff>124200</xdr:rowOff>
    </xdr:to>
    <xdr:sp>
      <xdr:nvSpPr>
        <xdr:cNvPr id="1931" name="楕円 869"/>
        <xdr:cNvSpPr/>
      </xdr:nvSpPr>
      <xdr:spPr>
        <a:xfrm>
          <a:off x="17875080" y="12367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41760</xdr:colOff>
      <xdr:row>70</xdr:row>
      <xdr:rowOff>162360</xdr:rowOff>
    </xdr:from>
    <xdr:to>
      <xdr:col>104</xdr:col>
      <xdr:colOff>42840</xdr:colOff>
      <xdr:row>72</xdr:row>
      <xdr:rowOff>36000</xdr:rowOff>
    </xdr:to>
    <xdr:sp>
      <xdr:nvSpPr>
        <xdr:cNvPr id="1932" name="テキスト ボックス 870"/>
        <xdr:cNvSpPr/>
      </xdr:nvSpPr>
      <xdr:spPr>
        <a:xfrm>
          <a:off x="17678880" y="12164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95,040</a:t>
          </a:r>
          <a:endParaRPr b="0" lang="en-US" sz="1000" spc="-1" strike="noStrike">
            <a:latin typeface="游明朝"/>
          </a:endParaRPr>
        </a:p>
      </xdr:txBody>
    </xdr:sp>
    <xdr:clientData/>
  </xdr:twoCellAnchor>
  <xdr:twoCellAnchor editAs="twoCell">
    <xdr:from>
      <xdr:col>97</xdr:col>
      <xdr:colOff>127080</xdr:colOff>
      <xdr:row>72</xdr:row>
      <xdr:rowOff>22320</xdr:rowOff>
    </xdr:from>
    <xdr:to>
      <xdr:col>98</xdr:col>
      <xdr:colOff>37800</xdr:colOff>
      <xdr:row>72</xdr:row>
      <xdr:rowOff>123480</xdr:rowOff>
    </xdr:to>
    <xdr:sp>
      <xdr:nvSpPr>
        <xdr:cNvPr id="1933" name="楕円 871"/>
        <xdr:cNvSpPr/>
      </xdr:nvSpPr>
      <xdr:spPr>
        <a:xfrm>
          <a:off x="17065800" y="123667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96</xdr:col>
      <xdr:colOff>105480</xdr:colOff>
      <xdr:row>70</xdr:row>
      <xdr:rowOff>161640</xdr:rowOff>
    </xdr:from>
    <xdr:to>
      <xdr:col>99</xdr:col>
      <xdr:colOff>106560</xdr:colOff>
      <xdr:row>72</xdr:row>
      <xdr:rowOff>35280</xdr:rowOff>
    </xdr:to>
    <xdr:sp>
      <xdr:nvSpPr>
        <xdr:cNvPr id="1934" name="テキスト ボックス 872"/>
        <xdr:cNvSpPr/>
      </xdr:nvSpPr>
      <xdr:spPr>
        <a:xfrm>
          <a:off x="16869600" y="12163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95,074</a:t>
          </a:r>
          <a:endParaRPr b="0" lang="en-US" sz="1000" spc="-1" strike="noStrike">
            <a:latin typeface="游明朝"/>
          </a:endParaRPr>
        </a:p>
      </xdr:txBody>
    </xdr:sp>
    <xdr:clientData/>
  </xdr:twoCellAnchor>
  <xdr:twoCellAnchor editAs="twoCell">
    <xdr:from>
      <xdr:col>96</xdr:col>
      <xdr:colOff>0</xdr:colOff>
      <xdr:row>83</xdr:row>
      <xdr:rowOff>57240</xdr:rowOff>
    </xdr:from>
    <xdr:to>
      <xdr:col>120</xdr:col>
      <xdr:colOff>114120</xdr:colOff>
      <xdr:row>85</xdr:row>
      <xdr:rowOff>31320</xdr:rowOff>
    </xdr:to>
    <xdr:sp>
      <xdr:nvSpPr>
        <xdr:cNvPr id="1935" name="正方形/長方形 873"/>
        <xdr:cNvSpPr/>
      </xdr:nvSpPr>
      <xdr:spPr>
        <a:xfrm>
          <a:off x="1676412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85</xdr:row>
      <xdr:rowOff>57240</xdr:rowOff>
    </xdr:from>
    <xdr:to>
      <xdr:col>104</xdr:col>
      <xdr:colOff>126720</xdr:colOff>
      <xdr:row>86</xdr:row>
      <xdr:rowOff>139320</xdr:rowOff>
    </xdr:to>
    <xdr:sp>
      <xdr:nvSpPr>
        <xdr:cNvPr id="1936" name="正方形/長方形 874"/>
        <xdr:cNvSpPr/>
      </xdr:nvSpPr>
      <xdr:spPr>
        <a:xfrm>
          <a:off x="168912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86</xdr:row>
      <xdr:rowOff>88920</xdr:rowOff>
    </xdr:from>
    <xdr:to>
      <xdr:col>104</xdr:col>
      <xdr:colOff>126720</xdr:colOff>
      <xdr:row>87</xdr:row>
      <xdr:rowOff>171000</xdr:rowOff>
    </xdr:to>
    <xdr:sp>
      <xdr:nvSpPr>
        <xdr:cNvPr id="1937" name="正方形/長方形 875"/>
        <xdr:cNvSpPr/>
      </xdr:nvSpPr>
      <xdr:spPr>
        <a:xfrm>
          <a:off x="168912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2/132</a:t>
          </a:r>
          <a:endParaRPr b="0" lang="en-US" sz="1200" spc="-1" strike="noStrike">
            <a:latin typeface="游明朝"/>
          </a:endParaRPr>
        </a:p>
      </xdr:txBody>
    </xdr:sp>
    <xdr:clientData/>
  </xdr:twoCellAnchor>
  <xdr:twoCellAnchor editAs="twoCell">
    <xdr:from>
      <xdr:col>102</xdr:col>
      <xdr:colOff>0</xdr:colOff>
      <xdr:row>85</xdr:row>
      <xdr:rowOff>57240</xdr:rowOff>
    </xdr:from>
    <xdr:to>
      <xdr:col>109</xdr:col>
      <xdr:colOff>174240</xdr:colOff>
      <xdr:row>86</xdr:row>
      <xdr:rowOff>139320</xdr:rowOff>
    </xdr:to>
    <xdr:sp>
      <xdr:nvSpPr>
        <xdr:cNvPr id="1938" name="正方形/長方形 876"/>
        <xdr:cNvSpPr/>
      </xdr:nvSpPr>
      <xdr:spPr>
        <a:xfrm>
          <a:off x="1781172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86</xdr:row>
      <xdr:rowOff>88920</xdr:rowOff>
    </xdr:from>
    <xdr:to>
      <xdr:col>109</xdr:col>
      <xdr:colOff>174240</xdr:colOff>
      <xdr:row>87</xdr:row>
      <xdr:rowOff>171000</xdr:rowOff>
    </xdr:to>
    <xdr:sp>
      <xdr:nvSpPr>
        <xdr:cNvPr id="1939" name="正方形/長方形 877"/>
        <xdr:cNvSpPr/>
      </xdr:nvSpPr>
      <xdr:spPr>
        <a:xfrm>
          <a:off x="1781172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85</xdr:row>
      <xdr:rowOff>57240</xdr:rowOff>
    </xdr:from>
    <xdr:to>
      <xdr:col>115</xdr:col>
      <xdr:colOff>174240</xdr:colOff>
      <xdr:row>86</xdr:row>
      <xdr:rowOff>139320</xdr:rowOff>
    </xdr:to>
    <xdr:sp>
      <xdr:nvSpPr>
        <xdr:cNvPr id="1940" name="正方形/長方形 878"/>
        <xdr:cNvSpPr/>
      </xdr:nvSpPr>
      <xdr:spPr>
        <a:xfrm>
          <a:off x="1885968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86</xdr:row>
      <xdr:rowOff>88920</xdr:rowOff>
    </xdr:from>
    <xdr:to>
      <xdr:col>115</xdr:col>
      <xdr:colOff>174240</xdr:colOff>
      <xdr:row>87</xdr:row>
      <xdr:rowOff>171000</xdr:rowOff>
    </xdr:to>
    <xdr:sp>
      <xdr:nvSpPr>
        <xdr:cNvPr id="1941" name="正方形/長方形 879"/>
        <xdr:cNvSpPr/>
      </xdr:nvSpPr>
      <xdr:spPr>
        <a:xfrm>
          <a:off x="1885968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42" name="正方形/長方形 880"/>
        <xdr:cNvSpPr/>
      </xdr:nvSpPr>
      <xdr:spPr>
        <a:xfrm>
          <a:off x="1676412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87</xdr:row>
      <xdr:rowOff>6480</xdr:rowOff>
    </xdr:from>
    <xdr:to>
      <xdr:col>97</xdr:col>
      <xdr:colOff>150120</xdr:colOff>
      <xdr:row>88</xdr:row>
      <xdr:rowOff>26280</xdr:rowOff>
    </xdr:to>
    <xdr:sp>
      <xdr:nvSpPr>
        <xdr:cNvPr id="1943" name="テキスト ボックス 881"/>
        <xdr:cNvSpPr/>
      </xdr:nvSpPr>
      <xdr:spPr>
        <a:xfrm>
          <a:off x="1674432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101</xdr:row>
      <xdr:rowOff>82440</xdr:rowOff>
    </xdr:from>
    <xdr:to>
      <xdr:col>120</xdr:col>
      <xdr:colOff>114120</xdr:colOff>
      <xdr:row>101</xdr:row>
      <xdr:rowOff>82440</xdr:rowOff>
    </xdr:to>
    <xdr:cxnSp>
      <xdr:nvCxnSpPr>
        <xdr:cNvPr id="1944" name="直線コネクタ 882"/>
        <xdr:cNvCxnSpPr/>
      </xdr:nvCxnSpPr>
      <xdr:spPr>
        <a:xfrm>
          <a:off x="16764120" y="17398800"/>
          <a:ext cx="4305240" cy="360"/>
        </a:xfrm>
        <a:prstGeom prst="straightConnector1">
          <a:avLst/>
        </a:prstGeom>
        <a:ln>
          <a:solidFill>
            <a:srgbClr val="c0c0c0"/>
          </a:solidFill>
        </a:ln>
      </xdr:spPr>
    </xdr:cxnSp>
    <xdr:clientData/>
  </xdr:twoCellAnchor>
  <xdr:twoCellAnchor editAs="twoCell">
    <xdr:from>
      <xdr:col>96</xdr:col>
      <xdr:colOff>0</xdr:colOff>
      <xdr:row>99</xdr:row>
      <xdr:rowOff>44280</xdr:rowOff>
    </xdr:from>
    <xdr:to>
      <xdr:col>120</xdr:col>
      <xdr:colOff>114120</xdr:colOff>
      <xdr:row>99</xdr:row>
      <xdr:rowOff>44280</xdr:rowOff>
    </xdr:to>
    <xdr:cxnSp>
      <xdr:nvCxnSpPr>
        <xdr:cNvPr id="1945" name="直線コネクタ 883"/>
        <xdr:cNvCxnSpPr/>
      </xdr:nvCxnSpPr>
      <xdr:spPr>
        <a:xfrm>
          <a:off x="16764120" y="17017920"/>
          <a:ext cx="4305240" cy="360"/>
        </a:xfrm>
        <a:prstGeom prst="straightConnector1">
          <a:avLst/>
        </a:prstGeom>
        <a:ln>
          <a:solidFill>
            <a:srgbClr val="c0c0c0"/>
          </a:solidFill>
        </a:ln>
      </xdr:spPr>
    </xdr:cxnSp>
    <xdr:clientData/>
  </xdr:twoCellAnchor>
  <xdr:twoCellAnchor editAs="oneCell">
    <xdr:from>
      <xdr:col>94</xdr:col>
      <xdr:colOff>133920</xdr:colOff>
      <xdr:row>98</xdr:row>
      <xdr:rowOff>95040</xdr:rowOff>
    </xdr:from>
    <xdr:to>
      <xdr:col>96</xdr:col>
      <xdr:colOff>29520</xdr:colOff>
      <xdr:row>99</xdr:row>
      <xdr:rowOff>140040</xdr:rowOff>
    </xdr:to>
    <xdr:sp>
      <xdr:nvSpPr>
        <xdr:cNvPr id="1946" name="テキスト ボックス 884"/>
        <xdr:cNvSpPr/>
      </xdr:nvSpPr>
      <xdr:spPr>
        <a:xfrm>
          <a:off x="16548840" y="16897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97</xdr:row>
      <xdr:rowOff>6120</xdr:rowOff>
    </xdr:from>
    <xdr:to>
      <xdr:col>120</xdr:col>
      <xdr:colOff>114120</xdr:colOff>
      <xdr:row>97</xdr:row>
      <xdr:rowOff>6120</xdr:rowOff>
    </xdr:to>
    <xdr:cxnSp>
      <xdr:nvCxnSpPr>
        <xdr:cNvPr id="1947" name="直線コネクタ 885"/>
        <xdr:cNvCxnSpPr/>
      </xdr:nvCxnSpPr>
      <xdr:spPr>
        <a:xfrm>
          <a:off x="16764120" y="16636680"/>
          <a:ext cx="4305240" cy="360"/>
        </a:xfrm>
        <a:prstGeom prst="straightConnector1">
          <a:avLst/>
        </a:prstGeom>
        <a:ln>
          <a:solidFill>
            <a:srgbClr val="c0c0c0"/>
          </a:solidFill>
        </a:ln>
      </xdr:spPr>
    </xdr:cxnSp>
    <xdr:clientData/>
  </xdr:twoCellAnchor>
  <xdr:twoCellAnchor editAs="oneCell">
    <xdr:from>
      <xdr:col>93</xdr:col>
      <xdr:colOff>107280</xdr:colOff>
      <xdr:row>96</xdr:row>
      <xdr:rowOff>56880</xdr:rowOff>
    </xdr:from>
    <xdr:to>
      <xdr:col>96</xdr:col>
      <xdr:colOff>44280</xdr:colOff>
      <xdr:row>97</xdr:row>
      <xdr:rowOff>101880</xdr:rowOff>
    </xdr:to>
    <xdr:sp>
      <xdr:nvSpPr>
        <xdr:cNvPr id="1948" name="テキスト ボックス 886"/>
        <xdr:cNvSpPr/>
      </xdr:nvSpPr>
      <xdr:spPr>
        <a:xfrm>
          <a:off x="16347240" y="16516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96</xdr:col>
      <xdr:colOff>0</xdr:colOff>
      <xdr:row>94</xdr:row>
      <xdr:rowOff>139680</xdr:rowOff>
    </xdr:from>
    <xdr:to>
      <xdr:col>120</xdr:col>
      <xdr:colOff>114120</xdr:colOff>
      <xdr:row>94</xdr:row>
      <xdr:rowOff>139680</xdr:rowOff>
    </xdr:to>
    <xdr:cxnSp>
      <xdr:nvCxnSpPr>
        <xdr:cNvPr id="1949" name="直線コネクタ 887"/>
        <xdr:cNvCxnSpPr/>
      </xdr:nvCxnSpPr>
      <xdr:spPr>
        <a:xfrm>
          <a:off x="16764120" y="16256160"/>
          <a:ext cx="4305240" cy="360"/>
        </a:xfrm>
        <a:prstGeom prst="straightConnector1">
          <a:avLst/>
        </a:prstGeom>
        <a:ln>
          <a:solidFill>
            <a:srgbClr val="c0c0c0"/>
          </a:solidFill>
        </a:ln>
      </xdr:spPr>
    </xdr:cxnSp>
    <xdr:clientData/>
  </xdr:twoCellAnchor>
  <xdr:twoCellAnchor editAs="oneCell">
    <xdr:from>
      <xdr:col>93</xdr:col>
      <xdr:colOff>107280</xdr:colOff>
      <xdr:row>94</xdr:row>
      <xdr:rowOff>18360</xdr:rowOff>
    </xdr:from>
    <xdr:to>
      <xdr:col>96</xdr:col>
      <xdr:colOff>44280</xdr:colOff>
      <xdr:row>95</xdr:row>
      <xdr:rowOff>63360</xdr:rowOff>
    </xdr:to>
    <xdr:sp>
      <xdr:nvSpPr>
        <xdr:cNvPr id="1950" name="テキスト ボックス 888"/>
        <xdr:cNvSpPr/>
      </xdr:nvSpPr>
      <xdr:spPr>
        <a:xfrm>
          <a:off x="16347240" y="16134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92</xdr:row>
      <xdr:rowOff>101520</xdr:rowOff>
    </xdr:from>
    <xdr:to>
      <xdr:col>120</xdr:col>
      <xdr:colOff>114120</xdr:colOff>
      <xdr:row>92</xdr:row>
      <xdr:rowOff>101520</xdr:rowOff>
    </xdr:to>
    <xdr:cxnSp>
      <xdr:nvCxnSpPr>
        <xdr:cNvPr id="1951" name="直線コネクタ 889"/>
        <xdr:cNvCxnSpPr/>
      </xdr:nvCxnSpPr>
      <xdr:spPr>
        <a:xfrm>
          <a:off x="16764120" y="15874920"/>
          <a:ext cx="4305240" cy="360"/>
        </a:xfrm>
        <a:prstGeom prst="straightConnector1">
          <a:avLst/>
        </a:prstGeom>
        <a:ln>
          <a:solidFill>
            <a:srgbClr val="c0c0c0"/>
          </a:solidFill>
        </a:ln>
      </xdr:spPr>
    </xdr:cxnSp>
    <xdr:clientData/>
  </xdr:twoCellAnchor>
  <xdr:twoCellAnchor editAs="oneCell">
    <xdr:from>
      <xdr:col>93</xdr:col>
      <xdr:colOff>107280</xdr:colOff>
      <xdr:row>91</xdr:row>
      <xdr:rowOff>151920</xdr:rowOff>
    </xdr:from>
    <xdr:to>
      <xdr:col>96</xdr:col>
      <xdr:colOff>44280</xdr:colOff>
      <xdr:row>93</xdr:row>
      <xdr:rowOff>25560</xdr:rowOff>
    </xdr:to>
    <xdr:sp>
      <xdr:nvSpPr>
        <xdr:cNvPr id="1952" name="テキスト ボックス 890"/>
        <xdr:cNvSpPr/>
      </xdr:nvSpPr>
      <xdr:spPr>
        <a:xfrm>
          <a:off x="16347240" y="15753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游明朝"/>
          </a:endParaRPr>
        </a:p>
      </xdr:txBody>
    </xdr:sp>
    <xdr:clientData/>
  </xdr:twoCellAnchor>
  <xdr:twoCellAnchor editAs="twoCell">
    <xdr:from>
      <xdr:col>96</xdr:col>
      <xdr:colOff>0</xdr:colOff>
      <xdr:row>90</xdr:row>
      <xdr:rowOff>63360</xdr:rowOff>
    </xdr:from>
    <xdr:to>
      <xdr:col>120</xdr:col>
      <xdr:colOff>114120</xdr:colOff>
      <xdr:row>90</xdr:row>
      <xdr:rowOff>63360</xdr:rowOff>
    </xdr:to>
    <xdr:cxnSp>
      <xdr:nvCxnSpPr>
        <xdr:cNvPr id="1953" name="直線コネクタ 891"/>
        <xdr:cNvCxnSpPr/>
      </xdr:nvCxnSpPr>
      <xdr:spPr>
        <a:xfrm>
          <a:off x="16764120" y="15494040"/>
          <a:ext cx="4305240" cy="360"/>
        </a:xfrm>
        <a:prstGeom prst="straightConnector1">
          <a:avLst/>
        </a:prstGeom>
        <a:ln>
          <a:solidFill>
            <a:srgbClr val="c0c0c0"/>
          </a:solidFill>
        </a:ln>
      </xdr:spPr>
    </xdr:cxnSp>
    <xdr:clientData/>
  </xdr:twoCellAnchor>
  <xdr:twoCellAnchor editAs="oneCell">
    <xdr:from>
      <xdr:col>93</xdr:col>
      <xdr:colOff>43200</xdr:colOff>
      <xdr:row>89</xdr:row>
      <xdr:rowOff>114120</xdr:rowOff>
    </xdr:from>
    <xdr:to>
      <xdr:col>96</xdr:col>
      <xdr:colOff>43920</xdr:colOff>
      <xdr:row>90</xdr:row>
      <xdr:rowOff>158760</xdr:rowOff>
    </xdr:to>
    <xdr:sp>
      <xdr:nvSpPr>
        <xdr:cNvPr id="1954" name="テキスト ボックス 892"/>
        <xdr:cNvSpPr/>
      </xdr:nvSpPr>
      <xdr:spPr>
        <a:xfrm>
          <a:off x="16283160" y="15373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96</xdr:col>
      <xdr:colOff>0</xdr:colOff>
      <xdr:row>88</xdr:row>
      <xdr:rowOff>25200</xdr:rowOff>
    </xdr:from>
    <xdr:to>
      <xdr:col>120</xdr:col>
      <xdr:colOff>114120</xdr:colOff>
      <xdr:row>88</xdr:row>
      <xdr:rowOff>25200</xdr:rowOff>
    </xdr:to>
    <xdr:cxnSp>
      <xdr:nvCxnSpPr>
        <xdr:cNvPr id="1955" name="直線コネクタ 893"/>
        <xdr:cNvCxnSpPr/>
      </xdr:nvCxnSpPr>
      <xdr:spPr>
        <a:xfrm>
          <a:off x="16764120" y="15112800"/>
          <a:ext cx="4305240" cy="360"/>
        </a:xfrm>
        <a:prstGeom prst="straightConnector1">
          <a:avLst/>
        </a:prstGeom>
        <a:ln>
          <a:solidFill>
            <a:srgbClr val="c0c0c0"/>
          </a:solidFill>
        </a:ln>
      </xdr:spPr>
    </xdr:cxnSp>
    <xdr:clientData/>
  </xdr:twoCellAnchor>
  <xdr:twoCellAnchor editAs="oneCell">
    <xdr:from>
      <xdr:col>93</xdr:col>
      <xdr:colOff>43200</xdr:colOff>
      <xdr:row>87</xdr:row>
      <xdr:rowOff>75960</xdr:rowOff>
    </xdr:from>
    <xdr:to>
      <xdr:col>96</xdr:col>
      <xdr:colOff>43920</xdr:colOff>
      <xdr:row>88</xdr:row>
      <xdr:rowOff>120960</xdr:rowOff>
    </xdr:to>
    <xdr:sp>
      <xdr:nvSpPr>
        <xdr:cNvPr id="1956" name="テキスト ボックス 894"/>
        <xdr:cNvSpPr/>
      </xdr:nvSpPr>
      <xdr:spPr>
        <a:xfrm>
          <a:off x="16283160" y="14992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游明朝"/>
          </a:endParaRPr>
        </a:p>
      </xdr:txBody>
    </xdr:sp>
    <xdr:clientData/>
  </xdr:twoCellAnchor>
  <xdr:twoCellAnchor editAs="twoCell">
    <xdr:from>
      <xdr:col>96</xdr:col>
      <xdr:colOff>0</xdr:colOff>
      <xdr:row>88</xdr:row>
      <xdr:rowOff>25560</xdr:rowOff>
    </xdr:from>
    <xdr:to>
      <xdr:col>120</xdr:col>
      <xdr:colOff>114120</xdr:colOff>
      <xdr:row>101</xdr:row>
      <xdr:rowOff>82440</xdr:rowOff>
    </xdr:to>
    <xdr:sp>
      <xdr:nvSpPr>
        <xdr:cNvPr id="1957" name="前年度繰上充用金グラフ枠"/>
        <xdr:cNvSpPr/>
      </xdr:nvSpPr>
      <xdr:spPr>
        <a:xfrm>
          <a:off x="1676412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91</xdr:row>
      <xdr:rowOff>132480</xdr:rowOff>
    </xdr:from>
    <xdr:to>
      <xdr:col>116</xdr:col>
      <xdr:colOff>62640</xdr:colOff>
      <xdr:row>99</xdr:row>
      <xdr:rowOff>44280</xdr:rowOff>
    </xdr:to>
    <xdr:cxnSp>
      <xdr:nvCxnSpPr>
        <xdr:cNvPr id="1958" name="直線コネクタ 896"/>
        <xdr:cNvCxnSpPr/>
      </xdr:nvCxnSpPr>
      <xdr:spPr>
        <a:xfrm flipV="1">
          <a:off x="20318040" y="15734520"/>
          <a:ext cx="1440" cy="1283760"/>
        </a:xfrm>
        <a:prstGeom prst="straightConnector1">
          <a:avLst/>
        </a:prstGeom>
        <a:ln w="31750">
          <a:solidFill>
            <a:srgbClr val="808080"/>
          </a:solidFill>
        </a:ln>
      </xdr:spPr>
    </xdr:cxnSp>
    <xdr:clientData/>
  </xdr:twoCellAnchor>
  <xdr:twoCellAnchor editAs="oneCell">
    <xdr:from>
      <xdr:col>116</xdr:col>
      <xdr:colOff>116280</xdr:colOff>
      <xdr:row>99</xdr:row>
      <xdr:rowOff>114120</xdr:rowOff>
    </xdr:from>
    <xdr:to>
      <xdr:col>118</xdr:col>
      <xdr:colOff>11880</xdr:colOff>
      <xdr:row>100</xdr:row>
      <xdr:rowOff>159120</xdr:rowOff>
    </xdr:to>
    <xdr:sp>
      <xdr:nvSpPr>
        <xdr:cNvPr id="1959" name="前年度繰上充用金最小値テキスト"/>
        <xdr:cNvSpPr/>
      </xdr:nvSpPr>
      <xdr:spPr>
        <a:xfrm>
          <a:off x="20372760" y="17087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99</xdr:row>
      <xdr:rowOff>44280</xdr:rowOff>
    </xdr:from>
    <xdr:to>
      <xdr:col>116</xdr:col>
      <xdr:colOff>152280</xdr:colOff>
      <xdr:row>99</xdr:row>
      <xdr:rowOff>44280</xdr:rowOff>
    </xdr:to>
    <xdr:cxnSp>
      <xdr:nvCxnSpPr>
        <xdr:cNvPr id="1960" name="直線コネクタ 898"/>
        <xdr:cNvCxnSpPr/>
      </xdr:nvCxnSpPr>
      <xdr:spPr>
        <a:xfrm>
          <a:off x="20246760" y="17017920"/>
          <a:ext cx="162360" cy="360"/>
        </a:xfrm>
        <a:prstGeom prst="straightConnector1">
          <a:avLst/>
        </a:prstGeom>
        <a:ln w="19050">
          <a:solidFill>
            <a:srgbClr val="000000"/>
          </a:solidFill>
        </a:ln>
      </xdr:spPr>
    </xdr:cxnSp>
    <xdr:clientData/>
  </xdr:twoCellAnchor>
  <xdr:twoCellAnchor editAs="oneCell">
    <xdr:from>
      <xdr:col>116</xdr:col>
      <xdr:colOff>118800</xdr:colOff>
      <xdr:row>90</xdr:row>
      <xdr:rowOff>100440</xdr:rowOff>
    </xdr:from>
    <xdr:to>
      <xdr:col>119</xdr:col>
      <xdr:colOff>119880</xdr:colOff>
      <xdr:row>91</xdr:row>
      <xdr:rowOff>145440</xdr:rowOff>
    </xdr:to>
    <xdr:sp>
      <xdr:nvSpPr>
        <xdr:cNvPr id="1961" name="前年度繰上充用金最大値テキスト"/>
        <xdr:cNvSpPr/>
      </xdr:nvSpPr>
      <xdr:spPr>
        <a:xfrm>
          <a:off x="20375280" y="15531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10,106</a:t>
          </a:r>
          <a:endParaRPr b="0" lang="en-US" sz="1000" spc="-1" strike="noStrike">
            <a:latin typeface="游明朝"/>
          </a:endParaRPr>
        </a:p>
      </xdr:txBody>
    </xdr:sp>
    <xdr:clientData/>
  </xdr:twoCellAnchor>
  <xdr:twoCellAnchor editAs="twoCell">
    <xdr:from>
      <xdr:col>115</xdr:col>
      <xdr:colOff>164880</xdr:colOff>
      <xdr:row>91</xdr:row>
      <xdr:rowOff>132480</xdr:rowOff>
    </xdr:from>
    <xdr:to>
      <xdr:col>116</xdr:col>
      <xdr:colOff>152280</xdr:colOff>
      <xdr:row>91</xdr:row>
      <xdr:rowOff>132480</xdr:rowOff>
    </xdr:to>
    <xdr:cxnSp>
      <xdr:nvCxnSpPr>
        <xdr:cNvPr id="1962" name="直線コネクタ 900"/>
        <xdr:cNvCxnSpPr/>
      </xdr:nvCxnSpPr>
      <xdr:spPr>
        <a:xfrm>
          <a:off x="20246760" y="15734520"/>
          <a:ext cx="162360" cy="360"/>
        </a:xfrm>
        <a:prstGeom prst="straightConnector1">
          <a:avLst/>
        </a:prstGeom>
        <a:ln w="19050">
          <a:solidFill>
            <a:srgbClr val="000000"/>
          </a:solidFill>
        </a:ln>
      </xdr:spPr>
    </xdr:cxnSp>
    <xdr:clientData/>
  </xdr:twoCellAnchor>
  <xdr:twoCellAnchor editAs="twoCell">
    <xdr:from>
      <xdr:col>112</xdr:col>
      <xdr:colOff>2880</xdr:colOff>
      <xdr:row>99</xdr:row>
      <xdr:rowOff>44280</xdr:rowOff>
    </xdr:from>
    <xdr:to>
      <xdr:col>116</xdr:col>
      <xdr:colOff>63360</xdr:colOff>
      <xdr:row>99</xdr:row>
      <xdr:rowOff>44280</xdr:rowOff>
    </xdr:to>
    <xdr:cxnSp>
      <xdr:nvCxnSpPr>
        <xdr:cNvPr id="1963" name="直線コネクタ 901"/>
        <xdr:cNvCxnSpPr/>
      </xdr:nvCxnSpPr>
      <xdr:spPr>
        <a:xfrm>
          <a:off x="19560960" y="17017920"/>
          <a:ext cx="759240" cy="360"/>
        </a:xfrm>
        <a:prstGeom prst="straightConnector1">
          <a:avLst/>
        </a:prstGeom>
        <a:ln>
          <a:solidFill>
            <a:srgbClr val="ff0000"/>
          </a:solidFill>
        </a:ln>
      </xdr:spPr>
    </xdr:cxnSp>
    <xdr:clientData/>
  </xdr:twoCellAnchor>
  <xdr:twoCellAnchor editAs="oneCell">
    <xdr:from>
      <xdr:col>116</xdr:col>
      <xdr:colOff>117000</xdr:colOff>
      <xdr:row>98</xdr:row>
      <xdr:rowOff>31320</xdr:rowOff>
    </xdr:from>
    <xdr:to>
      <xdr:col>118</xdr:col>
      <xdr:colOff>75960</xdr:colOff>
      <xdr:row>99</xdr:row>
      <xdr:rowOff>76320</xdr:rowOff>
    </xdr:to>
    <xdr:sp>
      <xdr:nvSpPr>
        <xdr:cNvPr id="1964" name="前年度繰上充用金平均値テキスト"/>
        <xdr:cNvSpPr/>
      </xdr:nvSpPr>
      <xdr:spPr>
        <a:xfrm>
          <a:off x="20373480" y="168336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116</xdr:col>
      <xdr:colOff>12600</xdr:colOff>
      <xdr:row>98</xdr:row>
      <xdr:rowOff>158760</xdr:rowOff>
    </xdr:from>
    <xdr:to>
      <xdr:col>116</xdr:col>
      <xdr:colOff>113760</xdr:colOff>
      <xdr:row>99</xdr:row>
      <xdr:rowOff>88560</xdr:rowOff>
    </xdr:to>
    <xdr:sp>
      <xdr:nvSpPr>
        <xdr:cNvPr id="1965" name="フローチャート: 判断 903"/>
        <xdr:cNvSpPr/>
      </xdr:nvSpPr>
      <xdr:spPr>
        <a:xfrm>
          <a:off x="20269080" y="16961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99</xdr:row>
      <xdr:rowOff>44280</xdr:rowOff>
    </xdr:from>
    <xdr:to>
      <xdr:col>112</xdr:col>
      <xdr:colOff>2880</xdr:colOff>
      <xdr:row>99</xdr:row>
      <xdr:rowOff>44280</xdr:rowOff>
    </xdr:to>
    <xdr:cxnSp>
      <xdr:nvCxnSpPr>
        <xdr:cNvPr id="1966" name="直線コネクタ 904"/>
        <xdr:cNvCxnSpPr/>
      </xdr:nvCxnSpPr>
      <xdr:spPr>
        <a:xfrm>
          <a:off x="18735480" y="17017920"/>
          <a:ext cx="825840" cy="360"/>
        </a:xfrm>
        <a:prstGeom prst="straightConnector1">
          <a:avLst/>
        </a:prstGeom>
        <a:ln>
          <a:solidFill>
            <a:srgbClr val="ff0000"/>
          </a:solidFill>
        </a:ln>
      </xdr:spPr>
    </xdr:cxnSp>
    <xdr:clientData/>
  </xdr:twoCellAnchor>
  <xdr:twoCellAnchor editAs="twoCell">
    <xdr:from>
      <xdr:col>111</xdr:col>
      <xdr:colOff>127080</xdr:colOff>
      <xdr:row>98</xdr:row>
      <xdr:rowOff>158400</xdr:rowOff>
    </xdr:from>
    <xdr:to>
      <xdr:col>112</xdr:col>
      <xdr:colOff>37800</xdr:colOff>
      <xdr:row>99</xdr:row>
      <xdr:rowOff>88200</xdr:rowOff>
    </xdr:to>
    <xdr:sp>
      <xdr:nvSpPr>
        <xdr:cNvPr id="1967" name="フローチャート: 判断 905"/>
        <xdr:cNvSpPr/>
      </xdr:nvSpPr>
      <xdr:spPr>
        <a:xfrm>
          <a:off x="19510560" y="16960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23400</xdr:colOff>
      <xdr:row>97</xdr:row>
      <xdr:rowOff>126000</xdr:rowOff>
    </xdr:from>
    <xdr:to>
      <xdr:col>112</xdr:col>
      <xdr:colOff>156960</xdr:colOff>
      <xdr:row>98</xdr:row>
      <xdr:rowOff>170640</xdr:rowOff>
    </xdr:to>
    <xdr:sp>
      <xdr:nvSpPr>
        <xdr:cNvPr id="1968" name="テキスト ボックス 906"/>
        <xdr:cNvSpPr/>
      </xdr:nvSpPr>
      <xdr:spPr>
        <a:xfrm>
          <a:off x="19406880" y="167565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a:t>
          </a:r>
          <a:endParaRPr b="0" lang="en-US" sz="1000" spc="-1" strike="noStrike">
            <a:latin typeface="游明朝"/>
          </a:endParaRPr>
        </a:p>
      </xdr:txBody>
    </xdr:sp>
    <xdr:clientData/>
  </xdr:twoCellAnchor>
  <xdr:twoCellAnchor editAs="twoCell">
    <xdr:from>
      <xdr:col>102</xdr:col>
      <xdr:colOff>114120</xdr:colOff>
      <xdr:row>99</xdr:row>
      <xdr:rowOff>44280</xdr:rowOff>
    </xdr:from>
    <xdr:to>
      <xdr:col>107</xdr:col>
      <xdr:colOff>50760</xdr:colOff>
      <xdr:row>99</xdr:row>
      <xdr:rowOff>44280</xdr:rowOff>
    </xdr:to>
    <xdr:cxnSp>
      <xdr:nvCxnSpPr>
        <xdr:cNvPr id="1969" name="直線コネクタ 907"/>
        <xdr:cNvCxnSpPr/>
      </xdr:nvCxnSpPr>
      <xdr:spPr>
        <a:xfrm>
          <a:off x="17925840" y="17017920"/>
          <a:ext cx="810000" cy="360"/>
        </a:xfrm>
        <a:prstGeom prst="straightConnector1">
          <a:avLst/>
        </a:prstGeom>
        <a:ln>
          <a:solidFill>
            <a:srgbClr val="ff0000"/>
          </a:solidFill>
        </a:ln>
      </xdr:spPr>
    </xdr:cxnSp>
    <xdr:clientData/>
  </xdr:twoCellAnchor>
  <xdr:twoCellAnchor editAs="twoCell">
    <xdr:from>
      <xdr:col>107</xdr:col>
      <xdr:colOff>0</xdr:colOff>
      <xdr:row>98</xdr:row>
      <xdr:rowOff>156960</xdr:rowOff>
    </xdr:from>
    <xdr:to>
      <xdr:col>107</xdr:col>
      <xdr:colOff>101160</xdr:colOff>
      <xdr:row>99</xdr:row>
      <xdr:rowOff>86760</xdr:rowOff>
    </xdr:to>
    <xdr:sp>
      <xdr:nvSpPr>
        <xdr:cNvPr id="1970" name="フローチャート: 判断 908"/>
        <xdr:cNvSpPr/>
      </xdr:nvSpPr>
      <xdr:spPr>
        <a:xfrm>
          <a:off x="18684720" y="16959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97</xdr:row>
      <xdr:rowOff>124920</xdr:rowOff>
    </xdr:from>
    <xdr:to>
      <xdr:col>108</xdr:col>
      <xdr:colOff>45360</xdr:colOff>
      <xdr:row>98</xdr:row>
      <xdr:rowOff>169560</xdr:rowOff>
    </xdr:to>
    <xdr:sp>
      <xdr:nvSpPr>
        <xdr:cNvPr id="1971" name="テキスト ボックス 909"/>
        <xdr:cNvSpPr/>
      </xdr:nvSpPr>
      <xdr:spPr>
        <a:xfrm>
          <a:off x="18596880" y="167554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a:t>
          </a:r>
          <a:endParaRPr b="0" lang="en-US" sz="1000" spc="-1" strike="noStrike">
            <a:latin typeface="游明朝"/>
          </a:endParaRPr>
        </a:p>
      </xdr:txBody>
    </xdr:sp>
    <xdr:clientData/>
  </xdr:twoCellAnchor>
  <xdr:twoCellAnchor editAs="twoCell">
    <xdr:from>
      <xdr:col>98</xdr:col>
      <xdr:colOff>2880</xdr:colOff>
      <xdr:row>99</xdr:row>
      <xdr:rowOff>44280</xdr:rowOff>
    </xdr:from>
    <xdr:to>
      <xdr:col>102</xdr:col>
      <xdr:colOff>114120</xdr:colOff>
      <xdr:row>99</xdr:row>
      <xdr:rowOff>44280</xdr:rowOff>
    </xdr:to>
    <xdr:cxnSp>
      <xdr:nvCxnSpPr>
        <xdr:cNvPr id="1972" name="直線コネクタ 910"/>
        <xdr:cNvCxnSpPr/>
      </xdr:nvCxnSpPr>
      <xdr:spPr>
        <a:xfrm>
          <a:off x="17116200" y="17017920"/>
          <a:ext cx="810000" cy="360"/>
        </a:xfrm>
        <a:prstGeom prst="straightConnector1">
          <a:avLst/>
        </a:prstGeom>
        <a:ln>
          <a:solidFill>
            <a:srgbClr val="ff0000"/>
          </a:solidFill>
        </a:ln>
      </xdr:spPr>
    </xdr:cxnSp>
    <xdr:clientData/>
  </xdr:twoCellAnchor>
  <xdr:twoCellAnchor editAs="twoCell">
    <xdr:from>
      <xdr:col>102</xdr:col>
      <xdr:colOff>63360</xdr:colOff>
      <xdr:row>98</xdr:row>
      <xdr:rowOff>156600</xdr:rowOff>
    </xdr:from>
    <xdr:to>
      <xdr:col>102</xdr:col>
      <xdr:colOff>164520</xdr:colOff>
      <xdr:row>99</xdr:row>
      <xdr:rowOff>86400</xdr:rowOff>
    </xdr:to>
    <xdr:sp>
      <xdr:nvSpPr>
        <xdr:cNvPr id="1973" name="フローチャート: 判断 911"/>
        <xdr:cNvSpPr/>
      </xdr:nvSpPr>
      <xdr:spPr>
        <a:xfrm>
          <a:off x="17875080" y="16958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97</xdr:row>
      <xdr:rowOff>124560</xdr:rowOff>
    </xdr:from>
    <xdr:to>
      <xdr:col>103</xdr:col>
      <xdr:colOff>109440</xdr:colOff>
      <xdr:row>98</xdr:row>
      <xdr:rowOff>169200</xdr:rowOff>
    </xdr:to>
    <xdr:sp>
      <xdr:nvSpPr>
        <xdr:cNvPr id="1974" name="テキスト ボックス 912"/>
        <xdr:cNvSpPr/>
      </xdr:nvSpPr>
      <xdr:spPr>
        <a:xfrm>
          <a:off x="17787600" y="167551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游明朝"/>
          </a:endParaRPr>
        </a:p>
      </xdr:txBody>
    </xdr:sp>
    <xdr:clientData/>
  </xdr:twoCellAnchor>
  <xdr:twoCellAnchor editAs="twoCell">
    <xdr:from>
      <xdr:col>97</xdr:col>
      <xdr:colOff>127080</xdr:colOff>
      <xdr:row>98</xdr:row>
      <xdr:rowOff>157320</xdr:rowOff>
    </xdr:from>
    <xdr:to>
      <xdr:col>98</xdr:col>
      <xdr:colOff>37800</xdr:colOff>
      <xdr:row>99</xdr:row>
      <xdr:rowOff>87120</xdr:rowOff>
    </xdr:to>
    <xdr:sp>
      <xdr:nvSpPr>
        <xdr:cNvPr id="1975" name="フローチャート: 判断 913"/>
        <xdr:cNvSpPr/>
      </xdr:nvSpPr>
      <xdr:spPr>
        <a:xfrm>
          <a:off x="17065800" y="16959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23400</xdr:colOff>
      <xdr:row>97</xdr:row>
      <xdr:rowOff>125280</xdr:rowOff>
    </xdr:from>
    <xdr:to>
      <xdr:col>98</xdr:col>
      <xdr:colOff>156960</xdr:colOff>
      <xdr:row>98</xdr:row>
      <xdr:rowOff>169920</xdr:rowOff>
    </xdr:to>
    <xdr:sp>
      <xdr:nvSpPr>
        <xdr:cNvPr id="1976" name="テキスト ボックス 914"/>
        <xdr:cNvSpPr/>
      </xdr:nvSpPr>
      <xdr:spPr>
        <a:xfrm>
          <a:off x="16962120" y="1675584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a:t>
          </a:r>
          <a:endParaRPr b="0" lang="en-US" sz="1000" spc="-1" strike="noStrike">
            <a:latin typeface="游明朝"/>
          </a:endParaRPr>
        </a:p>
      </xdr:txBody>
    </xdr:sp>
    <xdr:clientData/>
  </xdr:twoCellAnchor>
  <xdr:twoCellAnchor editAs="oneCell">
    <xdr:from>
      <xdr:col>115</xdr:col>
      <xdr:colOff>63360</xdr:colOff>
      <xdr:row>101</xdr:row>
      <xdr:rowOff>101160</xdr:rowOff>
    </xdr:from>
    <xdr:to>
      <xdr:col>119</xdr:col>
      <xdr:colOff>126720</xdr:colOff>
      <xdr:row>102</xdr:row>
      <xdr:rowOff>145800</xdr:rowOff>
    </xdr:to>
    <xdr:sp>
      <xdr:nvSpPr>
        <xdr:cNvPr id="1977" name="テキスト ボックス 915"/>
        <xdr:cNvSpPr/>
      </xdr:nvSpPr>
      <xdr:spPr>
        <a:xfrm>
          <a:off x="20145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101</xdr:row>
      <xdr:rowOff>101160</xdr:rowOff>
    </xdr:from>
    <xdr:to>
      <xdr:col>115</xdr:col>
      <xdr:colOff>66600</xdr:colOff>
      <xdr:row>102</xdr:row>
      <xdr:rowOff>145800</xdr:rowOff>
    </xdr:to>
    <xdr:sp>
      <xdr:nvSpPr>
        <xdr:cNvPr id="1978" name="テキスト ボックス 916"/>
        <xdr:cNvSpPr/>
      </xdr:nvSpPr>
      <xdr:spPr>
        <a:xfrm>
          <a:off x="193867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101</xdr:row>
      <xdr:rowOff>101160</xdr:rowOff>
    </xdr:from>
    <xdr:to>
      <xdr:col>110</xdr:col>
      <xdr:colOff>113760</xdr:colOff>
      <xdr:row>102</xdr:row>
      <xdr:rowOff>145800</xdr:rowOff>
    </xdr:to>
    <xdr:sp>
      <xdr:nvSpPr>
        <xdr:cNvPr id="1979" name="テキスト ボックス 917"/>
        <xdr:cNvSpPr/>
      </xdr:nvSpPr>
      <xdr:spPr>
        <a:xfrm>
          <a:off x="18560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101</xdr:row>
      <xdr:rowOff>101160</xdr:rowOff>
    </xdr:from>
    <xdr:to>
      <xdr:col>106</xdr:col>
      <xdr:colOff>3240</xdr:colOff>
      <xdr:row>102</xdr:row>
      <xdr:rowOff>145800</xdr:rowOff>
    </xdr:to>
    <xdr:sp>
      <xdr:nvSpPr>
        <xdr:cNvPr id="1980" name="テキスト ボックス 918"/>
        <xdr:cNvSpPr/>
      </xdr:nvSpPr>
      <xdr:spPr>
        <a:xfrm>
          <a:off x="177516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101</xdr:row>
      <xdr:rowOff>101160</xdr:rowOff>
    </xdr:from>
    <xdr:to>
      <xdr:col>101</xdr:col>
      <xdr:colOff>66600</xdr:colOff>
      <xdr:row>102</xdr:row>
      <xdr:rowOff>145800</xdr:rowOff>
    </xdr:to>
    <xdr:sp>
      <xdr:nvSpPr>
        <xdr:cNvPr id="1981" name="テキスト ボックス 919"/>
        <xdr:cNvSpPr/>
      </xdr:nvSpPr>
      <xdr:spPr>
        <a:xfrm>
          <a:off x="16941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98</xdr:row>
      <xdr:rowOff>165240</xdr:rowOff>
    </xdr:from>
    <xdr:to>
      <xdr:col>116</xdr:col>
      <xdr:colOff>113760</xdr:colOff>
      <xdr:row>99</xdr:row>
      <xdr:rowOff>95040</xdr:rowOff>
    </xdr:to>
    <xdr:sp>
      <xdr:nvSpPr>
        <xdr:cNvPr id="1982" name="楕円 920"/>
        <xdr:cNvSpPr/>
      </xdr:nvSpPr>
      <xdr:spPr>
        <a:xfrm>
          <a:off x="20269080" y="16967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98</xdr:row>
      <xdr:rowOff>158400</xdr:rowOff>
    </xdr:from>
    <xdr:to>
      <xdr:col>118</xdr:col>
      <xdr:colOff>11880</xdr:colOff>
      <xdr:row>100</xdr:row>
      <xdr:rowOff>32040</xdr:rowOff>
    </xdr:to>
    <xdr:sp>
      <xdr:nvSpPr>
        <xdr:cNvPr id="1983" name="前年度繰上充用金該当値テキスト"/>
        <xdr:cNvSpPr/>
      </xdr:nvSpPr>
      <xdr:spPr>
        <a:xfrm>
          <a:off x="20372760" y="16960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98</xdr:row>
      <xdr:rowOff>165240</xdr:rowOff>
    </xdr:from>
    <xdr:to>
      <xdr:col>112</xdr:col>
      <xdr:colOff>37800</xdr:colOff>
      <xdr:row>99</xdr:row>
      <xdr:rowOff>95040</xdr:rowOff>
    </xdr:to>
    <xdr:sp>
      <xdr:nvSpPr>
        <xdr:cNvPr id="1984" name="楕円 922"/>
        <xdr:cNvSpPr/>
      </xdr:nvSpPr>
      <xdr:spPr>
        <a:xfrm>
          <a:off x="19510560" y="16967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99</xdr:row>
      <xdr:rowOff>107640</xdr:rowOff>
    </xdr:from>
    <xdr:to>
      <xdr:col>112</xdr:col>
      <xdr:colOff>125280</xdr:colOff>
      <xdr:row>100</xdr:row>
      <xdr:rowOff>152640</xdr:rowOff>
    </xdr:to>
    <xdr:sp>
      <xdr:nvSpPr>
        <xdr:cNvPr id="1985" name="テキスト ボックス 923"/>
        <xdr:cNvSpPr/>
      </xdr:nvSpPr>
      <xdr:spPr>
        <a:xfrm>
          <a:off x="19438560" y="17081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98</xdr:row>
      <xdr:rowOff>165240</xdr:rowOff>
    </xdr:from>
    <xdr:to>
      <xdr:col>107</xdr:col>
      <xdr:colOff>101160</xdr:colOff>
      <xdr:row>99</xdr:row>
      <xdr:rowOff>95040</xdr:rowOff>
    </xdr:to>
    <xdr:sp>
      <xdr:nvSpPr>
        <xdr:cNvPr id="1986" name="楕円 924"/>
        <xdr:cNvSpPr/>
      </xdr:nvSpPr>
      <xdr:spPr>
        <a:xfrm>
          <a:off x="18684720" y="16967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99</xdr:row>
      <xdr:rowOff>107640</xdr:rowOff>
    </xdr:from>
    <xdr:to>
      <xdr:col>108</xdr:col>
      <xdr:colOff>13680</xdr:colOff>
      <xdr:row>100</xdr:row>
      <xdr:rowOff>152640</xdr:rowOff>
    </xdr:to>
    <xdr:sp>
      <xdr:nvSpPr>
        <xdr:cNvPr id="1987" name="テキスト ボックス 925"/>
        <xdr:cNvSpPr/>
      </xdr:nvSpPr>
      <xdr:spPr>
        <a:xfrm>
          <a:off x="18628560" y="17081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98</xdr:row>
      <xdr:rowOff>165240</xdr:rowOff>
    </xdr:from>
    <xdr:to>
      <xdr:col>102</xdr:col>
      <xdr:colOff>164520</xdr:colOff>
      <xdr:row>99</xdr:row>
      <xdr:rowOff>95040</xdr:rowOff>
    </xdr:to>
    <xdr:sp>
      <xdr:nvSpPr>
        <xdr:cNvPr id="1988" name="楕円 926"/>
        <xdr:cNvSpPr/>
      </xdr:nvSpPr>
      <xdr:spPr>
        <a:xfrm>
          <a:off x="17875080" y="16967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99</xdr:row>
      <xdr:rowOff>107640</xdr:rowOff>
    </xdr:from>
    <xdr:to>
      <xdr:col>103</xdr:col>
      <xdr:colOff>77400</xdr:colOff>
      <xdr:row>100</xdr:row>
      <xdr:rowOff>152640</xdr:rowOff>
    </xdr:to>
    <xdr:sp>
      <xdr:nvSpPr>
        <xdr:cNvPr id="1989" name="テキスト ボックス 927"/>
        <xdr:cNvSpPr/>
      </xdr:nvSpPr>
      <xdr:spPr>
        <a:xfrm>
          <a:off x="17818920" y="17081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98</xdr:row>
      <xdr:rowOff>165240</xdr:rowOff>
    </xdr:from>
    <xdr:to>
      <xdr:col>98</xdr:col>
      <xdr:colOff>37800</xdr:colOff>
      <xdr:row>99</xdr:row>
      <xdr:rowOff>95040</xdr:rowOff>
    </xdr:to>
    <xdr:sp>
      <xdr:nvSpPr>
        <xdr:cNvPr id="1990" name="楕円 928"/>
        <xdr:cNvSpPr/>
      </xdr:nvSpPr>
      <xdr:spPr>
        <a:xfrm>
          <a:off x="17065800" y="16967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99</xdr:row>
      <xdr:rowOff>107640</xdr:rowOff>
    </xdr:from>
    <xdr:to>
      <xdr:col>98</xdr:col>
      <xdr:colOff>125280</xdr:colOff>
      <xdr:row>100</xdr:row>
      <xdr:rowOff>152640</xdr:rowOff>
    </xdr:to>
    <xdr:sp>
      <xdr:nvSpPr>
        <xdr:cNvPr id="1991" name="テキスト ボックス 929"/>
        <xdr:cNvSpPr/>
      </xdr:nvSpPr>
      <xdr:spPr>
        <a:xfrm>
          <a:off x="16993800" y="17081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1992" name="正方形/長方形 930"/>
        <xdr:cNvSpPr/>
      </xdr:nvSpPr>
      <xdr:spPr>
        <a:xfrm>
          <a:off x="698400" y="17780040"/>
          <a:ext cx="203706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1993" name="正方形/長方形 931"/>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性質別歳出の分析欄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1994" name="テキスト ボックス 932"/>
        <xdr:cNvSpPr/>
      </xdr:nvSpPr>
      <xdr:spPr>
        <a:xfrm>
          <a:off x="723960" y="18097560"/>
          <a:ext cx="20319480" cy="15238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人件費については、市の面積が類似団体平均より高いことから、サービス維持のための人員確保が必要であり高い数値となっている。また、物件費については、会計年度任用職員制度の導入により、人件費にシフトされたため、令和２年度から大きく増加し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補助費等については、令和２年度が大幅に増加しているが、これは新型コロナウイルス感染症に伴う緊急経済対策とした特別定額給付金や地域商品券の発行によることが主な要因である。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普通建設事業費（新規整備）については、成羽長寿園・こども園建設事業及び成羽複合施設建設事業の完了により減少傾向であるが、普通建設業費（更新整備）については、旧吹屋小学校校舎保存修理事業やケーブルテレビネットワーク光化促進事業の費用により一人当たり約１０１千円と増加している。今後も大型事業を行うことから、高い数値となることが見込まれるが、公共施設等総合管理計画等により、施設の統廃合も検討しながら事業費の減少を目指していく。</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災害復旧事業費については、平成３０年７月豪雨等により住民一人当たりのコストは類似団体に比べ非常に大きな数値となっている。平成３０年度から令和２年度までの３年間の復旧期を終えた後、復興期として残りの復旧と被災前の活力回復を目指しているが、本市は災害の多い地域でもあり、もうしばらくの間は高い数値となることが見込まれる。今後も国県の補助金を有効に活用し、事業を適切に進めていく。</a:t>
          </a:r>
          <a:endParaRPr b="0" lang="en-US" sz="1300" spc="-1" strike="noStrike">
            <a:latin typeface="游明朝"/>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63360</xdr:colOff>
      <xdr:row>0</xdr:row>
      <xdr:rowOff>127080</xdr:rowOff>
    </xdr:from>
    <xdr:to>
      <xdr:col>69</xdr:col>
      <xdr:colOff>174240</xdr:colOff>
      <xdr:row>4</xdr:row>
      <xdr:rowOff>75960</xdr:rowOff>
    </xdr:to>
    <xdr:sp>
      <xdr:nvSpPr>
        <xdr:cNvPr id="1995" name="正方形/長方形 1"/>
        <xdr:cNvSpPr/>
      </xdr:nvSpPr>
      <xdr:spPr>
        <a:xfrm>
          <a:off x="587160" y="127080"/>
          <a:ext cx="1163628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1" lang="ja-JP" sz="3200" spc="-1" strike="noStrike">
              <a:solidFill>
                <a:srgbClr val="000000"/>
              </a:solidFill>
              <a:latin typeface="ＭＳ Ｐゴシック"/>
              <a:ea typeface="ＭＳ Ｐゴシック"/>
            </a:rPr>
            <a:t>（</a:t>
          </a:r>
          <a:r>
            <a:rPr b="1" lang="en-US" sz="3200" spc="-1" strike="noStrike">
              <a:solidFill>
                <a:srgbClr val="000000"/>
              </a:solidFill>
              <a:latin typeface="ＭＳ Ｐゴシック"/>
              <a:ea typeface="ＭＳ Ｐゴシック"/>
            </a:rPr>
            <a:t>6</a:t>
          </a:r>
          <a:r>
            <a:rPr b="1" lang="ja-JP" sz="3200" spc="-1" strike="noStrike">
              <a:solidFill>
                <a:srgbClr val="000000"/>
              </a:solidFill>
              <a:latin typeface="ＭＳ Ｐゴシック"/>
              <a:ea typeface="ＭＳ Ｐゴシック"/>
            </a:rPr>
            <a:t>）市町村目的別歳出決算分析表（住民一人当たりのコスト）</a:t>
          </a:r>
          <a:endParaRPr b="0" lang="en-US" sz="3200" spc="-1" strike="noStrike">
            <a:latin typeface="游明朝"/>
          </a:endParaRPr>
        </a:p>
      </xdr:txBody>
    </xdr:sp>
    <xdr:clientData/>
  </xdr:twoCellAnchor>
  <xdr:twoCellAnchor editAs="twoCell">
    <xdr:from>
      <xdr:col>100</xdr:col>
      <xdr:colOff>0</xdr:colOff>
      <xdr:row>1</xdr:row>
      <xdr:rowOff>19080</xdr:rowOff>
    </xdr:from>
    <xdr:to>
      <xdr:col>120</xdr:col>
      <xdr:colOff>114120</xdr:colOff>
      <xdr:row>4</xdr:row>
      <xdr:rowOff>63000</xdr:rowOff>
    </xdr:to>
    <xdr:sp>
      <xdr:nvSpPr>
        <xdr:cNvPr id="1996" name="正方形/長方形 2"/>
        <xdr:cNvSpPr/>
      </xdr:nvSpPr>
      <xdr:spPr>
        <a:xfrm>
          <a:off x="17462520" y="190440"/>
          <a:ext cx="360648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19080</xdr:colOff>
      <xdr:row>1</xdr:row>
      <xdr:rowOff>44280</xdr:rowOff>
    </xdr:from>
    <xdr:to>
      <xdr:col>120</xdr:col>
      <xdr:colOff>88560</xdr:colOff>
      <xdr:row>4</xdr:row>
      <xdr:rowOff>37440</xdr:rowOff>
    </xdr:to>
    <xdr:sp>
      <xdr:nvSpPr>
        <xdr:cNvPr id="1997" name="正方形/長方形 3"/>
        <xdr:cNvSpPr/>
      </xdr:nvSpPr>
      <xdr:spPr>
        <a:xfrm>
          <a:off x="17481600" y="215640"/>
          <a:ext cx="35618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100</xdr:col>
      <xdr:colOff>44280</xdr:colOff>
      <xdr:row>1</xdr:row>
      <xdr:rowOff>69840</xdr:rowOff>
    </xdr:from>
    <xdr:to>
      <xdr:col>120</xdr:col>
      <xdr:colOff>56520</xdr:colOff>
      <xdr:row>3</xdr:row>
      <xdr:rowOff>171000</xdr:rowOff>
    </xdr:to>
    <xdr:sp>
      <xdr:nvSpPr>
        <xdr:cNvPr id="1998" name="正方形/長方形 4"/>
        <xdr:cNvSpPr/>
      </xdr:nvSpPr>
      <xdr:spPr>
        <a:xfrm>
          <a:off x="17506800" y="241200"/>
          <a:ext cx="3504600" cy="4442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岡山県高梁市</a:t>
          </a:r>
          <a:endParaRPr b="0" lang="en-US" sz="2000" spc="-1" strike="noStrike">
            <a:latin typeface="游明朝"/>
          </a:endParaRPr>
        </a:p>
      </xdr:txBody>
    </xdr:sp>
    <xdr:clientData/>
  </xdr:twoCellAnchor>
  <xdr:twoCellAnchor editAs="twoCell">
    <xdr:from>
      <xdr:col>85</xdr:col>
      <xdr:colOff>63360</xdr:colOff>
      <xdr:row>1</xdr:row>
      <xdr:rowOff>19080</xdr:rowOff>
    </xdr:from>
    <xdr:to>
      <xdr:col>99</xdr:col>
      <xdr:colOff>56520</xdr:colOff>
      <xdr:row>4</xdr:row>
      <xdr:rowOff>63000</xdr:rowOff>
    </xdr:to>
    <xdr:sp>
      <xdr:nvSpPr>
        <xdr:cNvPr id="1999" name="正方形/長方形 5"/>
        <xdr:cNvSpPr/>
      </xdr:nvSpPr>
      <xdr:spPr>
        <a:xfrm>
          <a:off x="14906520" y="190440"/>
          <a:ext cx="2437920" cy="55836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88920</xdr:colOff>
      <xdr:row>1</xdr:row>
      <xdr:rowOff>44280</xdr:rowOff>
    </xdr:from>
    <xdr:to>
      <xdr:col>99</xdr:col>
      <xdr:colOff>37800</xdr:colOff>
      <xdr:row>4</xdr:row>
      <xdr:rowOff>37440</xdr:rowOff>
    </xdr:to>
    <xdr:sp>
      <xdr:nvSpPr>
        <xdr:cNvPr id="2000" name="正方形/長方形 6"/>
        <xdr:cNvSpPr/>
      </xdr:nvSpPr>
      <xdr:spPr>
        <a:xfrm>
          <a:off x="14932080" y="215640"/>
          <a:ext cx="2393640" cy="5076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114480</xdr:colOff>
      <xdr:row>1</xdr:row>
      <xdr:rowOff>69840</xdr:rowOff>
    </xdr:from>
    <xdr:to>
      <xdr:col>99</xdr:col>
      <xdr:colOff>6120</xdr:colOff>
      <xdr:row>4</xdr:row>
      <xdr:rowOff>12240</xdr:rowOff>
    </xdr:to>
    <xdr:sp>
      <xdr:nvSpPr>
        <xdr:cNvPr id="2001" name="正方形/長方形 7"/>
        <xdr:cNvSpPr/>
      </xdr:nvSpPr>
      <xdr:spPr>
        <a:xfrm>
          <a:off x="14957640" y="241200"/>
          <a:ext cx="2336400" cy="4568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2000" spc="-1" strike="noStrike">
              <a:solidFill>
                <a:srgbClr val="ffffff"/>
              </a:solidFill>
              <a:latin typeface="ＭＳ ゴシック"/>
              <a:ea typeface="ＭＳ ゴシック"/>
            </a:rPr>
            <a:t>令和</a:t>
          </a:r>
          <a:r>
            <a:rPr b="1" lang="en-US" sz="2000" spc="-1" strike="noStrike">
              <a:solidFill>
                <a:srgbClr val="ffffff"/>
              </a:solidFill>
              <a:latin typeface="ＭＳ ゴシック"/>
              <a:ea typeface="ＭＳ ゴシック"/>
            </a:rPr>
            <a:t>3</a:t>
          </a:r>
          <a:r>
            <a:rPr b="1" lang="ja-JP" sz="2000" spc="-1" strike="noStrike">
              <a:solidFill>
                <a:srgbClr val="ffffff"/>
              </a:solidFill>
              <a:latin typeface="ＭＳ ゴシック"/>
              <a:ea typeface="ＭＳ ゴシック"/>
            </a:rPr>
            <a:t>年度</a:t>
          </a:r>
          <a:endParaRPr b="0" lang="en-US" sz="2000" spc="-1" strike="noStrike">
            <a:latin typeface="游明朝"/>
          </a:endParaRPr>
        </a:p>
      </xdr:txBody>
    </xdr:sp>
    <xdr:clientData/>
  </xdr:twoCellAnchor>
  <xdr:twoCellAnchor editAs="twoCell">
    <xdr:from>
      <xdr:col>4</xdr:col>
      <xdr:colOff>0</xdr:colOff>
      <xdr:row>5</xdr:row>
      <xdr:rowOff>31680</xdr:rowOff>
    </xdr:from>
    <xdr:to>
      <xdr:col>56</xdr:col>
      <xdr:colOff>174240</xdr:colOff>
      <xdr:row>15</xdr:row>
      <xdr:rowOff>94680</xdr:rowOff>
    </xdr:to>
    <xdr:sp>
      <xdr:nvSpPr>
        <xdr:cNvPr id="2002" name="正方形/長方形 8"/>
        <xdr:cNvSpPr/>
      </xdr:nvSpPr>
      <xdr:spPr>
        <a:xfrm>
          <a:off x="698400" y="888840"/>
          <a:ext cx="9254880" cy="17776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127080</xdr:colOff>
      <xdr:row>5</xdr:row>
      <xdr:rowOff>63360</xdr:rowOff>
    </xdr:from>
    <xdr:to>
      <xdr:col>11</xdr:col>
      <xdr:colOff>174240</xdr:colOff>
      <xdr:row>15</xdr:row>
      <xdr:rowOff>63000</xdr:rowOff>
    </xdr:to>
    <xdr:sp>
      <xdr:nvSpPr>
        <xdr:cNvPr id="2003" name="正方形/長方形 9"/>
        <xdr:cNvSpPr/>
      </xdr:nvSpPr>
      <xdr:spPr>
        <a:xfrm>
          <a:off x="825480" y="920520"/>
          <a:ext cx="12697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人口</a:t>
          </a:r>
          <a:endParaRPr b="0" lang="en-US" sz="1100" spc="-1" strike="noStrike">
            <a:latin typeface="游明朝"/>
          </a:endParaRPr>
        </a:p>
        <a:p>
          <a:r>
            <a:rPr b="1" lang="ja-JP" sz="1100" spc="-1" strike="noStrike">
              <a:solidFill>
                <a:srgbClr val="000000"/>
              </a:solidFill>
              <a:latin typeface="ＭＳ ゴシック"/>
              <a:ea typeface="ＭＳ ゴシック"/>
            </a:rPr>
            <a:t>　うち日本人</a:t>
          </a:r>
          <a:endParaRPr b="0" lang="en-US" sz="1100" spc="-1" strike="noStrike">
            <a:latin typeface="游明朝"/>
          </a:endParaRPr>
        </a:p>
        <a:p>
          <a:r>
            <a:rPr b="1" lang="ja-JP" sz="1100" spc="-1" strike="noStrike">
              <a:solidFill>
                <a:srgbClr val="000000"/>
              </a:solidFill>
              <a:latin typeface="ＭＳ ゴシック"/>
              <a:ea typeface="ＭＳ ゴシック"/>
            </a:rPr>
            <a:t>面積</a:t>
          </a:r>
          <a:endParaRPr b="0" lang="en-US" sz="1100" spc="-1" strike="noStrike">
            <a:latin typeface="游明朝"/>
          </a:endParaRPr>
        </a:p>
        <a:p>
          <a:r>
            <a:rPr b="1" lang="ja-JP" sz="1100" spc="-1" strike="noStrike">
              <a:solidFill>
                <a:srgbClr val="000000"/>
              </a:solidFill>
              <a:latin typeface="ＭＳ ゴシック"/>
              <a:ea typeface="ＭＳ ゴシック"/>
            </a:rPr>
            <a:t>歳入総額</a:t>
          </a:r>
          <a:endParaRPr b="0" lang="en-US" sz="1100" spc="-1" strike="noStrike">
            <a:latin typeface="游明朝"/>
          </a:endParaRPr>
        </a:p>
        <a:p>
          <a:r>
            <a:rPr b="1" lang="ja-JP" sz="1100" spc="-1" strike="noStrike">
              <a:solidFill>
                <a:srgbClr val="000000"/>
              </a:solidFill>
              <a:latin typeface="ＭＳ ゴシック"/>
              <a:ea typeface="ＭＳ ゴシック"/>
            </a:rPr>
            <a:t>歳出総額</a:t>
          </a:r>
          <a:endParaRPr b="0" lang="en-US" sz="1100" spc="-1" strike="noStrike">
            <a:latin typeface="游明朝"/>
          </a:endParaRPr>
        </a:p>
        <a:p>
          <a:r>
            <a:rPr b="1" lang="ja-JP" sz="1100" spc="-1" strike="noStrike">
              <a:solidFill>
                <a:srgbClr val="000000"/>
              </a:solidFill>
              <a:latin typeface="ＭＳ ゴシック"/>
              <a:ea typeface="ＭＳ ゴシック"/>
            </a:rPr>
            <a:t>実質収支</a:t>
          </a:r>
          <a:endParaRPr b="0" lang="en-US" sz="1100" spc="-1" strike="noStrike">
            <a:latin typeface="游明朝"/>
          </a:endParaRPr>
        </a:p>
        <a:p>
          <a:r>
            <a:rPr b="1" lang="ja-JP" sz="1100" spc="-1" strike="noStrike">
              <a:solidFill>
                <a:srgbClr val="000000"/>
              </a:solidFill>
              <a:latin typeface="ＭＳ ゴシック"/>
              <a:ea typeface="ＭＳ ゴシック"/>
            </a:rPr>
            <a:t>標準財政規模</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地方債現在高</a:t>
          </a:r>
          <a:endParaRPr b="0" lang="en-US" sz="1100" spc="-1" strike="noStrike">
            <a:latin typeface="游明朝"/>
          </a:endParaRPr>
        </a:p>
      </xdr:txBody>
    </xdr:sp>
    <xdr:clientData/>
  </xdr:twoCellAnchor>
  <xdr:twoCellAnchor editAs="twoCell">
    <xdr:from>
      <xdr:col>11</xdr:col>
      <xdr:colOff>127080</xdr:colOff>
      <xdr:row>5</xdr:row>
      <xdr:rowOff>63360</xdr:rowOff>
    </xdr:from>
    <xdr:to>
      <xdr:col>19</xdr:col>
      <xdr:colOff>25200</xdr:colOff>
      <xdr:row>15</xdr:row>
      <xdr:rowOff>63000</xdr:rowOff>
    </xdr:to>
    <xdr:sp>
      <xdr:nvSpPr>
        <xdr:cNvPr id="2004" name="正方形/長方形 10"/>
        <xdr:cNvSpPr/>
      </xdr:nvSpPr>
      <xdr:spPr>
        <a:xfrm>
          <a:off x="2048040" y="920520"/>
          <a:ext cx="129492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28,466</a:t>
          </a:r>
          <a:endParaRPr b="0" lang="en-US" sz="1100" spc="-1" strike="noStrike">
            <a:latin typeface="游明朝"/>
          </a:endParaRPr>
        </a:p>
        <a:p>
          <a:r>
            <a:rPr b="1" lang="en-US" sz="1100" spc="-1" strike="noStrike">
              <a:solidFill>
                <a:srgbClr val="000000"/>
              </a:solidFill>
              <a:latin typeface="ＭＳ ゴシック"/>
              <a:ea typeface="ＭＳ ゴシック"/>
            </a:rPr>
            <a:t>27,553</a:t>
          </a:r>
          <a:endParaRPr b="0" lang="en-US" sz="1100" spc="-1" strike="noStrike">
            <a:latin typeface="游明朝"/>
          </a:endParaRPr>
        </a:p>
        <a:p>
          <a:r>
            <a:rPr b="1" lang="en-US" sz="1100" spc="-1" strike="noStrike">
              <a:solidFill>
                <a:srgbClr val="000000"/>
              </a:solidFill>
              <a:latin typeface="ＭＳ ゴシック"/>
              <a:ea typeface="ＭＳ ゴシック"/>
            </a:rPr>
            <a:t>546.99</a:t>
          </a:r>
          <a:endParaRPr b="0" lang="en-US" sz="1100" spc="-1" strike="noStrike">
            <a:latin typeface="游明朝"/>
          </a:endParaRPr>
        </a:p>
        <a:p>
          <a:r>
            <a:rPr b="1" lang="en-US" sz="1100" spc="-1" strike="noStrike">
              <a:solidFill>
                <a:srgbClr val="000000"/>
              </a:solidFill>
              <a:latin typeface="ＭＳ ゴシック"/>
              <a:ea typeface="ＭＳ ゴシック"/>
            </a:rPr>
            <a:t>27,947,182</a:t>
          </a:r>
          <a:endParaRPr b="0" lang="en-US" sz="1100" spc="-1" strike="noStrike">
            <a:latin typeface="游明朝"/>
          </a:endParaRPr>
        </a:p>
        <a:p>
          <a:r>
            <a:rPr b="1" lang="en-US" sz="1100" spc="-1" strike="noStrike">
              <a:solidFill>
                <a:srgbClr val="000000"/>
              </a:solidFill>
              <a:latin typeface="ＭＳ ゴシック"/>
              <a:ea typeface="ＭＳ ゴシック"/>
            </a:rPr>
            <a:t>26,937,125</a:t>
          </a:r>
          <a:endParaRPr b="0" lang="en-US" sz="1100" spc="-1" strike="noStrike">
            <a:latin typeface="游明朝"/>
          </a:endParaRPr>
        </a:p>
        <a:p>
          <a:r>
            <a:rPr b="1" lang="en-US" sz="1100" spc="-1" strike="noStrike">
              <a:solidFill>
                <a:srgbClr val="000000"/>
              </a:solidFill>
              <a:latin typeface="ＭＳ ゴシック"/>
              <a:ea typeface="ＭＳ ゴシック"/>
            </a:rPr>
            <a:t>859,193</a:t>
          </a:r>
          <a:endParaRPr b="0" lang="en-US" sz="1100" spc="-1" strike="noStrike">
            <a:latin typeface="游明朝"/>
          </a:endParaRPr>
        </a:p>
        <a:p>
          <a:r>
            <a:rPr b="1" lang="en-US" sz="1100" spc="-1" strike="noStrike">
              <a:solidFill>
                <a:srgbClr val="000000"/>
              </a:solidFill>
              <a:latin typeface="ＭＳ ゴシック"/>
              <a:ea typeface="ＭＳ ゴシック"/>
            </a:rPr>
            <a:t>14,324,144</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32,310,054</a:t>
          </a:r>
          <a:endParaRPr b="0" lang="en-US" sz="1100" spc="-1" strike="noStrike">
            <a:latin typeface="游明朝"/>
          </a:endParaRPr>
        </a:p>
      </xdr:txBody>
    </xdr:sp>
    <xdr:clientData/>
  </xdr:twoCellAnchor>
  <xdr:twoCellAnchor editAs="twoCell">
    <xdr:from>
      <xdr:col>18</xdr:col>
      <xdr:colOff>127080</xdr:colOff>
      <xdr:row>5</xdr:row>
      <xdr:rowOff>63360</xdr:rowOff>
    </xdr:from>
    <xdr:to>
      <xdr:col>26</xdr:col>
      <xdr:colOff>126720</xdr:colOff>
      <xdr:row>15</xdr:row>
      <xdr:rowOff>63000</xdr:rowOff>
    </xdr:to>
    <xdr:sp>
      <xdr:nvSpPr>
        <xdr:cNvPr id="2005" name="正方形/長方形 11"/>
        <xdr:cNvSpPr/>
      </xdr:nvSpPr>
      <xdr:spPr>
        <a:xfrm>
          <a:off x="3270240" y="920520"/>
          <a:ext cx="1396800" cy="171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人</a:t>
          </a:r>
          <a:r>
            <a:rPr b="1" lang="en-US" sz="1100" spc="-1" strike="noStrike">
              <a:solidFill>
                <a:srgbClr val="000000"/>
              </a:solidFill>
              <a:latin typeface="ＭＳ ゴシック"/>
              <a:ea typeface="ＭＳ ゴシック"/>
            </a:rPr>
            <a:t>(R4.1.1</a:t>
          </a:r>
          <a:r>
            <a:rPr b="1" lang="ja-JP" sz="1100" spc="-1" strike="noStrike">
              <a:solidFill>
                <a:srgbClr val="000000"/>
              </a:solidFill>
              <a:latin typeface="ＭＳ ゴシック"/>
              <a:ea typeface="ＭＳ ゴシック"/>
            </a:rPr>
            <a:t>現在</a:t>
          </a:r>
          <a:r>
            <a:rPr b="1" lang="en-US"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ｋ㎡</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r>
            <a:rPr b="1" lang="ja-JP" sz="1100" spc="-1" strike="noStrike">
              <a:solidFill>
                <a:srgbClr val="000000"/>
              </a:solidFill>
              <a:latin typeface="ＭＳ ゴシック"/>
              <a:ea typeface="ＭＳ ゴシック"/>
            </a:rPr>
            <a:t>千円</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千円</a:t>
          </a:r>
          <a:endParaRPr b="0" lang="en-US" sz="1100" spc="-1" strike="noStrike">
            <a:latin typeface="游明朝"/>
          </a:endParaRPr>
        </a:p>
      </xdr:txBody>
    </xdr:sp>
    <xdr:clientData/>
  </xdr:twoCellAnchor>
  <xdr:twoCellAnchor editAs="twoCell">
    <xdr:from>
      <xdr:col>26</xdr:col>
      <xdr:colOff>127080</xdr:colOff>
      <xdr:row>5</xdr:row>
      <xdr:rowOff>82440</xdr:rowOff>
    </xdr:from>
    <xdr:to>
      <xdr:col>37</xdr:col>
      <xdr:colOff>63360</xdr:colOff>
      <xdr:row>10</xdr:row>
      <xdr:rowOff>164520</xdr:rowOff>
    </xdr:to>
    <xdr:sp>
      <xdr:nvSpPr>
        <xdr:cNvPr id="2006" name="正方形/長方形 12"/>
        <xdr:cNvSpPr/>
      </xdr:nvSpPr>
      <xdr:spPr>
        <a:xfrm>
          <a:off x="4667400" y="939600"/>
          <a:ext cx="185724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連結実質赤字比率</a:t>
          </a:r>
          <a:endParaRPr b="0" lang="en-US" sz="1100" spc="-1" strike="noStrike">
            <a:latin typeface="游明朝"/>
          </a:endParaRPr>
        </a:p>
        <a:p>
          <a:r>
            <a:rPr b="1" lang="ja-JP" sz="1100" spc="-1" strike="noStrike">
              <a:solidFill>
                <a:srgbClr val="000000"/>
              </a:solidFill>
              <a:latin typeface="ＭＳ ゴシック"/>
              <a:ea typeface="ＭＳ ゴシック"/>
            </a:rPr>
            <a:t>実質公債費比率</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将来負担比率</a:t>
          </a:r>
          <a:endParaRPr b="0" lang="en-US" sz="1100" spc="-1" strike="noStrike">
            <a:latin typeface="游明朝"/>
          </a:endParaRPr>
        </a:p>
      </xdr:txBody>
    </xdr:sp>
    <xdr:clientData/>
  </xdr:twoCellAnchor>
  <xdr:twoCellAnchor editAs="twoCell">
    <xdr:from>
      <xdr:col>37</xdr:col>
      <xdr:colOff>63360</xdr:colOff>
      <xdr:row>5</xdr:row>
      <xdr:rowOff>82440</xdr:rowOff>
    </xdr:from>
    <xdr:to>
      <xdr:col>43</xdr:col>
      <xdr:colOff>174240</xdr:colOff>
      <xdr:row>10</xdr:row>
      <xdr:rowOff>164520</xdr:rowOff>
    </xdr:to>
    <xdr:sp>
      <xdr:nvSpPr>
        <xdr:cNvPr id="2007" name="正方形/長方形 13"/>
        <xdr:cNvSpPr/>
      </xdr:nvSpPr>
      <xdr:spPr>
        <a:xfrm>
          <a:off x="6524640" y="939600"/>
          <a:ext cx="115848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a:t>
          </a:r>
          <a:endParaRPr b="0" lang="en-US" sz="1100" spc="-1" strike="noStrike">
            <a:latin typeface="游明朝"/>
          </a:endParaRPr>
        </a:p>
        <a:p>
          <a:r>
            <a:rPr b="1" lang="en-US" sz="1100" spc="-1" strike="noStrike">
              <a:solidFill>
                <a:srgbClr val="000000"/>
              </a:solidFill>
              <a:latin typeface="ＭＳ ゴシック"/>
              <a:ea typeface="ＭＳ ゴシック"/>
            </a:rPr>
            <a:t>11.9</a:t>
          </a:r>
          <a:endParaRPr b="0" lang="en-US" sz="1100" spc="-1" strike="noStrike">
            <a:latin typeface="游明朝"/>
          </a:endParaRPr>
        </a:p>
        <a:p>
          <a:pPr algn="r">
            <a:lnSpc>
              <a:spcPct val="100000"/>
            </a:lnSpc>
          </a:pPr>
          <a:r>
            <a:rPr b="1" lang="en-US" sz="1100" spc="-1" strike="noStrike">
              <a:solidFill>
                <a:srgbClr val="000000"/>
              </a:solidFill>
              <a:latin typeface="ＭＳ ゴシック"/>
              <a:ea typeface="ＭＳ ゴシック"/>
            </a:rPr>
            <a:t>70.9</a:t>
          </a:r>
          <a:endParaRPr b="0" lang="en-US" sz="1100" spc="-1" strike="noStrike">
            <a:latin typeface="游明朝"/>
          </a:endParaRPr>
        </a:p>
      </xdr:txBody>
    </xdr:sp>
    <xdr:clientData/>
  </xdr:twoCellAnchor>
  <xdr:twoCellAnchor editAs="twoCell">
    <xdr:from>
      <xdr:col>44</xdr:col>
      <xdr:colOff>63360</xdr:colOff>
      <xdr:row>5</xdr:row>
      <xdr:rowOff>95400</xdr:rowOff>
    </xdr:from>
    <xdr:to>
      <xdr:col>47</xdr:col>
      <xdr:colOff>126360</xdr:colOff>
      <xdr:row>11</xdr:row>
      <xdr:rowOff>6120</xdr:rowOff>
    </xdr:to>
    <xdr:sp>
      <xdr:nvSpPr>
        <xdr:cNvPr id="2008" name="正方形/長方形 14"/>
        <xdr:cNvSpPr/>
      </xdr:nvSpPr>
      <xdr:spPr>
        <a:xfrm>
          <a:off x="7746840" y="952560"/>
          <a:ext cx="586800" cy="9396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r>
            <a:rPr b="1" lang="ja-JP" sz="1100" spc="-1" strike="noStrike">
              <a:solidFill>
                <a:srgbClr val="000000"/>
              </a:solidFill>
              <a:latin typeface="ＭＳ ゴシック"/>
              <a:ea typeface="ＭＳ ゴシック"/>
            </a:rPr>
            <a:t>％</a:t>
          </a:r>
          <a:endParaRPr b="0" lang="en-US" sz="1100" spc="-1" strike="noStrike">
            <a:latin typeface="游明朝"/>
          </a:endParaRPr>
        </a:p>
        <a:p>
          <a:pPr>
            <a:lnSpc>
              <a:spcPct val="100000"/>
            </a:lnSpc>
          </a:pPr>
          <a:r>
            <a:rPr b="1" lang="ja-JP"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26</xdr:col>
      <xdr:colOff>127080</xdr:colOff>
      <xdr:row>10</xdr:row>
      <xdr:rowOff>0</xdr:rowOff>
    </xdr:from>
    <xdr:to>
      <xdr:col>37</xdr:col>
      <xdr:colOff>63360</xdr:colOff>
      <xdr:row>13</xdr:row>
      <xdr:rowOff>120240</xdr:rowOff>
    </xdr:to>
    <xdr:sp>
      <xdr:nvSpPr>
        <xdr:cNvPr id="2009" name="正方形/長方形 15"/>
        <xdr:cNvSpPr/>
      </xdr:nvSpPr>
      <xdr:spPr>
        <a:xfrm>
          <a:off x="4667400" y="1714680"/>
          <a:ext cx="185724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ja-JP" sz="1100" spc="-1" strike="noStrike">
              <a:solidFill>
                <a:srgbClr val="000000"/>
              </a:solidFill>
              <a:latin typeface="ＭＳ ゴシック"/>
              <a:ea typeface="ＭＳ ゴシック"/>
            </a:rPr>
            <a:t>市町村類型</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a:t>
          </a:r>
          <a:r>
            <a:rPr b="1" lang="ja-JP" sz="1100" spc="-1" strike="noStrike">
              <a:solidFill>
                <a:srgbClr val="000000"/>
              </a:solidFill>
              <a:latin typeface="ＭＳ ゴシック"/>
              <a:ea typeface="ＭＳ ゴシック"/>
            </a:rPr>
            <a:t>年度毎</a:t>
          </a:r>
          <a:r>
            <a:rPr b="1" lang="en-US" sz="1100" spc="-1" strike="noStrike">
              <a:solidFill>
                <a:srgbClr val="000000"/>
              </a:solidFill>
              <a:latin typeface="ＭＳ ゴシック"/>
              <a:ea typeface="ＭＳ ゴシック"/>
            </a:rPr>
            <a:t>)</a:t>
          </a:r>
          <a:endParaRPr b="0" lang="en-US" sz="1100" spc="-1" strike="noStrike">
            <a:latin typeface="游明朝"/>
          </a:endParaRPr>
        </a:p>
      </xdr:txBody>
    </xdr:sp>
    <xdr:clientData/>
  </xdr:twoCellAnchor>
  <xdr:twoCellAnchor editAs="twoCell">
    <xdr:from>
      <xdr:col>37</xdr:col>
      <xdr:colOff>127080</xdr:colOff>
      <xdr:row>10</xdr:row>
      <xdr:rowOff>0</xdr:rowOff>
    </xdr:from>
    <xdr:to>
      <xdr:col>57</xdr:col>
      <xdr:colOff>126720</xdr:colOff>
      <xdr:row>13</xdr:row>
      <xdr:rowOff>120240</xdr:rowOff>
    </xdr:to>
    <xdr:sp>
      <xdr:nvSpPr>
        <xdr:cNvPr id="2010" name="正方形/長方形 16"/>
        <xdr:cNvSpPr/>
      </xdr:nvSpPr>
      <xdr:spPr>
        <a:xfrm>
          <a:off x="6588360" y="1714680"/>
          <a:ext cx="3492000" cy="63432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r>
            <a:rPr b="1" lang="en-US" sz="1100" spc="-1" strike="noStrike">
              <a:solidFill>
                <a:srgbClr val="000000"/>
              </a:solidFill>
              <a:latin typeface="ＭＳ ゴシック"/>
              <a:ea typeface="ＭＳ ゴシック"/>
            </a:rPr>
            <a:t>H29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H30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R01  Ⅰ</a:t>
          </a:r>
          <a:r>
            <a:rPr b="1" lang="ja-JP" sz="1100" spc="-1" strike="noStrike">
              <a:solidFill>
                <a:srgbClr val="000000"/>
              </a:solidFill>
              <a:latin typeface="ＭＳ ゴシック"/>
              <a:ea typeface="ＭＳ ゴシック"/>
            </a:rPr>
            <a:t>－１    </a:t>
          </a:r>
          <a:endParaRPr b="0" lang="en-US" sz="1100" spc="-1" strike="noStrike">
            <a:latin typeface="游明朝"/>
          </a:endParaRPr>
        </a:p>
        <a:p>
          <a:pPr>
            <a:lnSpc>
              <a:spcPct val="100000"/>
            </a:lnSpc>
          </a:pPr>
          <a:r>
            <a:rPr b="1" lang="en-US" sz="1100" spc="-1" strike="noStrike">
              <a:solidFill>
                <a:srgbClr val="000000"/>
              </a:solidFill>
              <a:latin typeface="ＭＳ ゴシック"/>
              <a:ea typeface="ＭＳ ゴシック"/>
            </a:rPr>
            <a:t>R02  Ⅰ</a:t>
          </a:r>
          <a:r>
            <a:rPr b="1" lang="ja-JP" sz="1100" spc="-1" strike="noStrike">
              <a:solidFill>
                <a:srgbClr val="000000"/>
              </a:solidFill>
              <a:latin typeface="ＭＳ ゴシック"/>
              <a:ea typeface="ＭＳ ゴシック"/>
            </a:rPr>
            <a:t>－１    </a:t>
          </a:r>
          <a:r>
            <a:rPr b="1" lang="en-US" sz="1100" spc="-1" strike="noStrike">
              <a:solidFill>
                <a:srgbClr val="000000"/>
              </a:solidFill>
              <a:latin typeface="ＭＳ ゴシック"/>
              <a:ea typeface="ＭＳ ゴシック"/>
            </a:rPr>
            <a:t>R03  Ⅰ</a:t>
          </a:r>
          <a:r>
            <a:rPr b="1" lang="ja-JP" sz="1100" spc="-1" strike="noStrike">
              <a:solidFill>
                <a:srgbClr val="000000"/>
              </a:solidFill>
              <a:latin typeface="ＭＳ ゴシック"/>
              <a:ea typeface="ＭＳ ゴシック"/>
            </a:rPr>
            <a:t>－１</a:t>
          </a:r>
          <a:endParaRPr b="0" lang="en-US" sz="1100" spc="-1" strike="noStrike">
            <a:latin typeface="游明朝"/>
          </a:endParaRPr>
        </a:p>
      </xdr:txBody>
    </xdr:sp>
    <xdr:clientData/>
  </xdr:twoCellAnchor>
  <xdr:twoCellAnchor editAs="twoCell">
    <xdr:from>
      <xdr:col>58</xdr:col>
      <xdr:colOff>25560</xdr:colOff>
      <xdr:row>5</xdr:row>
      <xdr:rowOff>31680</xdr:rowOff>
    </xdr:from>
    <xdr:to>
      <xdr:col>66</xdr:col>
      <xdr:colOff>25200</xdr:colOff>
      <xdr:row>11</xdr:row>
      <xdr:rowOff>145800</xdr:rowOff>
    </xdr:to>
    <xdr:sp>
      <xdr:nvSpPr>
        <xdr:cNvPr id="2011" name="角丸四角形 17"/>
        <xdr:cNvSpPr/>
      </xdr:nvSpPr>
      <xdr:spPr>
        <a:xfrm>
          <a:off x="10153800" y="888840"/>
          <a:ext cx="1396800" cy="1143000"/>
        </a:xfrm>
        <a:prstGeom prst="roundRect">
          <a:avLst>
            <a:gd name="adj" fmla="val 0"/>
          </a:avLst>
        </a:prstGeom>
        <a:solidFill>
          <a:schemeClr val="bg1"/>
        </a:solidFill>
        <a:ln w="19050">
          <a:solidFill>
            <a:srgbClr val="000000"/>
          </a:solidFill>
        </a:ln>
        <a:effectLst>
          <a:outerShdw dir="2700000" dist="37165" rotWithShape="0">
            <a:srgbClr val="000000"/>
          </a:outerShdw>
        </a:effectLst>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95400</xdr:colOff>
      <xdr:row>5</xdr:row>
      <xdr:rowOff>95400</xdr:rowOff>
    </xdr:from>
    <xdr:to>
      <xdr:col>67</xdr:col>
      <xdr:colOff>31680</xdr:colOff>
      <xdr:row>7</xdr:row>
      <xdr:rowOff>6120</xdr:rowOff>
    </xdr:to>
    <xdr:sp>
      <xdr:nvSpPr>
        <xdr:cNvPr id="2012" name="正方形/長方形 18"/>
        <xdr:cNvSpPr/>
      </xdr:nvSpPr>
      <xdr:spPr>
        <a:xfrm>
          <a:off x="10398240" y="952560"/>
          <a:ext cx="1333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当　該　団　体　値</a:t>
          </a:r>
          <a:endParaRPr b="0" lang="en-US" sz="900" spc="-1" strike="noStrike">
            <a:latin typeface="游明朝"/>
          </a:endParaRPr>
        </a:p>
      </xdr:txBody>
    </xdr:sp>
    <xdr:clientData/>
  </xdr:twoCellAnchor>
  <xdr:twoCellAnchor editAs="twoCell">
    <xdr:from>
      <xdr:col>59</xdr:col>
      <xdr:colOff>95400</xdr:colOff>
      <xdr:row>7</xdr:row>
      <xdr:rowOff>19080</xdr:rowOff>
    </xdr:from>
    <xdr:to>
      <xdr:col>67</xdr:col>
      <xdr:colOff>31680</xdr:colOff>
      <xdr:row>8</xdr:row>
      <xdr:rowOff>101160</xdr:rowOff>
    </xdr:to>
    <xdr:sp>
      <xdr:nvSpPr>
        <xdr:cNvPr id="2013" name="正方形/長方形 19"/>
        <xdr:cNvSpPr/>
      </xdr:nvSpPr>
      <xdr:spPr>
        <a:xfrm>
          <a:off x="10398240" y="1219320"/>
          <a:ext cx="1333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900" spc="-1" strike="noStrike">
              <a:solidFill>
                <a:srgbClr val="000000"/>
              </a:solidFill>
              <a:latin typeface="ＭＳ Ｐゴシック"/>
              <a:ea typeface="ＭＳ Ｐゴシック"/>
            </a:rPr>
            <a:t>類似団体内平均値</a:t>
          </a:r>
          <a:endParaRPr b="0" lang="en-US" sz="900" spc="-1" strike="noStrike">
            <a:latin typeface="游明朝"/>
          </a:endParaRPr>
        </a:p>
      </xdr:txBody>
    </xdr:sp>
    <xdr:clientData/>
  </xdr:twoCellAnchor>
  <xdr:twoCellAnchor editAs="twoCell">
    <xdr:from>
      <xdr:col>59</xdr:col>
      <xdr:colOff>95400</xdr:colOff>
      <xdr:row>9</xdr:row>
      <xdr:rowOff>6480</xdr:rowOff>
    </xdr:from>
    <xdr:to>
      <xdr:col>67</xdr:col>
      <xdr:colOff>31680</xdr:colOff>
      <xdr:row>12</xdr:row>
      <xdr:rowOff>126720</xdr:rowOff>
    </xdr:to>
    <xdr:sp>
      <xdr:nvSpPr>
        <xdr:cNvPr id="2014" name="正方形/長方形 20"/>
        <xdr:cNvSpPr/>
      </xdr:nvSpPr>
      <xdr:spPr>
        <a:xfrm>
          <a:off x="10398240" y="1549440"/>
          <a:ext cx="1333440" cy="63468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r>
            <a:rPr b="0" lang="ja-JP" sz="900" spc="-1" strike="noStrike">
              <a:solidFill>
                <a:srgbClr val="000000"/>
              </a:solidFill>
              <a:latin typeface="ＭＳ Ｐゴシック"/>
              <a:ea typeface="ＭＳ Ｐゴシック"/>
            </a:rPr>
            <a:t>類似団体内の</a:t>
          </a:r>
          <a:endParaRPr b="0" lang="en-US" sz="900" spc="-1" strike="noStrike">
            <a:latin typeface="游明朝"/>
          </a:endParaRPr>
        </a:p>
        <a:p>
          <a:pPr>
            <a:lnSpc>
              <a:spcPct val="100000"/>
            </a:lnSpc>
          </a:pPr>
          <a:r>
            <a:rPr b="0" lang="en-US" sz="900" spc="-1" strike="noStrike">
              <a:solidFill>
                <a:srgbClr val="000000"/>
              </a:solidFill>
              <a:latin typeface="ＭＳ Ｐゴシック"/>
              <a:ea typeface="ＭＳ Ｐゴシック"/>
            </a:rPr>
            <a:t> </a:t>
          </a:r>
          <a:r>
            <a:rPr b="0" lang="ja-JP" sz="900" spc="-1" strike="noStrike">
              <a:solidFill>
                <a:srgbClr val="000000"/>
              </a:solidFill>
              <a:latin typeface="ＭＳ Ｐゴシック"/>
              <a:ea typeface="ＭＳ Ｐゴシック"/>
            </a:rPr>
            <a:t>最大値及び最小値</a:t>
          </a:r>
          <a:endParaRPr b="0" lang="en-US" sz="900" spc="-1" strike="noStrike">
            <a:latin typeface="游明朝"/>
          </a:endParaRPr>
        </a:p>
      </xdr:txBody>
    </xdr:sp>
    <xdr:clientData/>
  </xdr:twoCellAnchor>
  <xdr:twoCellAnchor editAs="twoCell">
    <xdr:from>
      <xdr:col>58</xdr:col>
      <xdr:colOff>107640</xdr:colOff>
      <xdr:row>6</xdr:row>
      <xdr:rowOff>37800</xdr:rowOff>
    </xdr:from>
    <xdr:to>
      <xdr:col>59</xdr:col>
      <xdr:colOff>126720</xdr:colOff>
      <xdr:row>6</xdr:row>
      <xdr:rowOff>37800</xdr:rowOff>
    </xdr:to>
    <xdr:cxnSp>
      <xdr:nvCxnSpPr>
        <xdr:cNvPr id="2015" name="直線コネクタ 21"/>
        <xdr:cNvCxnSpPr/>
      </xdr:nvCxnSpPr>
      <xdr:spPr>
        <a:xfrm flipH="1">
          <a:off x="10235880" y="1066680"/>
          <a:ext cx="194040" cy="360"/>
        </a:xfrm>
        <a:prstGeom prst="straightConnector1">
          <a:avLst/>
        </a:prstGeom>
        <a:ln>
          <a:solidFill>
            <a:srgbClr val="ff0000"/>
          </a:solidFill>
        </a:ln>
      </xdr:spPr>
    </xdr:cxnSp>
    <xdr:clientData/>
  </xdr:twoCellAnchor>
  <xdr:twoCellAnchor editAs="twoCell">
    <xdr:from>
      <xdr:col>58</xdr:col>
      <xdr:colOff>162000</xdr:colOff>
      <xdr:row>5</xdr:row>
      <xdr:rowOff>158760</xdr:rowOff>
    </xdr:from>
    <xdr:to>
      <xdr:col>59</xdr:col>
      <xdr:colOff>72720</xdr:colOff>
      <xdr:row>6</xdr:row>
      <xdr:rowOff>88560</xdr:rowOff>
    </xdr:to>
    <xdr:sp>
      <xdr:nvSpPr>
        <xdr:cNvPr id="2016" name="楕円 22"/>
        <xdr:cNvSpPr/>
      </xdr:nvSpPr>
      <xdr:spPr>
        <a:xfrm>
          <a:off x="10290240" y="1015920"/>
          <a:ext cx="8532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58</xdr:col>
      <xdr:colOff>162000</xdr:colOff>
      <xdr:row>7</xdr:row>
      <xdr:rowOff>82440</xdr:rowOff>
    </xdr:from>
    <xdr:to>
      <xdr:col>59</xdr:col>
      <xdr:colOff>72720</xdr:colOff>
      <xdr:row>8</xdr:row>
      <xdr:rowOff>12240</xdr:rowOff>
    </xdr:to>
    <xdr:sp>
      <xdr:nvSpPr>
        <xdr:cNvPr id="2017" name="フローチャート: 判断 23"/>
        <xdr:cNvSpPr/>
      </xdr:nvSpPr>
      <xdr:spPr>
        <a:xfrm>
          <a:off x="10290240" y="128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59</xdr:col>
      <xdr:colOff>17640</xdr:colOff>
      <xdr:row>8</xdr:row>
      <xdr:rowOff>152280</xdr:rowOff>
    </xdr:from>
    <xdr:to>
      <xdr:col>59</xdr:col>
      <xdr:colOff>17640</xdr:colOff>
      <xdr:row>9</xdr:row>
      <xdr:rowOff>120600</xdr:rowOff>
    </xdr:to>
    <xdr:cxnSp>
      <xdr:nvCxnSpPr>
        <xdr:cNvPr id="2018" name="直線コネクタ 24"/>
        <xdr:cNvCxnSpPr/>
      </xdr:nvCxnSpPr>
      <xdr:spPr>
        <a:xfrm>
          <a:off x="10320480" y="1523880"/>
          <a:ext cx="360" cy="140040"/>
        </a:xfrm>
        <a:prstGeom prst="straightConnector1">
          <a:avLst/>
        </a:prstGeom>
        <a:ln w="31750">
          <a:solidFill>
            <a:srgbClr val="808080"/>
          </a:solidFill>
        </a:ln>
      </xdr:spPr>
    </xdr:cxnSp>
    <xdr:clientData/>
  </xdr:twoCellAnchor>
  <xdr:twoCellAnchor editAs="twoCell">
    <xdr:from>
      <xdr:col>58</xdr:col>
      <xdr:colOff>126720</xdr:colOff>
      <xdr:row>8</xdr:row>
      <xdr:rowOff>152280</xdr:rowOff>
    </xdr:from>
    <xdr:to>
      <xdr:col>59</xdr:col>
      <xdr:colOff>107640</xdr:colOff>
      <xdr:row>8</xdr:row>
      <xdr:rowOff>152280</xdr:rowOff>
    </xdr:to>
    <xdr:cxnSp>
      <xdr:nvCxnSpPr>
        <xdr:cNvPr id="2019" name="直線コネクタ 25"/>
        <xdr:cNvCxnSpPr/>
      </xdr:nvCxnSpPr>
      <xdr:spPr>
        <a:xfrm>
          <a:off x="10254960" y="1523880"/>
          <a:ext cx="155880" cy="360"/>
        </a:xfrm>
        <a:prstGeom prst="straightConnector1">
          <a:avLst/>
        </a:prstGeom>
        <a:ln w="15875">
          <a:solidFill>
            <a:srgbClr val="000000"/>
          </a:solidFill>
        </a:ln>
      </xdr:spPr>
    </xdr:cxnSp>
    <xdr:clientData/>
  </xdr:twoCellAnchor>
  <xdr:twoCellAnchor editAs="twoCell">
    <xdr:from>
      <xdr:col>59</xdr:col>
      <xdr:colOff>17640</xdr:colOff>
      <xdr:row>10</xdr:row>
      <xdr:rowOff>47520</xdr:rowOff>
    </xdr:from>
    <xdr:to>
      <xdr:col>59</xdr:col>
      <xdr:colOff>17640</xdr:colOff>
      <xdr:row>11</xdr:row>
      <xdr:rowOff>15840</xdr:rowOff>
    </xdr:to>
    <xdr:cxnSp>
      <xdr:nvCxnSpPr>
        <xdr:cNvPr id="2020" name="直線コネクタ 26"/>
        <xdr:cNvCxnSpPr/>
      </xdr:nvCxnSpPr>
      <xdr:spPr>
        <a:xfrm flipV="1">
          <a:off x="10320480" y="1762200"/>
          <a:ext cx="360" cy="140040"/>
        </a:xfrm>
        <a:prstGeom prst="straightConnector1">
          <a:avLst/>
        </a:prstGeom>
        <a:ln w="31750">
          <a:solidFill>
            <a:srgbClr val="808080"/>
          </a:solidFill>
        </a:ln>
      </xdr:spPr>
    </xdr:cxnSp>
    <xdr:clientData/>
  </xdr:twoCellAnchor>
  <xdr:twoCellAnchor editAs="twoCell">
    <xdr:from>
      <xdr:col>58</xdr:col>
      <xdr:colOff>126720</xdr:colOff>
      <xdr:row>11</xdr:row>
      <xdr:rowOff>18720</xdr:rowOff>
    </xdr:from>
    <xdr:to>
      <xdr:col>59</xdr:col>
      <xdr:colOff>107640</xdr:colOff>
      <xdr:row>11</xdr:row>
      <xdr:rowOff>18720</xdr:rowOff>
    </xdr:to>
    <xdr:cxnSp>
      <xdr:nvCxnSpPr>
        <xdr:cNvPr id="2021" name="直線コネクタ 27"/>
        <xdr:cNvCxnSpPr/>
      </xdr:nvCxnSpPr>
      <xdr:spPr>
        <a:xfrm>
          <a:off x="10254960" y="1904760"/>
          <a:ext cx="155880" cy="360"/>
        </a:xfrm>
        <a:prstGeom prst="straightConnector1">
          <a:avLst/>
        </a:prstGeom>
        <a:ln w="15875">
          <a:solidFill>
            <a:srgbClr val="000000"/>
          </a:solidFill>
        </a:ln>
      </xdr:spPr>
    </xdr:cxnSp>
    <xdr:clientData/>
  </xdr:twoCellAnchor>
  <xdr:twoCellAnchor editAs="oneCell">
    <xdr:from>
      <xdr:col>3</xdr:col>
      <xdr:colOff>167040</xdr:colOff>
      <xdr:row>16</xdr:row>
      <xdr:rowOff>114480</xdr:rowOff>
    </xdr:from>
    <xdr:to>
      <xdr:col>54</xdr:col>
      <xdr:colOff>77040</xdr:colOff>
      <xdr:row>17</xdr:row>
      <xdr:rowOff>159840</xdr:rowOff>
    </xdr:to>
    <xdr:sp>
      <xdr:nvSpPr>
        <xdr:cNvPr id="2022" name="テキスト ボックス 28"/>
        <xdr:cNvSpPr/>
      </xdr:nvSpPr>
      <xdr:spPr>
        <a:xfrm>
          <a:off x="690840" y="2857680"/>
          <a:ext cx="881604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市町村類型とは、人口および産業構造等により全国の市町村を</a:t>
          </a:r>
          <a:r>
            <a:rPr b="0" lang="en-US" sz="1000" spc="-1" strike="noStrike">
              <a:solidFill>
                <a:srgbClr val="000000"/>
              </a:solidFill>
              <a:latin typeface="ＭＳ Ｐゴシック"/>
              <a:ea typeface="ＭＳ Ｐゴシック"/>
            </a:rPr>
            <a:t>35</a:t>
          </a:r>
          <a:r>
            <a:rPr b="0" lang="ja-JP" sz="1000" spc="-1" strike="noStrike">
              <a:solidFill>
                <a:srgbClr val="000000"/>
              </a:solidFill>
              <a:latin typeface="ＭＳ Ｐゴシック"/>
              <a:ea typeface="ＭＳ Ｐゴシック"/>
            </a:rPr>
            <a:t>のグループに分類したものである。当該団体と同じグループに属する団体を類似団体と言う。</a:t>
          </a:r>
          <a:endParaRPr b="0" lang="en-US" sz="1000" spc="-1" strike="noStrike">
            <a:latin typeface="游明朝"/>
          </a:endParaRPr>
        </a:p>
      </xdr:txBody>
    </xdr:sp>
    <xdr:clientData/>
  </xdr:twoCellAnchor>
  <xdr:twoCellAnchor editAs="oneCell">
    <xdr:from>
      <xdr:col>3</xdr:col>
      <xdr:colOff>154440</xdr:colOff>
      <xdr:row>18</xdr:row>
      <xdr:rowOff>88920</xdr:rowOff>
    </xdr:from>
    <xdr:to>
      <xdr:col>38</xdr:col>
      <xdr:colOff>33480</xdr:colOff>
      <xdr:row>19</xdr:row>
      <xdr:rowOff>134280</xdr:rowOff>
    </xdr:to>
    <xdr:sp>
      <xdr:nvSpPr>
        <xdr:cNvPr id="2023" name="テキスト ボックス 29"/>
        <xdr:cNvSpPr/>
      </xdr:nvSpPr>
      <xdr:spPr>
        <a:xfrm>
          <a:off x="678240" y="3175200"/>
          <a:ext cx="599112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人口については、各調査対象年度の</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月</a:t>
          </a:r>
          <a:r>
            <a:rPr b="0" lang="en-US" sz="1000" spc="-1" strike="noStrike">
              <a:solidFill>
                <a:srgbClr val="000000"/>
              </a:solidFill>
              <a:latin typeface="ＭＳ Ｐゴシック"/>
              <a:ea typeface="ＭＳ Ｐゴシック"/>
            </a:rPr>
            <a:t>1</a:t>
          </a:r>
          <a:r>
            <a:rPr b="0" lang="ja-JP" sz="1000" spc="-1" strike="noStrike">
              <a:solidFill>
                <a:srgbClr val="000000"/>
              </a:solidFill>
              <a:latin typeface="ＭＳ Ｐゴシック"/>
              <a:ea typeface="ＭＳ Ｐゴシック"/>
            </a:rPr>
            <a:t>日現在の住民基本台帳に登載されている人口に基づいている。</a:t>
          </a:r>
          <a:endParaRPr b="0" lang="en-US" sz="1000" spc="-1" strike="noStrike">
            <a:latin typeface="游明朝"/>
          </a:endParaRPr>
        </a:p>
      </xdr:txBody>
    </xdr:sp>
    <xdr:clientData/>
  </xdr:twoCellAnchor>
  <xdr:twoCellAnchor editAs="oneCell">
    <xdr:from>
      <xdr:col>3</xdr:col>
      <xdr:colOff>163800</xdr:colOff>
      <xdr:row>20</xdr:row>
      <xdr:rowOff>63360</xdr:rowOff>
    </xdr:from>
    <xdr:to>
      <xdr:col>50</xdr:col>
      <xdr:colOff>114120</xdr:colOff>
      <xdr:row>21</xdr:row>
      <xdr:rowOff>108720</xdr:rowOff>
    </xdr:to>
    <xdr:sp>
      <xdr:nvSpPr>
        <xdr:cNvPr id="2024" name="テキスト ボックス 30"/>
        <xdr:cNvSpPr/>
      </xdr:nvSpPr>
      <xdr:spPr>
        <a:xfrm>
          <a:off x="687600" y="3492360"/>
          <a:ext cx="8157600" cy="21672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1000" spc="-1" strike="noStrike">
              <a:solidFill>
                <a:srgbClr val="000000"/>
              </a:solidFill>
              <a:latin typeface="ＭＳ Ｐゴシック"/>
              <a:ea typeface="ＭＳ Ｐゴシック"/>
            </a:rPr>
            <a:t>※</a:t>
          </a:r>
          <a:r>
            <a:rPr b="0" lang="ja-JP" sz="1000" spc="-1" strike="noStrike">
              <a:solidFill>
                <a:srgbClr val="000000"/>
              </a:solidFill>
              <a:latin typeface="ＭＳ Ｐゴシック"/>
              <a:ea typeface="ＭＳ Ｐゴシック"/>
            </a:rPr>
            <a:t>　類似団体内順位、全国平均、各都道府県平均は、令和</a:t>
          </a:r>
          <a:r>
            <a:rPr b="0" lang="en-US" sz="1000" spc="-1" strike="noStrike">
              <a:solidFill>
                <a:srgbClr val="000000"/>
              </a:solidFill>
              <a:latin typeface="ＭＳ Ｐゴシック"/>
              <a:ea typeface="ＭＳ Ｐゴシック"/>
            </a:rPr>
            <a:t>3</a:t>
          </a:r>
          <a:r>
            <a:rPr b="0" lang="ja-JP" sz="1000" spc="-1" strike="noStrike">
              <a:solidFill>
                <a:srgbClr val="000000"/>
              </a:solidFill>
              <a:latin typeface="ＭＳ Ｐゴシック"/>
              <a:ea typeface="ＭＳ Ｐゴシック"/>
            </a:rPr>
            <a:t>年度決算の状況である。また類似団体が存在しない場合、類似団体内順位を表示しない。</a:t>
          </a:r>
          <a:endParaRPr b="0" lang="en-US" sz="1000" spc="-1" strike="noStrike">
            <a:latin typeface="游明朝"/>
          </a:endParaRPr>
        </a:p>
      </xdr:txBody>
    </xdr:sp>
    <xdr:clientData/>
  </xdr:twoCellAnchor>
  <xdr:twoCellAnchor editAs="twoCell">
    <xdr:from>
      <xdr:col>4</xdr:col>
      <xdr:colOff>0</xdr:colOff>
      <xdr:row>23</xdr:row>
      <xdr:rowOff>57240</xdr:rowOff>
    </xdr:from>
    <xdr:to>
      <xdr:col>28</xdr:col>
      <xdr:colOff>114120</xdr:colOff>
      <xdr:row>25</xdr:row>
      <xdr:rowOff>31320</xdr:rowOff>
    </xdr:to>
    <xdr:sp>
      <xdr:nvSpPr>
        <xdr:cNvPr id="2025" name="正方形/長方形 31"/>
        <xdr:cNvSpPr/>
      </xdr:nvSpPr>
      <xdr:spPr>
        <a:xfrm>
          <a:off x="698400" y="4000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議会費</a:t>
          </a:r>
          <a:endParaRPr b="0" lang="en-US" sz="1600" spc="-1" strike="noStrike">
            <a:latin typeface="游明朝"/>
          </a:endParaRPr>
        </a:p>
      </xdr:txBody>
    </xdr:sp>
    <xdr:clientData/>
  </xdr:twoCellAnchor>
  <xdr:twoCellAnchor editAs="twoCell">
    <xdr:from>
      <xdr:col>4</xdr:col>
      <xdr:colOff>127080</xdr:colOff>
      <xdr:row>25</xdr:row>
      <xdr:rowOff>57240</xdr:rowOff>
    </xdr:from>
    <xdr:to>
      <xdr:col>12</xdr:col>
      <xdr:colOff>126720</xdr:colOff>
      <xdr:row>26</xdr:row>
      <xdr:rowOff>139320</xdr:rowOff>
    </xdr:to>
    <xdr:sp>
      <xdr:nvSpPr>
        <xdr:cNvPr id="2026" name="正方形/長方形 32"/>
        <xdr:cNvSpPr/>
      </xdr:nvSpPr>
      <xdr:spPr>
        <a:xfrm>
          <a:off x="8254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26</xdr:row>
      <xdr:rowOff>88920</xdr:rowOff>
    </xdr:from>
    <xdr:to>
      <xdr:col>12</xdr:col>
      <xdr:colOff>126720</xdr:colOff>
      <xdr:row>27</xdr:row>
      <xdr:rowOff>171000</xdr:rowOff>
    </xdr:to>
    <xdr:sp>
      <xdr:nvSpPr>
        <xdr:cNvPr id="2027" name="正方形/長方形 33"/>
        <xdr:cNvSpPr/>
      </xdr:nvSpPr>
      <xdr:spPr>
        <a:xfrm>
          <a:off x="8254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35/132</a:t>
          </a:r>
          <a:endParaRPr b="0" lang="en-US" sz="1200" spc="-1" strike="noStrike">
            <a:latin typeface="游明朝"/>
          </a:endParaRPr>
        </a:p>
      </xdr:txBody>
    </xdr:sp>
    <xdr:clientData/>
  </xdr:twoCellAnchor>
  <xdr:twoCellAnchor editAs="twoCell">
    <xdr:from>
      <xdr:col>10</xdr:col>
      <xdr:colOff>0</xdr:colOff>
      <xdr:row>25</xdr:row>
      <xdr:rowOff>57240</xdr:rowOff>
    </xdr:from>
    <xdr:to>
      <xdr:col>17</xdr:col>
      <xdr:colOff>174240</xdr:colOff>
      <xdr:row>26</xdr:row>
      <xdr:rowOff>139320</xdr:rowOff>
    </xdr:to>
    <xdr:sp>
      <xdr:nvSpPr>
        <xdr:cNvPr id="2028" name="正方形/長方形 34"/>
        <xdr:cNvSpPr/>
      </xdr:nvSpPr>
      <xdr:spPr>
        <a:xfrm>
          <a:off x="17463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26</xdr:row>
      <xdr:rowOff>88920</xdr:rowOff>
    </xdr:from>
    <xdr:to>
      <xdr:col>17</xdr:col>
      <xdr:colOff>174240</xdr:colOff>
      <xdr:row>27</xdr:row>
      <xdr:rowOff>171000</xdr:rowOff>
    </xdr:to>
    <xdr:sp>
      <xdr:nvSpPr>
        <xdr:cNvPr id="2029" name="正方形/長方形 35"/>
        <xdr:cNvSpPr/>
      </xdr:nvSpPr>
      <xdr:spPr>
        <a:xfrm>
          <a:off x="17463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2,598</a:t>
          </a:r>
          <a:endParaRPr b="0" lang="en-US" sz="1200" spc="-1" strike="noStrike">
            <a:latin typeface="游明朝"/>
          </a:endParaRPr>
        </a:p>
      </xdr:txBody>
    </xdr:sp>
    <xdr:clientData/>
  </xdr:twoCellAnchor>
  <xdr:twoCellAnchor editAs="twoCell">
    <xdr:from>
      <xdr:col>16</xdr:col>
      <xdr:colOff>0</xdr:colOff>
      <xdr:row>25</xdr:row>
      <xdr:rowOff>57240</xdr:rowOff>
    </xdr:from>
    <xdr:to>
      <xdr:col>23</xdr:col>
      <xdr:colOff>174240</xdr:colOff>
      <xdr:row>26</xdr:row>
      <xdr:rowOff>139320</xdr:rowOff>
    </xdr:to>
    <xdr:sp>
      <xdr:nvSpPr>
        <xdr:cNvPr id="2030" name="正方形/長方形 36"/>
        <xdr:cNvSpPr/>
      </xdr:nvSpPr>
      <xdr:spPr>
        <a:xfrm>
          <a:off x="27939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26</xdr:row>
      <xdr:rowOff>88920</xdr:rowOff>
    </xdr:from>
    <xdr:to>
      <xdr:col>23</xdr:col>
      <xdr:colOff>174240</xdr:colOff>
      <xdr:row>27</xdr:row>
      <xdr:rowOff>171000</xdr:rowOff>
    </xdr:to>
    <xdr:sp>
      <xdr:nvSpPr>
        <xdr:cNvPr id="2031" name="正方形/長方形 37"/>
        <xdr:cNvSpPr/>
      </xdr:nvSpPr>
      <xdr:spPr>
        <a:xfrm>
          <a:off x="27939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2,882</a:t>
          </a:r>
          <a:endParaRPr b="0" lang="en-US" sz="12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32" name="正方形/長方形 38"/>
        <xdr:cNvSpPr/>
      </xdr:nvSpPr>
      <xdr:spPr>
        <a:xfrm>
          <a:off x="698400" y="4826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27</xdr:row>
      <xdr:rowOff>6480</xdr:rowOff>
    </xdr:from>
    <xdr:to>
      <xdr:col>5</xdr:col>
      <xdr:colOff>150120</xdr:colOff>
      <xdr:row>28</xdr:row>
      <xdr:rowOff>26280</xdr:rowOff>
    </xdr:to>
    <xdr:sp>
      <xdr:nvSpPr>
        <xdr:cNvPr id="2033" name="テキスト ボックス 39"/>
        <xdr:cNvSpPr/>
      </xdr:nvSpPr>
      <xdr:spPr>
        <a:xfrm>
          <a:off x="67860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41</xdr:row>
      <xdr:rowOff>82440</xdr:rowOff>
    </xdr:from>
    <xdr:to>
      <xdr:col>28</xdr:col>
      <xdr:colOff>114120</xdr:colOff>
      <xdr:row>41</xdr:row>
      <xdr:rowOff>82440</xdr:rowOff>
    </xdr:to>
    <xdr:cxnSp>
      <xdr:nvCxnSpPr>
        <xdr:cNvPr id="2034" name="直線コネクタ 40"/>
        <xdr:cNvCxnSpPr/>
      </xdr:nvCxnSpPr>
      <xdr:spPr>
        <a:xfrm>
          <a:off x="698400" y="7111800"/>
          <a:ext cx="4305600" cy="360"/>
        </a:xfrm>
        <a:prstGeom prst="straightConnector1">
          <a:avLst/>
        </a:prstGeom>
        <a:ln>
          <a:solidFill>
            <a:srgbClr val="c0c0c0"/>
          </a:solidFill>
        </a:ln>
      </xdr:spPr>
    </xdr:cxnSp>
    <xdr:clientData/>
  </xdr:twoCellAnchor>
  <xdr:twoCellAnchor editAs="oneCell">
    <xdr:from>
      <xdr:col>2</xdr:col>
      <xdr:colOff>133920</xdr:colOff>
      <xdr:row>40</xdr:row>
      <xdr:rowOff>132840</xdr:rowOff>
    </xdr:from>
    <xdr:to>
      <xdr:col>4</xdr:col>
      <xdr:colOff>29520</xdr:colOff>
      <xdr:row>42</xdr:row>
      <xdr:rowOff>6120</xdr:rowOff>
    </xdr:to>
    <xdr:sp>
      <xdr:nvSpPr>
        <xdr:cNvPr id="2035" name="テキスト ボックス 41"/>
        <xdr:cNvSpPr/>
      </xdr:nvSpPr>
      <xdr:spPr>
        <a:xfrm>
          <a:off x="483120" y="6990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39</xdr:row>
      <xdr:rowOff>44280</xdr:rowOff>
    </xdr:from>
    <xdr:to>
      <xdr:col>28</xdr:col>
      <xdr:colOff>114120</xdr:colOff>
      <xdr:row>39</xdr:row>
      <xdr:rowOff>44280</xdr:rowOff>
    </xdr:to>
    <xdr:cxnSp>
      <xdr:nvCxnSpPr>
        <xdr:cNvPr id="2036" name="直線コネクタ 42"/>
        <xdr:cNvCxnSpPr/>
      </xdr:nvCxnSpPr>
      <xdr:spPr>
        <a:xfrm>
          <a:off x="698400" y="6730920"/>
          <a:ext cx="4305600" cy="360"/>
        </a:xfrm>
        <a:prstGeom prst="straightConnector1">
          <a:avLst/>
        </a:prstGeom>
        <a:ln>
          <a:solidFill>
            <a:srgbClr val="c0c0c0"/>
          </a:solidFill>
        </a:ln>
      </xdr:spPr>
    </xdr:cxnSp>
    <xdr:clientData/>
  </xdr:twoCellAnchor>
  <xdr:twoCellAnchor editAs="oneCell">
    <xdr:from>
      <xdr:col>1</xdr:col>
      <xdr:colOff>107280</xdr:colOff>
      <xdr:row>38</xdr:row>
      <xdr:rowOff>95040</xdr:rowOff>
    </xdr:from>
    <xdr:to>
      <xdr:col>4</xdr:col>
      <xdr:colOff>44640</xdr:colOff>
      <xdr:row>39</xdr:row>
      <xdr:rowOff>140040</xdr:rowOff>
    </xdr:to>
    <xdr:sp>
      <xdr:nvSpPr>
        <xdr:cNvPr id="2037" name="テキスト ボックス 43"/>
        <xdr:cNvSpPr/>
      </xdr:nvSpPr>
      <xdr:spPr>
        <a:xfrm>
          <a:off x="281880" y="6610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4</xdr:col>
      <xdr:colOff>0</xdr:colOff>
      <xdr:row>37</xdr:row>
      <xdr:rowOff>6120</xdr:rowOff>
    </xdr:from>
    <xdr:to>
      <xdr:col>28</xdr:col>
      <xdr:colOff>114120</xdr:colOff>
      <xdr:row>37</xdr:row>
      <xdr:rowOff>6120</xdr:rowOff>
    </xdr:to>
    <xdr:cxnSp>
      <xdr:nvCxnSpPr>
        <xdr:cNvPr id="2038" name="直線コネクタ 44"/>
        <xdr:cNvCxnSpPr/>
      </xdr:nvCxnSpPr>
      <xdr:spPr>
        <a:xfrm>
          <a:off x="698400" y="6349680"/>
          <a:ext cx="4305600" cy="360"/>
        </a:xfrm>
        <a:prstGeom prst="straightConnector1">
          <a:avLst/>
        </a:prstGeom>
        <a:ln>
          <a:solidFill>
            <a:srgbClr val="c0c0c0"/>
          </a:solidFill>
        </a:ln>
      </xdr:spPr>
    </xdr:cxnSp>
    <xdr:clientData/>
  </xdr:twoCellAnchor>
  <xdr:twoCellAnchor editAs="oneCell">
    <xdr:from>
      <xdr:col>1</xdr:col>
      <xdr:colOff>107280</xdr:colOff>
      <xdr:row>36</xdr:row>
      <xdr:rowOff>56880</xdr:rowOff>
    </xdr:from>
    <xdr:to>
      <xdr:col>4</xdr:col>
      <xdr:colOff>44640</xdr:colOff>
      <xdr:row>37</xdr:row>
      <xdr:rowOff>101880</xdr:rowOff>
    </xdr:to>
    <xdr:sp>
      <xdr:nvSpPr>
        <xdr:cNvPr id="2039" name="テキスト ボックス 45"/>
        <xdr:cNvSpPr/>
      </xdr:nvSpPr>
      <xdr:spPr>
        <a:xfrm>
          <a:off x="281880" y="6229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4</xdr:col>
      <xdr:colOff>0</xdr:colOff>
      <xdr:row>34</xdr:row>
      <xdr:rowOff>139680</xdr:rowOff>
    </xdr:from>
    <xdr:to>
      <xdr:col>28</xdr:col>
      <xdr:colOff>114120</xdr:colOff>
      <xdr:row>34</xdr:row>
      <xdr:rowOff>139680</xdr:rowOff>
    </xdr:to>
    <xdr:cxnSp>
      <xdr:nvCxnSpPr>
        <xdr:cNvPr id="2040" name="直線コネクタ 46"/>
        <xdr:cNvCxnSpPr/>
      </xdr:nvCxnSpPr>
      <xdr:spPr>
        <a:xfrm>
          <a:off x="698400" y="5969160"/>
          <a:ext cx="4305600" cy="360"/>
        </a:xfrm>
        <a:prstGeom prst="straightConnector1">
          <a:avLst/>
        </a:prstGeom>
        <a:ln>
          <a:solidFill>
            <a:srgbClr val="c0c0c0"/>
          </a:solidFill>
        </a:ln>
      </xdr:spPr>
    </xdr:cxnSp>
    <xdr:clientData/>
  </xdr:twoCellAnchor>
  <xdr:twoCellAnchor editAs="oneCell">
    <xdr:from>
      <xdr:col>1</xdr:col>
      <xdr:colOff>107280</xdr:colOff>
      <xdr:row>34</xdr:row>
      <xdr:rowOff>18360</xdr:rowOff>
    </xdr:from>
    <xdr:to>
      <xdr:col>4</xdr:col>
      <xdr:colOff>44640</xdr:colOff>
      <xdr:row>35</xdr:row>
      <xdr:rowOff>63360</xdr:rowOff>
    </xdr:to>
    <xdr:sp>
      <xdr:nvSpPr>
        <xdr:cNvPr id="2041" name="テキスト ボックス 47"/>
        <xdr:cNvSpPr/>
      </xdr:nvSpPr>
      <xdr:spPr>
        <a:xfrm>
          <a:off x="281880" y="5847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4</xdr:col>
      <xdr:colOff>0</xdr:colOff>
      <xdr:row>32</xdr:row>
      <xdr:rowOff>101520</xdr:rowOff>
    </xdr:from>
    <xdr:to>
      <xdr:col>28</xdr:col>
      <xdr:colOff>114120</xdr:colOff>
      <xdr:row>32</xdr:row>
      <xdr:rowOff>101520</xdr:rowOff>
    </xdr:to>
    <xdr:cxnSp>
      <xdr:nvCxnSpPr>
        <xdr:cNvPr id="2042" name="直線コネクタ 48"/>
        <xdr:cNvCxnSpPr/>
      </xdr:nvCxnSpPr>
      <xdr:spPr>
        <a:xfrm>
          <a:off x="698400" y="5587920"/>
          <a:ext cx="4305600" cy="360"/>
        </a:xfrm>
        <a:prstGeom prst="straightConnector1">
          <a:avLst/>
        </a:prstGeom>
        <a:ln>
          <a:solidFill>
            <a:srgbClr val="c0c0c0"/>
          </a:solidFill>
        </a:ln>
      </xdr:spPr>
    </xdr:cxnSp>
    <xdr:clientData/>
  </xdr:twoCellAnchor>
  <xdr:twoCellAnchor editAs="oneCell">
    <xdr:from>
      <xdr:col>1</xdr:col>
      <xdr:colOff>107280</xdr:colOff>
      <xdr:row>31</xdr:row>
      <xdr:rowOff>151920</xdr:rowOff>
    </xdr:from>
    <xdr:to>
      <xdr:col>4</xdr:col>
      <xdr:colOff>44640</xdr:colOff>
      <xdr:row>33</xdr:row>
      <xdr:rowOff>25560</xdr:rowOff>
    </xdr:to>
    <xdr:sp>
      <xdr:nvSpPr>
        <xdr:cNvPr id="2043" name="テキスト ボックス 49"/>
        <xdr:cNvSpPr/>
      </xdr:nvSpPr>
      <xdr:spPr>
        <a:xfrm>
          <a:off x="281880" y="5466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4</xdr:col>
      <xdr:colOff>0</xdr:colOff>
      <xdr:row>30</xdr:row>
      <xdr:rowOff>63360</xdr:rowOff>
    </xdr:from>
    <xdr:to>
      <xdr:col>28</xdr:col>
      <xdr:colOff>114120</xdr:colOff>
      <xdr:row>30</xdr:row>
      <xdr:rowOff>63360</xdr:rowOff>
    </xdr:to>
    <xdr:cxnSp>
      <xdr:nvCxnSpPr>
        <xdr:cNvPr id="2044" name="直線コネクタ 50"/>
        <xdr:cNvCxnSpPr/>
      </xdr:nvCxnSpPr>
      <xdr:spPr>
        <a:xfrm>
          <a:off x="698400" y="5207040"/>
          <a:ext cx="4305600" cy="360"/>
        </a:xfrm>
        <a:prstGeom prst="straightConnector1">
          <a:avLst/>
        </a:prstGeom>
        <a:ln>
          <a:solidFill>
            <a:srgbClr val="c0c0c0"/>
          </a:solidFill>
        </a:ln>
      </xdr:spPr>
    </xdr:cxnSp>
    <xdr:clientData/>
  </xdr:twoCellAnchor>
  <xdr:twoCellAnchor editAs="oneCell">
    <xdr:from>
      <xdr:col>1</xdr:col>
      <xdr:colOff>43200</xdr:colOff>
      <xdr:row>29</xdr:row>
      <xdr:rowOff>114120</xdr:rowOff>
    </xdr:from>
    <xdr:to>
      <xdr:col>4</xdr:col>
      <xdr:colOff>44280</xdr:colOff>
      <xdr:row>30</xdr:row>
      <xdr:rowOff>158760</xdr:rowOff>
    </xdr:to>
    <xdr:sp>
      <xdr:nvSpPr>
        <xdr:cNvPr id="2045" name="テキスト ボックス 51"/>
        <xdr:cNvSpPr/>
      </xdr:nvSpPr>
      <xdr:spPr>
        <a:xfrm>
          <a:off x="217800" y="508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a:t>
          </a:r>
          <a:endParaRPr b="0" lang="en-US" sz="1000" spc="-1" strike="noStrike">
            <a:latin typeface="游明朝"/>
          </a:endParaRPr>
        </a:p>
      </xdr:txBody>
    </xdr:sp>
    <xdr:clientData/>
  </xdr:twoCellAnchor>
  <xdr:twoCellAnchor editAs="twoCell">
    <xdr:from>
      <xdr:col>4</xdr:col>
      <xdr:colOff>0</xdr:colOff>
      <xdr:row>28</xdr:row>
      <xdr:rowOff>25200</xdr:rowOff>
    </xdr:from>
    <xdr:to>
      <xdr:col>28</xdr:col>
      <xdr:colOff>114120</xdr:colOff>
      <xdr:row>28</xdr:row>
      <xdr:rowOff>25200</xdr:rowOff>
    </xdr:to>
    <xdr:cxnSp>
      <xdr:nvCxnSpPr>
        <xdr:cNvPr id="2046" name="直線コネクタ 52"/>
        <xdr:cNvCxnSpPr/>
      </xdr:nvCxnSpPr>
      <xdr:spPr>
        <a:xfrm>
          <a:off x="698400" y="4825800"/>
          <a:ext cx="4305600" cy="360"/>
        </a:xfrm>
        <a:prstGeom prst="straightConnector1">
          <a:avLst/>
        </a:prstGeom>
        <a:ln>
          <a:solidFill>
            <a:srgbClr val="c0c0c0"/>
          </a:solidFill>
        </a:ln>
      </xdr:spPr>
    </xdr:cxnSp>
    <xdr:clientData/>
  </xdr:twoCellAnchor>
  <xdr:twoCellAnchor editAs="oneCell">
    <xdr:from>
      <xdr:col>1</xdr:col>
      <xdr:colOff>43200</xdr:colOff>
      <xdr:row>27</xdr:row>
      <xdr:rowOff>75960</xdr:rowOff>
    </xdr:from>
    <xdr:to>
      <xdr:col>4</xdr:col>
      <xdr:colOff>44280</xdr:colOff>
      <xdr:row>28</xdr:row>
      <xdr:rowOff>120960</xdr:rowOff>
    </xdr:to>
    <xdr:sp>
      <xdr:nvSpPr>
        <xdr:cNvPr id="2047" name="テキスト ボックス 53"/>
        <xdr:cNvSpPr/>
      </xdr:nvSpPr>
      <xdr:spPr>
        <a:xfrm>
          <a:off x="217800" y="470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4</xdr:col>
      <xdr:colOff>0</xdr:colOff>
      <xdr:row>28</xdr:row>
      <xdr:rowOff>25560</xdr:rowOff>
    </xdr:from>
    <xdr:to>
      <xdr:col>28</xdr:col>
      <xdr:colOff>114120</xdr:colOff>
      <xdr:row>41</xdr:row>
      <xdr:rowOff>82440</xdr:rowOff>
    </xdr:to>
    <xdr:sp>
      <xdr:nvSpPr>
        <xdr:cNvPr id="2048" name="議会費グラフ枠"/>
        <xdr:cNvSpPr/>
      </xdr:nvSpPr>
      <xdr:spPr>
        <a:xfrm>
          <a:off x="698400" y="4826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30</xdr:row>
      <xdr:rowOff>116640</xdr:rowOff>
    </xdr:from>
    <xdr:to>
      <xdr:col>24</xdr:col>
      <xdr:colOff>62640</xdr:colOff>
      <xdr:row>37</xdr:row>
      <xdr:rowOff>130680</xdr:rowOff>
    </xdr:to>
    <xdr:cxnSp>
      <xdr:nvCxnSpPr>
        <xdr:cNvPr id="2049" name="直線コネクタ 55"/>
        <xdr:cNvCxnSpPr/>
      </xdr:nvCxnSpPr>
      <xdr:spPr>
        <a:xfrm flipV="1">
          <a:off x="4252680" y="5260320"/>
          <a:ext cx="1440" cy="1214280"/>
        </a:xfrm>
        <a:prstGeom prst="straightConnector1">
          <a:avLst/>
        </a:prstGeom>
        <a:ln w="31750">
          <a:solidFill>
            <a:srgbClr val="808080"/>
          </a:solidFill>
        </a:ln>
      </xdr:spPr>
    </xdr:cxnSp>
    <xdr:clientData/>
  </xdr:twoCellAnchor>
  <xdr:twoCellAnchor editAs="oneCell">
    <xdr:from>
      <xdr:col>24</xdr:col>
      <xdr:colOff>118440</xdr:colOff>
      <xdr:row>37</xdr:row>
      <xdr:rowOff>155880</xdr:rowOff>
    </xdr:from>
    <xdr:to>
      <xdr:col>27</xdr:col>
      <xdr:colOff>55800</xdr:colOff>
      <xdr:row>39</xdr:row>
      <xdr:rowOff>29160</xdr:rowOff>
    </xdr:to>
    <xdr:sp>
      <xdr:nvSpPr>
        <xdr:cNvPr id="2050" name="議会費最小値テキスト"/>
        <xdr:cNvSpPr/>
      </xdr:nvSpPr>
      <xdr:spPr>
        <a:xfrm>
          <a:off x="4309560" y="64994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3,347</a:t>
          </a:r>
          <a:endParaRPr b="0" lang="en-US" sz="1000" spc="-1" strike="noStrike">
            <a:latin typeface="游明朝"/>
          </a:endParaRPr>
        </a:p>
      </xdr:txBody>
    </xdr:sp>
    <xdr:clientData/>
  </xdr:twoCellAnchor>
  <xdr:twoCellAnchor editAs="twoCell">
    <xdr:from>
      <xdr:col>23</xdr:col>
      <xdr:colOff>164880</xdr:colOff>
      <xdr:row>37</xdr:row>
      <xdr:rowOff>130680</xdr:rowOff>
    </xdr:from>
    <xdr:to>
      <xdr:col>24</xdr:col>
      <xdr:colOff>152280</xdr:colOff>
      <xdr:row>37</xdr:row>
      <xdr:rowOff>130680</xdr:rowOff>
    </xdr:to>
    <xdr:cxnSp>
      <xdr:nvCxnSpPr>
        <xdr:cNvPr id="2051" name="直線コネクタ 57"/>
        <xdr:cNvCxnSpPr/>
      </xdr:nvCxnSpPr>
      <xdr:spPr>
        <a:xfrm>
          <a:off x="4181400" y="6474240"/>
          <a:ext cx="162360" cy="360"/>
        </a:xfrm>
        <a:prstGeom prst="straightConnector1">
          <a:avLst/>
        </a:prstGeom>
        <a:ln w="19050">
          <a:solidFill>
            <a:srgbClr val="000000"/>
          </a:solidFill>
        </a:ln>
      </xdr:spPr>
    </xdr:cxnSp>
    <xdr:clientData/>
  </xdr:twoCellAnchor>
  <xdr:twoCellAnchor editAs="oneCell">
    <xdr:from>
      <xdr:col>24</xdr:col>
      <xdr:colOff>118440</xdr:colOff>
      <xdr:row>29</xdr:row>
      <xdr:rowOff>84600</xdr:rowOff>
    </xdr:from>
    <xdr:to>
      <xdr:col>27</xdr:col>
      <xdr:colOff>55800</xdr:colOff>
      <xdr:row>30</xdr:row>
      <xdr:rowOff>129240</xdr:rowOff>
    </xdr:to>
    <xdr:sp>
      <xdr:nvSpPr>
        <xdr:cNvPr id="2052" name="議会費最大値テキスト"/>
        <xdr:cNvSpPr/>
      </xdr:nvSpPr>
      <xdr:spPr>
        <a:xfrm>
          <a:off x="4309560" y="50565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9,720</a:t>
          </a:r>
          <a:endParaRPr b="0" lang="en-US" sz="1000" spc="-1" strike="noStrike">
            <a:latin typeface="游明朝"/>
          </a:endParaRPr>
        </a:p>
      </xdr:txBody>
    </xdr:sp>
    <xdr:clientData/>
  </xdr:twoCellAnchor>
  <xdr:twoCellAnchor editAs="twoCell">
    <xdr:from>
      <xdr:col>23</xdr:col>
      <xdr:colOff>164880</xdr:colOff>
      <xdr:row>30</xdr:row>
      <xdr:rowOff>116640</xdr:rowOff>
    </xdr:from>
    <xdr:to>
      <xdr:col>24</xdr:col>
      <xdr:colOff>152280</xdr:colOff>
      <xdr:row>30</xdr:row>
      <xdr:rowOff>116640</xdr:rowOff>
    </xdr:to>
    <xdr:cxnSp>
      <xdr:nvCxnSpPr>
        <xdr:cNvPr id="2053" name="直線コネクタ 59"/>
        <xdr:cNvCxnSpPr/>
      </xdr:nvCxnSpPr>
      <xdr:spPr>
        <a:xfrm>
          <a:off x="4181400" y="5260320"/>
          <a:ext cx="162360" cy="360"/>
        </a:xfrm>
        <a:prstGeom prst="straightConnector1">
          <a:avLst/>
        </a:prstGeom>
        <a:ln w="19050">
          <a:solidFill>
            <a:srgbClr val="000000"/>
          </a:solidFill>
        </a:ln>
      </xdr:spPr>
    </xdr:cxnSp>
    <xdr:clientData/>
  </xdr:twoCellAnchor>
  <xdr:twoCellAnchor editAs="twoCell">
    <xdr:from>
      <xdr:col>20</xdr:col>
      <xdr:colOff>2880</xdr:colOff>
      <xdr:row>34</xdr:row>
      <xdr:rowOff>118080</xdr:rowOff>
    </xdr:from>
    <xdr:to>
      <xdr:col>24</xdr:col>
      <xdr:colOff>63360</xdr:colOff>
      <xdr:row>35</xdr:row>
      <xdr:rowOff>6840</xdr:rowOff>
    </xdr:to>
    <xdr:cxnSp>
      <xdr:nvCxnSpPr>
        <xdr:cNvPr id="2054" name="直線コネクタ 60"/>
        <xdr:cNvCxnSpPr/>
      </xdr:nvCxnSpPr>
      <xdr:spPr>
        <a:xfrm flipV="1">
          <a:off x="3495240" y="5947560"/>
          <a:ext cx="759600" cy="60480"/>
        </a:xfrm>
        <a:prstGeom prst="straightConnector1">
          <a:avLst/>
        </a:prstGeom>
        <a:ln>
          <a:solidFill>
            <a:srgbClr val="ff0000"/>
          </a:solidFill>
        </a:ln>
      </xdr:spPr>
    </xdr:cxnSp>
    <xdr:clientData/>
  </xdr:twoCellAnchor>
  <xdr:twoCellAnchor editAs="oneCell">
    <xdr:from>
      <xdr:col>24</xdr:col>
      <xdr:colOff>118440</xdr:colOff>
      <xdr:row>35</xdr:row>
      <xdr:rowOff>100080</xdr:rowOff>
    </xdr:from>
    <xdr:to>
      <xdr:col>27</xdr:col>
      <xdr:colOff>55800</xdr:colOff>
      <xdr:row>36</xdr:row>
      <xdr:rowOff>145080</xdr:rowOff>
    </xdr:to>
    <xdr:sp>
      <xdr:nvSpPr>
        <xdr:cNvPr id="2055" name="議会費平均値テキスト"/>
        <xdr:cNvSpPr/>
      </xdr:nvSpPr>
      <xdr:spPr>
        <a:xfrm>
          <a:off x="4309560" y="6100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5,039</a:t>
          </a:r>
          <a:endParaRPr b="0" lang="en-US" sz="1000" spc="-1" strike="noStrike">
            <a:latin typeface="游明朝"/>
          </a:endParaRPr>
        </a:p>
      </xdr:txBody>
    </xdr:sp>
    <xdr:clientData/>
  </xdr:twoCellAnchor>
  <xdr:twoCellAnchor editAs="twoCell">
    <xdr:from>
      <xdr:col>24</xdr:col>
      <xdr:colOff>12600</xdr:colOff>
      <xdr:row>35</xdr:row>
      <xdr:rowOff>100440</xdr:rowOff>
    </xdr:from>
    <xdr:to>
      <xdr:col>24</xdr:col>
      <xdr:colOff>113760</xdr:colOff>
      <xdr:row>36</xdr:row>
      <xdr:rowOff>30240</xdr:rowOff>
    </xdr:to>
    <xdr:sp>
      <xdr:nvSpPr>
        <xdr:cNvPr id="2056" name="フローチャート: 判断 62"/>
        <xdr:cNvSpPr/>
      </xdr:nvSpPr>
      <xdr:spPr>
        <a:xfrm>
          <a:off x="4203720" y="6101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34</xdr:row>
      <xdr:rowOff>162720</xdr:rowOff>
    </xdr:from>
    <xdr:to>
      <xdr:col>20</xdr:col>
      <xdr:colOff>2880</xdr:colOff>
      <xdr:row>35</xdr:row>
      <xdr:rowOff>6840</xdr:rowOff>
    </xdr:to>
    <xdr:cxnSp>
      <xdr:nvCxnSpPr>
        <xdr:cNvPr id="2057" name="直線コネクタ 63"/>
        <xdr:cNvCxnSpPr/>
      </xdr:nvCxnSpPr>
      <xdr:spPr>
        <a:xfrm>
          <a:off x="2670120" y="5992200"/>
          <a:ext cx="825480" cy="15840"/>
        </a:xfrm>
        <a:prstGeom prst="straightConnector1">
          <a:avLst/>
        </a:prstGeom>
        <a:ln>
          <a:solidFill>
            <a:srgbClr val="ff0000"/>
          </a:solidFill>
        </a:ln>
      </xdr:spPr>
    </xdr:cxnSp>
    <xdr:clientData/>
  </xdr:twoCellAnchor>
  <xdr:twoCellAnchor editAs="twoCell">
    <xdr:from>
      <xdr:col>19</xdr:col>
      <xdr:colOff>127080</xdr:colOff>
      <xdr:row>35</xdr:row>
      <xdr:rowOff>125640</xdr:rowOff>
    </xdr:from>
    <xdr:to>
      <xdr:col>20</xdr:col>
      <xdr:colOff>37800</xdr:colOff>
      <xdr:row>36</xdr:row>
      <xdr:rowOff>55440</xdr:rowOff>
    </xdr:to>
    <xdr:sp>
      <xdr:nvSpPr>
        <xdr:cNvPr id="2058" name="フローチャート: 判断 64"/>
        <xdr:cNvSpPr/>
      </xdr:nvSpPr>
      <xdr:spPr>
        <a:xfrm>
          <a:off x="3444840" y="6126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36</xdr:row>
      <xdr:rowOff>68040</xdr:rowOff>
    </xdr:from>
    <xdr:to>
      <xdr:col>21</xdr:col>
      <xdr:colOff>74880</xdr:colOff>
      <xdr:row>37</xdr:row>
      <xdr:rowOff>113040</xdr:rowOff>
    </xdr:to>
    <xdr:sp>
      <xdr:nvSpPr>
        <xdr:cNvPr id="2059" name="テキスト ボックス 65"/>
        <xdr:cNvSpPr/>
      </xdr:nvSpPr>
      <xdr:spPr>
        <a:xfrm>
          <a:off x="3280680" y="6240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4,907</a:t>
          </a:r>
          <a:endParaRPr b="0" lang="en-US" sz="1000" spc="-1" strike="noStrike">
            <a:latin typeface="游明朝"/>
          </a:endParaRPr>
        </a:p>
      </xdr:txBody>
    </xdr:sp>
    <xdr:clientData/>
  </xdr:twoCellAnchor>
  <xdr:twoCellAnchor editAs="twoCell">
    <xdr:from>
      <xdr:col>10</xdr:col>
      <xdr:colOff>114120</xdr:colOff>
      <xdr:row>34</xdr:row>
      <xdr:rowOff>162720</xdr:rowOff>
    </xdr:from>
    <xdr:to>
      <xdr:col>15</xdr:col>
      <xdr:colOff>50760</xdr:colOff>
      <xdr:row>35</xdr:row>
      <xdr:rowOff>20520</xdr:rowOff>
    </xdr:to>
    <xdr:cxnSp>
      <xdr:nvCxnSpPr>
        <xdr:cNvPr id="2060" name="直線コネクタ 66"/>
        <xdr:cNvCxnSpPr/>
      </xdr:nvCxnSpPr>
      <xdr:spPr>
        <a:xfrm flipV="1">
          <a:off x="1860480" y="5992200"/>
          <a:ext cx="810000" cy="29520"/>
        </a:xfrm>
        <a:prstGeom prst="straightConnector1">
          <a:avLst/>
        </a:prstGeom>
        <a:ln>
          <a:solidFill>
            <a:srgbClr val="ff0000"/>
          </a:solidFill>
        </a:ln>
      </xdr:spPr>
    </xdr:cxnSp>
    <xdr:clientData/>
  </xdr:twoCellAnchor>
  <xdr:twoCellAnchor editAs="twoCell">
    <xdr:from>
      <xdr:col>15</xdr:col>
      <xdr:colOff>0</xdr:colOff>
      <xdr:row>35</xdr:row>
      <xdr:rowOff>86400</xdr:rowOff>
    </xdr:from>
    <xdr:to>
      <xdr:col>15</xdr:col>
      <xdr:colOff>101160</xdr:colOff>
      <xdr:row>36</xdr:row>
      <xdr:rowOff>16200</xdr:rowOff>
    </xdr:to>
    <xdr:sp>
      <xdr:nvSpPr>
        <xdr:cNvPr id="2061" name="フローチャート: 判断 67"/>
        <xdr:cNvSpPr/>
      </xdr:nvSpPr>
      <xdr:spPr>
        <a:xfrm>
          <a:off x="2619360" y="6087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36</xdr:row>
      <xdr:rowOff>28800</xdr:rowOff>
    </xdr:from>
    <xdr:to>
      <xdr:col>16</xdr:col>
      <xdr:colOff>122400</xdr:colOff>
      <xdr:row>37</xdr:row>
      <xdr:rowOff>73800</xdr:rowOff>
    </xdr:to>
    <xdr:sp>
      <xdr:nvSpPr>
        <xdr:cNvPr id="2062" name="テキスト ボックス 68"/>
        <xdr:cNvSpPr/>
      </xdr:nvSpPr>
      <xdr:spPr>
        <a:xfrm>
          <a:off x="2455200" y="62010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5,114</a:t>
          </a:r>
          <a:endParaRPr b="0" lang="en-US" sz="1000" spc="-1" strike="noStrike">
            <a:latin typeface="游明朝"/>
          </a:endParaRPr>
        </a:p>
      </xdr:txBody>
    </xdr:sp>
    <xdr:clientData/>
  </xdr:twoCellAnchor>
  <xdr:twoCellAnchor editAs="twoCell">
    <xdr:from>
      <xdr:col>6</xdr:col>
      <xdr:colOff>2880</xdr:colOff>
      <xdr:row>34</xdr:row>
      <xdr:rowOff>166680</xdr:rowOff>
    </xdr:from>
    <xdr:to>
      <xdr:col>10</xdr:col>
      <xdr:colOff>114120</xdr:colOff>
      <xdr:row>35</xdr:row>
      <xdr:rowOff>20520</xdr:rowOff>
    </xdr:to>
    <xdr:cxnSp>
      <xdr:nvCxnSpPr>
        <xdr:cNvPr id="2063" name="直線コネクタ 69"/>
        <xdr:cNvCxnSpPr/>
      </xdr:nvCxnSpPr>
      <xdr:spPr>
        <a:xfrm>
          <a:off x="1050480" y="5996160"/>
          <a:ext cx="810360" cy="25560"/>
        </a:xfrm>
        <a:prstGeom prst="straightConnector1">
          <a:avLst/>
        </a:prstGeom>
        <a:ln>
          <a:solidFill>
            <a:srgbClr val="ff0000"/>
          </a:solidFill>
        </a:ln>
      </xdr:spPr>
    </xdr:cxnSp>
    <xdr:clientData/>
  </xdr:twoCellAnchor>
  <xdr:twoCellAnchor editAs="twoCell">
    <xdr:from>
      <xdr:col>10</xdr:col>
      <xdr:colOff>63360</xdr:colOff>
      <xdr:row>35</xdr:row>
      <xdr:rowOff>81360</xdr:rowOff>
    </xdr:from>
    <xdr:to>
      <xdr:col>10</xdr:col>
      <xdr:colOff>164520</xdr:colOff>
      <xdr:row>36</xdr:row>
      <xdr:rowOff>11160</xdr:rowOff>
    </xdr:to>
    <xdr:sp>
      <xdr:nvSpPr>
        <xdr:cNvPr id="2064" name="フローチャート: 判断 70"/>
        <xdr:cNvSpPr/>
      </xdr:nvSpPr>
      <xdr:spPr>
        <a:xfrm>
          <a:off x="1809720" y="6082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36</xdr:row>
      <xdr:rowOff>23760</xdr:rowOff>
    </xdr:from>
    <xdr:to>
      <xdr:col>12</xdr:col>
      <xdr:colOff>11160</xdr:colOff>
      <xdr:row>37</xdr:row>
      <xdr:rowOff>68760</xdr:rowOff>
    </xdr:to>
    <xdr:sp>
      <xdr:nvSpPr>
        <xdr:cNvPr id="2065" name="テキスト ボックス 71"/>
        <xdr:cNvSpPr/>
      </xdr:nvSpPr>
      <xdr:spPr>
        <a:xfrm>
          <a:off x="1645560" y="6195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5,140</a:t>
          </a:r>
          <a:endParaRPr b="0" lang="en-US" sz="1000" spc="-1" strike="noStrike">
            <a:latin typeface="游明朝"/>
          </a:endParaRPr>
        </a:p>
      </xdr:txBody>
    </xdr:sp>
    <xdr:clientData/>
  </xdr:twoCellAnchor>
  <xdr:twoCellAnchor editAs="twoCell">
    <xdr:from>
      <xdr:col>5</xdr:col>
      <xdr:colOff>127080</xdr:colOff>
      <xdr:row>35</xdr:row>
      <xdr:rowOff>86760</xdr:rowOff>
    </xdr:from>
    <xdr:to>
      <xdr:col>6</xdr:col>
      <xdr:colOff>37800</xdr:colOff>
      <xdr:row>36</xdr:row>
      <xdr:rowOff>16560</xdr:rowOff>
    </xdr:to>
    <xdr:sp>
      <xdr:nvSpPr>
        <xdr:cNvPr id="2066" name="フローチャート: 判断 72"/>
        <xdr:cNvSpPr/>
      </xdr:nvSpPr>
      <xdr:spPr>
        <a:xfrm>
          <a:off x="1000080" y="6087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36</xdr:row>
      <xdr:rowOff>29160</xdr:rowOff>
    </xdr:from>
    <xdr:to>
      <xdr:col>7</xdr:col>
      <xdr:colOff>74880</xdr:colOff>
      <xdr:row>37</xdr:row>
      <xdr:rowOff>74160</xdr:rowOff>
    </xdr:to>
    <xdr:sp>
      <xdr:nvSpPr>
        <xdr:cNvPr id="2067" name="テキスト ボックス 73"/>
        <xdr:cNvSpPr/>
      </xdr:nvSpPr>
      <xdr:spPr>
        <a:xfrm>
          <a:off x="835920" y="6201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5,112</a:t>
          </a:r>
          <a:endParaRPr b="0" lang="en-US" sz="1000" spc="-1" strike="noStrike">
            <a:latin typeface="游明朝"/>
          </a:endParaRPr>
        </a:p>
      </xdr:txBody>
    </xdr:sp>
    <xdr:clientData/>
  </xdr:twoCellAnchor>
  <xdr:twoCellAnchor editAs="oneCell">
    <xdr:from>
      <xdr:col>23</xdr:col>
      <xdr:colOff>63360</xdr:colOff>
      <xdr:row>41</xdr:row>
      <xdr:rowOff>101160</xdr:rowOff>
    </xdr:from>
    <xdr:to>
      <xdr:col>27</xdr:col>
      <xdr:colOff>126720</xdr:colOff>
      <xdr:row>42</xdr:row>
      <xdr:rowOff>145800</xdr:rowOff>
    </xdr:to>
    <xdr:sp>
      <xdr:nvSpPr>
        <xdr:cNvPr id="2068" name="テキスト ボックス 74"/>
        <xdr:cNvSpPr/>
      </xdr:nvSpPr>
      <xdr:spPr>
        <a:xfrm>
          <a:off x="4079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41</xdr:row>
      <xdr:rowOff>101160</xdr:rowOff>
    </xdr:from>
    <xdr:to>
      <xdr:col>23</xdr:col>
      <xdr:colOff>66240</xdr:colOff>
      <xdr:row>42</xdr:row>
      <xdr:rowOff>145800</xdr:rowOff>
    </xdr:to>
    <xdr:sp>
      <xdr:nvSpPr>
        <xdr:cNvPr id="2069" name="テキスト ボックス 75"/>
        <xdr:cNvSpPr/>
      </xdr:nvSpPr>
      <xdr:spPr>
        <a:xfrm>
          <a:off x="33210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41</xdr:row>
      <xdr:rowOff>101160</xdr:rowOff>
    </xdr:from>
    <xdr:to>
      <xdr:col>18</xdr:col>
      <xdr:colOff>114120</xdr:colOff>
      <xdr:row>42</xdr:row>
      <xdr:rowOff>145800</xdr:rowOff>
    </xdr:to>
    <xdr:sp>
      <xdr:nvSpPr>
        <xdr:cNvPr id="2070" name="テキスト ボックス 76"/>
        <xdr:cNvSpPr/>
      </xdr:nvSpPr>
      <xdr:spPr>
        <a:xfrm>
          <a:off x="24955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41</xdr:row>
      <xdr:rowOff>101160</xdr:rowOff>
    </xdr:from>
    <xdr:to>
      <xdr:col>14</xdr:col>
      <xdr:colOff>3240</xdr:colOff>
      <xdr:row>42</xdr:row>
      <xdr:rowOff>145800</xdr:rowOff>
    </xdr:to>
    <xdr:sp>
      <xdr:nvSpPr>
        <xdr:cNvPr id="2071" name="テキスト ボックス 77"/>
        <xdr:cNvSpPr/>
      </xdr:nvSpPr>
      <xdr:spPr>
        <a:xfrm>
          <a:off x="168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41</xdr:row>
      <xdr:rowOff>101160</xdr:rowOff>
    </xdr:from>
    <xdr:to>
      <xdr:col>9</xdr:col>
      <xdr:colOff>66240</xdr:colOff>
      <xdr:row>42</xdr:row>
      <xdr:rowOff>145800</xdr:rowOff>
    </xdr:to>
    <xdr:sp>
      <xdr:nvSpPr>
        <xdr:cNvPr id="2072" name="テキスト ボックス 78"/>
        <xdr:cNvSpPr/>
      </xdr:nvSpPr>
      <xdr:spPr>
        <a:xfrm>
          <a:off x="876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34</xdr:row>
      <xdr:rowOff>67680</xdr:rowOff>
    </xdr:from>
    <xdr:to>
      <xdr:col>24</xdr:col>
      <xdr:colOff>113760</xdr:colOff>
      <xdr:row>34</xdr:row>
      <xdr:rowOff>168840</xdr:rowOff>
    </xdr:to>
    <xdr:sp>
      <xdr:nvSpPr>
        <xdr:cNvPr id="2073" name="楕円 79"/>
        <xdr:cNvSpPr/>
      </xdr:nvSpPr>
      <xdr:spPr>
        <a:xfrm>
          <a:off x="4203720" y="5897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118440</xdr:colOff>
      <xdr:row>33</xdr:row>
      <xdr:rowOff>111600</xdr:rowOff>
    </xdr:from>
    <xdr:to>
      <xdr:col>27</xdr:col>
      <xdr:colOff>55800</xdr:colOff>
      <xdr:row>34</xdr:row>
      <xdr:rowOff>156240</xdr:rowOff>
    </xdr:to>
    <xdr:sp>
      <xdr:nvSpPr>
        <xdr:cNvPr id="2074" name="議会費該当値テキスト"/>
        <xdr:cNvSpPr/>
      </xdr:nvSpPr>
      <xdr:spPr>
        <a:xfrm>
          <a:off x="4309560" y="57693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6,112</a:t>
          </a:r>
          <a:endParaRPr b="0" lang="en-US" sz="1000" spc="-1" strike="noStrike">
            <a:latin typeface="游明朝"/>
          </a:endParaRPr>
        </a:p>
      </xdr:txBody>
    </xdr:sp>
    <xdr:clientData/>
  </xdr:twoCellAnchor>
  <xdr:twoCellAnchor editAs="twoCell">
    <xdr:from>
      <xdr:col>19</xdr:col>
      <xdr:colOff>127080</xdr:colOff>
      <xdr:row>34</xdr:row>
      <xdr:rowOff>127800</xdr:rowOff>
    </xdr:from>
    <xdr:to>
      <xdr:col>20</xdr:col>
      <xdr:colOff>37800</xdr:colOff>
      <xdr:row>35</xdr:row>
      <xdr:rowOff>57600</xdr:rowOff>
    </xdr:to>
    <xdr:sp>
      <xdr:nvSpPr>
        <xdr:cNvPr id="2075" name="楕円 81"/>
        <xdr:cNvSpPr/>
      </xdr:nvSpPr>
      <xdr:spPr>
        <a:xfrm>
          <a:off x="3444840" y="5957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137520</xdr:colOff>
      <xdr:row>33</xdr:row>
      <xdr:rowOff>95760</xdr:rowOff>
    </xdr:from>
    <xdr:to>
      <xdr:col>21</xdr:col>
      <xdr:colOff>74880</xdr:colOff>
      <xdr:row>34</xdr:row>
      <xdr:rowOff>140400</xdr:rowOff>
    </xdr:to>
    <xdr:sp>
      <xdr:nvSpPr>
        <xdr:cNvPr id="2076" name="テキスト ボックス 82"/>
        <xdr:cNvSpPr/>
      </xdr:nvSpPr>
      <xdr:spPr>
        <a:xfrm>
          <a:off x="3280680" y="57535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5,796</a:t>
          </a:r>
          <a:endParaRPr b="0" lang="en-US" sz="1000" spc="-1" strike="noStrike">
            <a:latin typeface="游明朝"/>
          </a:endParaRPr>
        </a:p>
      </xdr:txBody>
    </xdr:sp>
    <xdr:clientData/>
  </xdr:twoCellAnchor>
  <xdr:twoCellAnchor editAs="twoCell">
    <xdr:from>
      <xdr:col>15</xdr:col>
      <xdr:colOff>0</xdr:colOff>
      <xdr:row>34</xdr:row>
      <xdr:rowOff>112320</xdr:rowOff>
    </xdr:from>
    <xdr:to>
      <xdr:col>15</xdr:col>
      <xdr:colOff>101160</xdr:colOff>
      <xdr:row>35</xdr:row>
      <xdr:rowOff>42120</xdr:rowOff>
    </xdr:to>
    <xdr:sp>
      <xdr:nvSpPr>
        <xdr:cNvPr id="2077" name="楕円 83"/>
        <xdr:cNvSpPr/>
      </xdr:nvSpPr>
      <xdr:spPr>
        <a:xfrm>
          <a:off x="2619360" y="5941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14</xdr:col>
      <xdr:colOff>10440</xdr:colOff>
      <xdr:row>33</xdr:row>
      <xdr:rowOff>79920</xdr:rowOff>
    </xdr:from>
    <xdr:to>
      <xdr:col>16</xdr:col>
      <xdr:colOff>122400</xdr:colOff>
      <xdr:row>34</xdr:row>
      <xdr:rowOff>124560</xdr:rowOff>
    </xdr:to>
    <xdr:sp>
      <xdr:nvSpPr>
        <xdr:cNvPr id="2078" name="テキスト ボックス 84"/>
        <xdr:cNvSpPr/>
      </xdr:nvSpPr>
      <xdr:spPr>
        <a:xfrm>
          <a:off x="2455200" y="57376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5,878</a:t>
          </a:r>
          <a:endParaRPr b="0" lang="en-US" sz="1000" spc="-1" strike="noStrike">
            <a:latin typeface="游明朝"/>
          </a:endParaRPr>
        </a:p>
      </xdr:txBody>
    </xdr:sp>
    <xdr:clientData/>
  </xdr:twoCellAnchor>
  <xdr:twoCellAnchor editAs="twoCell">
    <xdr:from>
      <xdr:col>10</xdr:col>
      <xdr:colOff>63360</xdr:colOff>
      <xdr:row>34</xdr:row>
      <xdr:rowOff>141120</xdr:rowOff>
    </xdr:from>
    <xdr:to>
      <xdr:col>10</xdr:col>
      <xdr:colOff>164520</xdr:colOff>
      <xdr:row>35</xdr:row>
      <xdr:rowOff>70920</xdr:rowOff>
    </xdr:to>
    <xdr:sp>
      <xdr:nvSpPr>
        <xdr:cNvPr id="2079" name="楕円 85"/>
        <xdr:cNvSpPr/>
      </xdr:nvSpPr>
      <xdr:spPr>
        <a:xfrm>
          <a:off x="1809720" y="5970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73800</xdr:colOff>
      <xdr:row>33</xdr:row>
      <xdr:rowOff>109080</xdr:rowOff>
    </xdr:from>
    <xdr:to>
      <xdr:col>12</xdr:col>
      <xdr:colOff>11160</xdr:colOff>
      <xdr:row>34</xdr:row>
      <xdr:rowOff>153720</xdr:rowOff>
    </xdr:to>
    <xdr:sp>
      <xdr:nvSpPr>
        <xdr:cNvPr id="2080" name="テキスト ボックス 86"/>
        <xdr:cNvSpPr/>
      </xdr:nvSpPr>
      <xdr:spPr>
        <a:xfrm>
          <a:off x="1645560" y="5766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5,725</a:t>
          </a:r>
          <a:endParaRPr b="0" lang="en-US" sz="1000" spc="-1" strike="noStrike">
            <a:latin typeface="游明朝"/>
          </a:endParaRPr>
        </a:p>
      </xdr:txBody>
    </xdr:sp>
    <xdr:clientData/>
  </xdr:twoCellAnchor>
  <xdr:twoCellAnchor editAs="twoCell">
    <xdr:from>
      <xdr:col>5</xdr:col>
      <xdr:colOff>127080</xdr:colOff>
      <xdr:row>34</xdr:row>
      <xdr:rowOff>116280</xdr:rowOff>
    </xdr:from>
    <xdr:to>
      <xdr:col>6</xdr:col>
      <xdr:colOff>37800</xdr:colOff>
      <xdr:row>35</xdr:row>
      <xdr:rowOff>46080</xdr:rowOff>
    </xdr:to>
    <xdr:sp>
      <xdr:nvSpPr>
        <xdr:cNvPr id="2081" name="楕円 87"/>
        <xdr:cNvSpPr/>
      </xdr:nvSpPr>
      <xdr:spPr>
        <a:xfrm>
          <a:off x="1000080" y="5945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137520</xdr:colOff>
      <xdr:row>33</xdr:row>
      <xdr:rowOff>83880</xdr:rowOff>
    </xdr:from>
    <xdr:to>
      <xdr:col>7</xdr:col>
      <xdr:colOff>74880</xdr:colOff>
      <xdr:row>34</xdr:row>
      <xdr:rowOff>128520</xdr:rowOff>
    </xdr:to>
    <xdr:sp>
      <xdr:nvSpPr>
        <xdr:cNvPr id="2082" name="テキスト ボックス 88"/>
        <xdr:cNvSpPr/>
      </xdr:nvSpPr>
      <xdr:spPr>
        <a:xfrm>
          <a:off x="835920" y="5741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5,857</a:t>
          </a:r>
          <a:endParaRPr b="0" lang="en-US" sz="1000" spc="-1" strike="noStrike">
            <a:latin typeface="游明朝"/>
          </a:endParaRPr>
        </a:p>
      </xdr:txBody>
    </xdr:sp>
    <xdr:clientData/>
  </xdr:twoCellAnchor>
  <xdr:twoCellAnchor editAs="twoCell">
    <xdr:from>
      <xdr:col>4</xdr:col>
      <xdr:colOff>0</xdr:colOff>
      <xdr:row>43</xdr:row>
      <xdr:rowOff>57240</xdr:rowOff>
    </xdr:from>
    <xdr:to>
      <xdr:col>28</xdr:col>
      <xdr:colOff>114120</xdr:colOff>
      <xdr:row>45</xdr:row>
      <xdr:rowOff>31320</xdr:rowOff>
    </xdr:to>
    <xdr:sp>
      <xdr:nvSpPr>
        <xdr:cNvPr id="2083" name="正方形/長方形 89"/>
        <xdr:cNvSpPr/>
      </xdr:nvSpPr>
      <xdr:spPr>
        <a:xfrm>
          <a:off x="698400" y="7429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総務費</a:t>
          </a:r>
          <a:endParaRPr b="0" lang="en-US" sz="1600" spc="-1" strike="noStrike">
            <a:latin typeface="游明朝"/>
          </a:endParaRPr>
        </a:p>
      </xdr:txBody>
    </xdr:sp>
    <xdr:clientData/>
  </xdr:twoCellAnchor>
  <xdr:twoCellAnchor editAs="twoCell">
    <xdr:from>
      <xdr:col>4</xdr:col>
      <xdr:colOff>127080</xdr:colOff>
      <xdr:row>45</xdr:row>
      <xdr:rowOff>57240</xdr:rowOff>
    </xdr:from>
    <xdr:to>
      <xdr:col>12</xdr:col>
      <xdr:colOff>126720</xdr:colOff>
      <xdr:row>46</xdr:row>
      <xdr:rowOff>139320</xdr:rowOff>
    </xdr:to>
    <xdr:sp>
      <xdr:nvSpPr>
        <xdr:cNvPr id="2084" name="正方形/長方形 90"/>
        <xdr:cNvSpPr/>
      </xdr:nvSpPr>
      <xdr:spPr>
        <a:xfrm>
          <a:off x="8254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46</xdr:row>
      <xdr:rowOff>88920</xdr:rowOff>
    </xdr:from>
    <xdr:to>
      <xdr:col>12</xdr:col>
      <xdr:colOff>126720</xdr:colOff>
      <xdr:row>47</xdr:row>
      <xdr:rowOff>171000</xdr:rowOff>
    </xdr:to>
    <xdr:sp>
      <xdr:nvSpPr>
        <xdr:cNvPr id="2085" name="正方形/長方形 91"/>
        <xdr:cNvSpPr/>
      </xdr:nvSpPr>
      <xdr:spPr>
        <a:xfrm>
          <a:off x="8254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37/132</a:t>
          </a:r>
          <a:endParaRPr b="0" lang="en-US" sz="1200" spc="-1" strike="noStrike">
            <a:latin typeface="游明朝"/>
          </a:endParaRPr>
        </a:p>
      </xdr:txBody>
    </xdr:sp>
    <xdr:clientData/>
  </xdr:twoCellAnchor>
  <xdr:twoCellAnchor editAs="twoCell">
    <xdr:from>
      <xdr:col>10</xdr:col>
      <xdr:colOff>0</xdr:colOff>
      <xdr:row>45</xdr:row>
      <xdr:rowOff>57240</xdr:rowOff>
    </xdr:from>
    <xdr:to>
      <xdr:col>17</xdr:col>
      <xdr:colOff>174240</xdr:colOff>
      <xdr:row>46</xdr:row>
      <xdr:rowOff>139320</xdr:rowOff>
    </xdr:to>
    <xdr:sp>
      <xdr:nvSpPr>
        <xdr:cNvPr id="2086" name="正方形/長方形 92"/>
        <xdr:cNvSpPr/>
      </xdr:nvSpPr>
      <xdr:spPr>
        <a:xfrm>
          <a:off x="17463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46</xdr:row>
      <xdr:rowOff>88920</xdr:rowOff>
    </xdr:from>
    <xdr:to>
      <xdr:col>17</xdr:col>
      <xdr:colOff>174240</xdr:colOff>
      <xdr:row>47</xdr:row>
      <xdr:rowOff>171000</xdr:rowOff>
    </xdr:to>
    <xdr:sp>
      <xdr:nvSpPr>
        <xdr:cNvPr id="2087" name="正方形/長方形 93"/>
        <xdr:cNvSpPr/>
      </xdr:nvSpPr>
      <xdr:spPr>
        <a:xfrm>
          <a:off x="17463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65,937</a:t>
          </a:r>
          <a:endParaRPr b="0" lang="en-US" sz="1200" spc="-1" strike="noStrike">
            <a:latin typeface="游明朝"/>
          </a:endParaRPr>
        </a:p>
      </xdr:txBody>
    </xdr:sp>
    <xdr:clientData/>
  </xdr:twoCellAnchor>
  <xdr:twoCellAnchor editAs="twoCell">
    <xdr:from>
      <xdr:col>16</xdr:col>
      <xdr:colOff>0</xdr:colOff>
      <xdr:row>45</xdr:row>
      <xdr:rowOff>57240</xdr:rowOff>
    </xdr:from>
    <xdr:to>
      <xdr:col>23</xdr:col>
      <xdr:colOff>174240</xdr:colOff>
      <xdr:row>46</xdr:row>
      <xdr:rowOff>139320</xdr:rowOff>
    </xdr:to>
    <xdr:sp>
      <xdr:nvSpPr>
        <xdr:cNvPr id="2088" name="正方形/長方形 94"/>
        <xdr:cNvSpPr/>
      </xdr:nvSpPr>
      <xdr:spPr>
        <a:xfrm>
          <a:off x="27939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46</xdr:row>
      <xdr:rowOff>88920</xdr:rowOff>
    </xdr:from>
    <xdr:to>
      <xdr:col>23</xdr:col>
      <xdr:colOff>174240</xdr:colOff>
      <xdr:row>47</xdr:row>
      <xdr:rowOff>171000</xdr:rowOff>
    </xdr:to>
    <xdr:sp>
      <xdr:nvSpPr>
        <xdr:cNvPr id="2089" name="正方形/長方形 95"/>
        <xdr:cNvSpPr/>
      </xdr:nvSpPr>
      <xdr:spPr>
        <a:xfrm>
          <a:off x="27939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61,636</a:t>
          </a:r>
          <a:endParaRPr b="0" lang="en-US" sz="12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090" name="正方形/長方形 96"/>
        <xdr:cNvSpPr/>
      </xdr:nvSpPr>
      <xdr:spPr>
        <a:xfrm>
          <a:off x="698400" y="8255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47</xdr:row>
      <xdr:rowOff>6480</xdr:rowOff>
    </xdr:from>
    <xdr:to>
      <xdr:col>5</xdr:col>
      <xdr:colOff>150120</xdr:colOff>
      <xdr:row>48</xdr:row>
      <xdr:rowOff>26280</xdr:rowOff>
    </xdr:to>
    <xdr:sp>
      <xdr:nvSpPr>
        <xdr:cNvPr id="2091" name="テキスト ボックス 97"/>
        <xdr:cNvSpPr/>
      </xdr:nvSpPr>
      <xdr:spPr>
        <a:xfrm>
          <a:off x="67860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61</xdr:row>
      <xdr:rowOff>82440</xdr:rowOff>
    </xdr:from>
    <xdr:to>
      <xdr:col>28</xdr:col>
      <xdr:colOff>114120</xdr:colOff>
      <xdr:row>61</xdr:row>
      <xdr:rowOff>82440</xdr:rowOff>
    </xdr:to>
    <xdr:cxnSp>
      <xdr:nvCxnSpPr>
        <xdr:cNvPr id="2092" name="直線コネクタ 98"/>
        <xdr:cNvCxnSpPr/>
      </xdr:nvCxnSpPr>
      <xdr:spPr>
        <a:xfrm>
          <a:off x="698400" y="10540800"/>
          <a:ext cx="4305600" cy="360"/>
        </a:xfrm>
        <a:prstGeom prst="straightConnector1">
          <a:avLst/>
        </a:prstGeom>
        <a:ln>
          <a:solidFill>
            <a:srgbClr val="c0c0c0"/>
          </a:solidFill>
        </a:ln>
      </xdr:spPr>
    </xdr:cxnSp>
    <xdr:clientData/>
  </xdr:twoCellAnchor>
  <xdr:twoCellAnchor editAs="twoCell">
    <xdr:from>
      <xdr:col>4</xdr:col>
      <xdr:colOff>0</xdr:colOff>
      <xdr:row>59</xdr:row>
      <xdr:rowOff>44280</xdr:rowOff>
    </xdr:from>
    <xdr:to>
      <xdr:col>28</xdr:col>
      <xdr:colOff>114120</xdr:colOff>
      <xdr:row>59</xdr:row>
      <xdr:rowOff>44280</xdr:rowOff>
    </xdr:to>
    <xdr:cxnSp>
      <xdr:nvCxnSpPr>
        <xdr:cNvPr id="2093" name="直線コネクタ 99"/>
        <xdr:cNvCxnSpPr/>
      </xdr:nvCxnSpPr>
      <xdr:spPr>
        <a:xfrm>
          <a:off x="698400" y="10159920"/>
          <a:ext cx="4305600" cy="360"/>
        </a:xfrm>
        <a:prstGeom prst="straightConnector1">
          <a:avLst/>
        </a:prstGeom>
        <a:ln>
          <a:solidFill>
            <a:srgbClr val="c0c0c0"/>
          </a:solidFill>
        </a:ln>
      </xdr:spPr>
    </xdr:cxnSp>
    <xdr:clientData/>
  </xdr:twoCellAnchor>
  <xdr:twoCellAnchor editAs="oneCell">
    <xdr:from>
      <xdr:col>2</xdr:col>
      <xdr:colOff>133920</xdr:colOff>
      <xdr:row>58</xdr:row>
      <xdr:rowOff>95040</xdr:rowOff>
    </xdr:from>
    <xdr:to>
      <xdr:col>4</xdr:col>
      <xdr:colOff>29520</xdr:colOff>
      <xdr:row>59</xdr:row>
      <xdr:rowOff>140040</xdr:rowOff>
    </xdr:to>
    <xdr:sp>
      <xdr:nvSpPr>
        <xdr:cNvPr id="2094" name="テキスト ボックス 100"/>
        <xdr:cNvSpPr/>
      </xdr:nvSpPr>
      <xdr:spPr>
        <a:xfrm>
          <a:off x="483120" y="10039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57</xdr:row>
      <xdr:rowOff>6120</xdr:rowOff>
    </xdr:from>
    <xdr:to>
      <xdr:col>28</xdr:col>
      <xdr:colOff>114120</xdr:colOff>
      <xdr:row>57</xdr:row>
      <xdr:rowOff>6120</xdr:rowOff>
    </xdr:to>
    <xdr:cxnSp>
      <xdr:nvCxnSpPr>
        <xdr:cNvPr id="2095" name="直線コネクタ 101"/>
        <xdr:cNvCxnSpPr/>
      </xdr:nvCxnSpPr>
      <xdr:spPr>
        <a:xfrm>
          <a:off x="698400" y="9778680"/>
          <a:ext cx="4305600" cy="360"/>
        </a:xfrm>
        <a:prstGeom prst="straightConnector1">
          <a:avLst/>
        </a:prstGeom>
        <a:ln>
          <a:solidFill>
            <a:srgbClr val="c0c0c0"/>
          </a:solidFill>
        </a:ln>
      </xdr:spPr>
    </xdr:cxnSp>
    <xdr:clientData/>
  </xdr:twoCellAnchor>
  <xdr:twoCellAnchor editAs="oneCell">
    <xdr:from>
      <xdr:col>0</xdr:col>
      <xdr:colOff>169920</xdr:colOff>
      <xdr:row>56</xdr:row>
      <xdr:rowOff>56880</xdr:rowOff>
    </xdr:from>
    <xdr:to>
      <xdr:col>4</xdr:col>
      <xdr:colOff>60120</xdr:colOff>
      <xdr:row>57</xdr:row>
      <xdr:rowOff>101880</xdr:rowOff>
    </xdr:to>
    <xdr:sp>
      <xdr:nvSpPr>
        <xdr:cNvPr id="2096" name="テキスト ボックス 102"/>
        <xdr:cNvSpPr/>
      </xdr:nvSpPr>
      <xdr:spPr>
        <a:xfrm>
          <a:off x="169920" y="9658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54</xdr:row>
      <xdr:rowOff>139680</xdr:rowOff>
    </xdr:from>
    <xdr:to>
      <xdr:col>28</xdr:col>
      <xdr:colOff>114120</xdr:colOff>
      <xdr:row>54</xdr:row>
      <xdr:rowOff>139680</xdr:rowOff>
    </xdr:to>
    <xdr:cxnSp>
      <xdr:nvCxnSpPr>
        <xdr:cNvPr id="2097" name="直線コネクタ 103"/>
        <xdr:cNvCxnSpPr/>
      </xdr:nvCxnSpPr>
      <xdr:spPr>
        <a:xfrm>
          <a:off x="698400" y="9398160"/>
          <a:ext cx="4305600" cy="360"/>
        </a:xfrm>
        <a:prstGeom prst="straightConnector1">
          <a:avLst/>
        </a:prstGeom>
        <a:ln>
          <a:solidFill>
            <a:srgbClr val="c0c0c0"/>
          </a:solidFill>
        </a:ln>
      </xdr:spPr>
    </xdr:cxnSp>
    <xdr:clientData/>
  </xdr:twoCellAnchor>
  <xdr:twoCellAnchor editAs="oneCell">
    <xdr:from>
      <xdr:col>0</xdr:col>
      <xdr:colOff>169920</xdr:colOff>
      <xdr:row>54</xdr:row>
      <xdr:rowOff>18360</xdr:rowOff>
    </xdr:from>
    <xdr:to>
      <xdr:col>4</xdr:col>
      <xdr:colOff>60120</xdr:colOff>
      <xdr:row>55</xdr:row>
      <xdr:rowOff>63360</xdr:rowOff>
    </xdr:to>
    <xdr:sp>
      <xdr:nvSpPr>
        <xdr:cNvPr id="2098" name="テキスト ボックス 104"/>
        <xdr:cNvSpPr/>
      </xdr:nvSpPr>
      <xdr:spPr>
        <a:xfrm>
          <a:off x="169920" y="9276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4</xdr:col>
      <xdr:colOff>0</xdr:colOff>
      <xdr:row>52</xdr:row>
      <xdr:rowOff>101520</xdr:rowOff>
    </xdr:from>
    <xdr:to>
      <xdr:col>28</xdr:col>
      <xdr:colOff>114120</xdr:colOff>
      <xdr:row>52</xdr:row>
      <xdr:rowOff>101520</xdr:rowOff>
    </xdr:to>
    <xdr:cxnSp>
      <xdr:nvCxnSpPr>
        <xdr:cNvPr id="2099" name="直線コネクタ 105"/>
        <xdr:cNvCxnSpPr/>
      </xdr:nvCxnSpPr>
      <xdr:spPr>
        <a:xfrm>
          <a:off x="698400" y="9016920"/>
          <a:ext cx="4305600" cy="360"/>
        </a:xfrm>
        <a:prstGeom prst="straightConnector1">
          <a:avLst/>
        </a:prstGeom>
        <a:ln>
          <a:solidFill>
            <a:srgbClr val="c0c0c0"/>
          </a:solidFill>
        </a:ln>
      </xdr:spPr>
    </xdr:cxnSp>
    <xdr:clientData/>
  </xdr:twoCellAnchor>
  <xdr:twoCellAnchor editAs="oneCell">
    <xdr:from>
      <xdr:col>0</xdr:col>
      <xdr:colOff>169920</xdr:colOff>
      <xdr:row>51</xdr:row>
      <xdr:rowOff>151920</xdr:rowOff>
    </xdr:from>
    <xdr:to>
      <xdr:col>4</xdr:col>
      <xdr:colOff>60120</xdr:colOff>
      <xdr:row>53</xdr:row>
      <xdr:rowOff>25560</xdr:rowOff>
    </xdr:to>
    <xdr:sp>
      <xdr:nvSpPr>
        <xdr:cNvPr id="2100" name="テキスト ボックス 106"/>
        <xdr:cNvSpPr/>
      </xdr:nvSpPr>
      <xdr:spPr>
        <a:xfrm>
          <a:off x="169920" y="8895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900,000</a:t>
          </a:r>
          <a:endParaRPr b="0" lang="en-US" sz="1000" spc="-1" strike="noStrike">
            <a:latin typeface="游明朝"/>
          </a:endParaRPr>
        </a:p>
      </xdr:txBody>
    </xdr:sp>
    <xdr:clientData/>
  </xdr:twoCellAnchor>
  <xdr:twoCellAnchor editAs="twoCell">
    <xdr:from>
      <xdr:col>4</xdr:col>
      <xdr:colOff>0</xdr:colOff>
      <xdr:row>50</xdr:row>
      <xdr:rowOff>63360</xdr:rowOff>
    </xdr:from>
    <xdr:to>
      <xdr:col>28</xdr:col>
      <xdr:colOff>114120</xdr:colOff>
      <xdr:row>50</xdr:row>
      <xdr:rowOff>63360</xdr:rowOff>
    </xdr:to>
    <xdr:cxnSp>
      <xdr:nvCxnSpPr>
        <xdr:cNvPr id="2101" name="直線コネクタ 107"/>
        <xdr:cNvCxnSpPr/>
      </xdr:nvCxnSpPr>
      <xdr:spPr>
        <a:xfrm>
          <a:off x="698400" y="8636040"/>
          <a:ext cx="4305600" cy="360"/>
        </a:xfrm>
        <a:prstGeom prst="straightConnector1">
          <a:avLst/>
        </a:prstGeom>
        <a:ln>
          <a:solidFill>
            <a:srgbClr val="c0c0c0"/>
          </a:solidFill>
        </a:ln>
      </xdr:spPr>
    </xdr:cxnSp>
    <xdr:clientData/>
  </xdr:twoCellAnchor>
  <xdr:twoCellAnchor editAs="oneCell">
    <xdr:from>
      <xdr:col>0</xdr:col>
      <xdr:colOff>79920</xdr:colOff>
      <xdr:row>49</xdr:row>
      <xdr:rowOff>114120</xdr:rowOff>
    </xdr:from>
    <xdr:to>
      <xdr:col>4</xdr:col>
      <xdr:colOff>59400</xdr:colOff>
      <xdr:row>50</xdr:row>
      <xdr:rowOff>158760</xdr:rowOff>
    </xdr:to>
    <xdr:sp>
      <xdr:nvSpPr>
        <xdr:cNvPr id="2102" name="テキスト ボックス 108"/>
        <xdr:cNvSpPr/>
      </xdr:nvSpPr>
      <xdr:spPr>
        <a:xfrm>
          <a:off x="79920" y="851508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1,200,000</a:t>
          </a:r>
          <a:endParaRPr b="0" lang="en-US" sz="1000" spc="-1" strike="noStrike">
            <a:latin typeface="游明朝"/>
          </a:endParaRPr>
        </a:p>
      </xdr:txBody>
    </xdr:sp>
    <xdr:clientData/>
  </xdr:twoCellAnchor>
  <xdr:twoCellAnchor editAs="twoCell">
    <xdr:from>
      <xdr:col>4</xdr:col>
      <xdr:colOff>0</xdr:colOff>
      <xdr:row>48</xdr:row>
      <xdr:rowOff>25200</xdr:rowOff>
    </xdr:from>
    <xdr:to>
      <xdr:col>28</xdr:col>
      <xdr:colOff>114120</xdr:colOff>
      <xdr:row>48</xdr:row>
      <xdr:rowOff>25200</xdr:rowOff>
    </xdr:to>
    <xdr:cxnSp>
      <xdr:nvCxnSpPr>
        <xdr:cNvPr id="2103" name="直線コネクタ 109"/>
        <xdr:cNvCxnSpPr/>
      </xdr:nvCxnSpPr>
      <xdr:spPr>
        <a:xfrm>
          <a:off x="698400" y="8254800"/>
          <a:ext cx="4305600" cy="360"/>
        </a:xfrm>
        <a:prstGeom prst="straightConnector1">
          <a:avLst/>
        </a:prstGeom>
        <a:ln>
          <a:solidFill>
            <a:srgbClr val="c0c0c0"/>
          </a:solidFill>
        </a:ln>
      </xdr:spPr>
    </xdr:cxnSp>
    <xdr:clientData/>
  </xdr:twoCellAnchor>
  <xdr:twoCellAnchor editAs="oneCell">
    <xdr:from>
      <xdr:col>0</xdr:col>
      <xdr:colOff>79920</xdr:colOff>
      <xdr:row>47</xdr:row>
      <xdr:rowOff>75960</xdr:rowOff>
    </xdr:from>
    <xdr:to>
      <xdr:col>4</xdr:col>
      <xdr:colOff>59400</xdr:colOff>
      <xdr:row>48</xdr:row>
      <xdr:rowOff>120960</xdr:rowOff>
    </xdr:to>
    <xdr:sp>
      <xdr:nvSpPr>
        <xdr:cNvPr id="2104" name="テキスト ボックス 110"/>
        <xdr:cNvSpPr/>
      </xdr:nvSpPr>
      <xdr:spPr>
        <a:xfrm>
          <a:off x="79920" y="813420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1,500,000</a:t>
          </a:r>
          <a:endParaRPr b="0" lang="en-US" sz="1000" spc="-1" strike="noStrike">
            <a:latin typeface="游明朝"/>
          </a:endParaRPr>
        </a:p>
      </xdr:txBody>
    </xdr:sp>
    <xdr:clientData/>
  </xdr:twoCellAnchor>
  <xdr:twoCellAnchor editAs="twoCell">
    <xdr:from>
      <xdr:col>4</xdr:col>
      <xdr:colOff>0</xdr:colOff>
      <xdr:row>48</xdr:row>
      <xdr:rowOff>25560</xdr:rowOff>
    </xdr:from>
    <xdr:to>
      <xdr:col>28</xdr:col>
      <xdr:colOff>114120</xdr:colOff>
      <xdr:row>61</xdr:row>
      <xdr:rowOff>82440</xdr:rowOff>
    </xdr:to>
    <xdr:sp>
      <xdr:nvSpPr>
        <xdr:cNvPr id="2105" name="総務費グラフ枠"/>
        <xdr:cNvSpPr/>
      </xdr:nvSpPr>
      <xdr:spPr>
        <a:xfrm>
          <a:off x="698400" y="8255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51</xdr:row>
      <xdr:rowOff>68760</xdr:rowOff>
    </xdr:from>
    <xdr:to>
      <xdr:col>24</xdr:col>
      <xdr:colOff>62640</xdr:colOff>
      <xdr:row>58</xdr:row>
      <xdr:rowOff>154080</xdr:rowOff>
    </xdr:to>
    <xdr:cxnSp>
      <xdr:nvCxnSpPr>
        <xdr:cNvPr id="2106" name="直線コネクタ 112"/>
        <xdr:cNvCxnSpPr/>
      </xdr:nvCxnSpPr>
      <xdr:spPr>
        <a:xfrm flipV="1">
          <a:off x="4252680" y="8812800"/>
          <a:ext cx="1440" cy="1285920"/>
        </a:xfrm>
        <a:prstGeom prst="straightConnector1">
          <a:avLst/>
        </a:prstGeom>
        <a:ln w="31750">
          <a:solidFill>
            <a:srgbClr val="808080"/>
          </a:solidFill>
        </a:ln>
      </xdr:spPr>
    </xdr:cxnSp>
    <xdr:clientData/>
  </xdr:twoCellAnchor>
  <xdr:twoCellAnchor editAs="oneCell">
    <xdr:from>
      <xdr:col>24</xdr:col>
      <xdr:colOff>118800</xdr:colOff>
      <xdr:row>59</xdr:row>
      <xdr:rowOff>7920</xdr:rowOff>
    </xdr:from>
    <xdr:to>
      <xdr:col>27</xdr:col>
      <xdr:colOff>119880</xdr:colOff>
      <xdr:row>60</xdr:row>
      <xdr:rowOff>52920</xdr:rowOff>
    </xdr:to>
    <xdr:sp>
      <xdr:nvSpPr>
        <xdr:cNvPr id="2107" name="総務費最小値テキスト"/>
        <xdr:cNvSpPr/>
      </xdr:nvSpPr>
      <xdr:spPr>
        <a:xfrm>
          <a:off x="4309920" y="10123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48,502</a:t>
          </a:r>
          <a:endParaRPr b="0" lang="en-US" sz="1000" spc="-1" strike="noStrike">
            <a:latin typeface="游明朝"/>
          </a:endParaRPr>
        </a:p>
      </xdr:txBody>
    </xdr:sp>
    <xdr:clientData/>
  </xdr:twoCellAnchor>
  <xdr:twoCellAnchor editAs="twoCell">
    <xdr:from>
      <xdr:col>23</xdr:col>
      <xdr:colOff>164880</xdr:colOff>
      <xdr:row>58</xdr:row>
      <xdr:rowOff>154080</xdr:rowOff>
    </xdr:from>
    <xdr:to>
      <xdr:col>24</xdr:col>
      <xdr:colOff>152280</xdr:colOff>
      <xdr:row>58</xdr:row>
      <xdr:rowOff>154080</xdr:rowOff>
    </xdr:to>
    <xdr:cxnSp>
      <xdr:nvCxnSpPr>
        <xdr:cNvPr id="2108" name="直線コネクタ 114"/>
        <xdr:cNvCxnSpPr/>
      </xdr:nvCxnSpPr>
      <xdr:spPr>
        <a:xfrm>
          <a:off x="4181400" y="10098360"/>
          <a:ext cx="162360" cy="360"/>
        </a:xfrm>
        <a:prstGeom prst="straightConnector1">
          <a:avLst/>
        </a:prstGeom>
        <a:ln w="19050">
          <a:solidFill>
            <a:srgbClr val="000000"/>
          </a:solidFill>
        </a:ln>
      </xdr:spPr>
    </xdr:cxnSp>
    <xdr:clientData/>
  </xdr:twoCellAnchor>
  <xdr:twoCellAnchor editAs="oneCell">
    <xdr:from>
      <xdr:col>24</xdr:col>
      <xdr:colOff>120240</xdr:colOff>
      <xdr:row>50</xdr:row>
      <xdr:rowOff>37080</xdr:rowOff>
    </xdr:from>
    <xdr:to>
      <xdr:col>28</xdr:col>
      <xdr:colOff>99720</xdr:colOff>
      <xdr:row>51</xdr:row>
      <xdr:rowOff>82080</xdr:rowOff>
    </xdr:to>
    <xdr:sp>
      <xdr:nvSpPr>
        <xdr:cNvPr id="2109" name="総務費最大値テキスト"/>
        <xdr:cNvSpPr/>
      </xdr:nvSpPr>
      <xdr:spPr>
        <a:xfrm>
          <a:off x="4311360" y="8609760"/>
          <a:ext cx="677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1,060,645</a:t>
          </a:r>
          <a:endParaRPr b="0" lang="en-US" sz="1000" spc="-1" strike="noStrike">
            <a:latin typeface="游明朝"/>
          </a:endParaRPr>
        </a:p>
      </xdr:txBody>
    </xdr:sp>
    <xdr:clientData/>
  </xdr:twoCellAnchor>
  <xdr:twoCellAnchor editAs="twoCell">
    <xdr:from>
      <xdr:col>23</xdr:col>
      <xdr:colOff>164880</xdr:colOff>
      <xdr:row>51</xdr:row>
      <xdr:rowOff>68760</xdr:rowOff>
    </xdr:from>
    <xdr:to>
      <xdr:col>24</xdr:col>
      <xdr:colOff>152280</xdr:colOff>
      <xdr:row>51</xdr:row>
      <xdr:rowOff>68760</xdr:rowOff>
    </xdr:to>
    <xdr:cxnSp>
      <xdr:nvCxnSpPr>
        <xdr:cNvPr id="2110" name="直線コネクタ 116"/>
        <xdr:cNvCxnSpPr/>
      </xdr:nvCxnSpPr>
      <xdr:spPr>
        <a:xfrm>
          <a:off x="4181400" y="8812800"/>
          <a:ext cx="162360" cy="360"/>
        </a:xfrm>
        <a:prstGeom prst="straightConnector1">
          <a:avLst/>
        </a:prstGeom>
        <a:ln w="19050">
          <a:solidFill>
            <a:srgbClr val="000000"/>
          </a:solidFill>
        </a:ln>
      </xdr:spPr>
    </xdr:cxnSp>
    <xdr:clientData/>
  </xdr:twoCellAnchor>
  <xdr:twoCellAnchor editAs="twoCell">
    <xdr:from>
      <xdr:col>20</xdr:col>
      <xdr:colOff>2880</xdr:colOff>
      <xdr:row>57</xdr:row>
      <xdr:rowOff>87120</xdr:rowOff>
    </xdr:from>
    <xdr:to>
      <xdr:col>24</xdr:col>
      <xdr:colOff>63360</xdr:colOff>
      <xdr:row>58</xdr:row>
      <xdr:rowOff>18000</xdr:rowOff>
    </xdr:to>
    <xdr:cxnSp>
      <xdr:nvCxnSpPr>
        <xdr:cNvPr id="2111" name="直線コネクタ 117"/>
        <xdr:cNvCxnSpPr/>
      </xdr:nvCxnSpPr>
      <xdr:spPr>
        <a:xfrm>
          <a:off x="3495240" y="9859680"/>
          <a:ext cx="759600" cy="102960"/>
        </a:xfrm>
        <a:prstGeom prst="straightConnector1">
          <a:avLst/>
        </a:prstGeom>
        <a:ln>
          <a:solidFill>
            <a:srgbClr val="ff0000"/>
          </a:solidFill>
        </a:ln>
      </xdr:spPr>
    </xdr:cxnSp>
    <xdr:clientData/>
  </xdr:twoCellAnchor>
  <xdr:twoCellAnchor editAs="oneCell">
    <xdr:from>
      <xdr:col>24</xdr:col>
      <xdr:colOff>119520</xdr:colOff>
      <xdr:row>57</xdr:row>
      <xdr:rowOff>165600</xdr:rowOff>
    </xdr:from>
    <xdr:to>
      <xdr:col>28</xdr:col>
      <xdr:colOff>9720</xdr:colOff>
      <xdr:row>59</xdr:row>
      <xdr:rowOff>38880</xdr:rowOff>
    </xdr:to>
    <xdr:sp>
      <xdr:nvSpPr>
        <xdr:cNvPr id="2112" name="総務費平均値テキスト"/>
        <xdr:cNvSpPr/>
      </xdr:nvSpPr>
      <xdr:spPr>
        <a:xfrm>
          <a:off x="4310640" y="99381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134,271</a:t>
          </a:r>
          <a:endParaRPr b="0" lang="en-US" sz="1000" spc="-1" strike="noStrike">
            <a:latin typeface="游明朝"/>
          </a:endParaRPr>
        </a:p>
      </xdr:txBody>
    </xdr:sp>
    <xdr:clientData/>
  </xdr:twoCellAnchor>
  <xdr:twoCellAnchor editAs="twoCell">
    <xdr:from>
      <xdr:col>24</xdr:col>
      <xdr:colOff>12600</xdr:colOff>
      <xdr:row>57</xdr:row>
      <xdr:rowOff>165960</xdr:rowOff>
    </xdr:from>
    <xdr:to>
      <xdr:col>24</xdr:col>
      <xdr:colOff>113760</xdr:colOff>
      <xdr:row>58</xdr:row>
      <xdr:rowOff>95760</xdr:rowOff>
    </xdr:to>
    <xdr:sp>
      <xdr:nvSpPr>
        <xdr:cNvPr id="2113" name="フローチャート: 判断 119"/>
        <xdr:cNvSpPr/>
      </xdr:nvSpPr>
      <xdr:spPr>
        <a:xfrm>
          <a:off x="4203720" y="99385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57</xdr:row>
      <xdr:rowOff>87120</xdr:rowOff>
    </xdr:from>
    <xdr:to>
      <xdr:col>20</xdr:col>
      <xdr:colOff>2880</xdr:colOff>
      <xdr:row>58</xdr:row>
      <xdr:rowOff>60480</xdr:rowOff>
    </xdr:to>
    <xdr:cxnSp>
      <xdr:nvCxnSpPr>
        <xdr:cNvPr id="2114" name="直線コネクタ 120"/>
        <xdr:cNvCxnSpPr/>
      </xdr:nvCxnSpPr>
      <xdr:spPr>
        <a:xfrm flipV="1">
          <a:off x="2670120" y="9859680"/>
          <a:ext cx="825480" cy="145440"/>
        </a:xfrm>
        <a:prstGeom prst="straightConnector1">
          <a:avLst/>
        </a:prstGeom>
        <a:ln>
          <a:solidFill>
            <a:srgbClr val="ff0000"/>
          </a:solidFill>
        </a:ln>
      </xdr:spPr>
    </xdr:cxnSp>
    <xdr:clientData/>
  </xdr:twoCellAnchor>
  <xdr:twoCellAnchor editAs="twoCell">
    <xdr:from>
      <xdr:col>19</xdr:col>
      <xdr:colOff>127080</xdr:colOff>
      <xdr:row>57</xdr:row>
      <xdr:rowOff>69120</xdr:rowOff>
    </xdr:from>
    <xdr:to>
      <xdr:col>20</xdr:col>
      <xdr:colOff>37800</xdr:colOff>
      <xdr:row>57</xdr:row>
      <xdr:rowOff>170280</xdr:rowOff>
    </xdr:to>
    <xdr:sp>
      <xdr:nvSpPr>
        <xdr:cNvPr id="2115" name="フローチャート: 判断 121"/>
        <xdr:cNvSpPr/>
      </xdr:nvSpPr>
      <xdr:spPr>
        <a:xfrm>
          <a:off x="3444840" y="9841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58</xdr:row>
      <xdr:rowOff>11160</xdr:rowOff>
    </xdr:from>
    <xdr:to>
      <xdr:col>21</xdr:col>
      <xdr:colOff>138600</xdr:colOff>
      <xdr:row>59</xdr:row>
      <xdr:rowOff>56160</xdr:rowOff>
    </xdr:to>
    <xdr:sp>
      <xdr:nvSpPr>
        <xdr:cNvPr id="2116" name="テキスト ボックス 122"/>
        <xdr:cNvSpPr/>
      </xdr:nvSpPr>
      <xdr:spPr>
        <a:xfrm>
          <a:off x="3216960" y="9955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210,715</a:t>
          </a:r>
          <a:endParaRPr b="0" lang="en-US" sz="1000" spc="-1" strike="noStrike">
            <a:latin typeface="游明朝"/>
          </a:endParaRPr>
        </a:p>
      </xdr:txBody>
    </xdr:sp>
    <xdr:clientData/>
  </xdr:twoCellAnchor>
  <xdr:twoCellAnchor editAs="twoCell">
    <xdr:from>
      <xdr:col>10</xdr:col>
      <xdr:colOff>114120</xdr:colOff>
      <xdr:row>58</xdr:row>
      <xdr:rowOff>56520</xdr:rowOff>
    </xdr:from>
    <xdr:to>
      <xdr:col>15</xdr:col>
      <xdr:colOff>50760</xdr:colOff>
      <xdr:row>58</xdr:row>
      <xdr:rowOff>60480</xdr:rowOff>
    </xdr:to>
    <xdr:cxnSp>
      <xdr:nvCxnSpPr>
        <xdr:cNvPr id="2117" name="直線コネクタ 123"/>
        <xdr:cNvCxnSpPr/>
      </xdr:nvCxnSpPr>
      <xdr:spPr>
        <a:xfrm>
          <a:off x="1860480" y="10000800"/>
          <a:ext cx="810000" cy="4320"/>
        </a:xfrm>
        <a:prstGeom prst="straightConnector1">
          <a:avLst/>
        </a:prstGeom>
        <a:ln>
          <a:solidFill>
            <a:srgbClr val="ff0000"/>
          </a:solidFill>
        </a:ln>
      </xdr:spPr>
    </xdr:cxnSp>
    <xdr:clientData/>
  </xdr:twoCellAnchor>
  <xdr:twoCellAnchor editAs="twoCell">
    <xdr:from>
      <xdr:col>15</xdr:col>
      <xdr:colOff>0</xdr:colOff>
      <xdr:row>58</xdr:row>
      <xdr:rowOff>36000</xdr:rowOff>
    </xdr:from>
    <xdr:to>
      <xdr:col>15</xdr:col>
      <xdr:colOff>101160</xdr:colOff>
      <xdr:row>58</xdr:row>
      <xdr:rowOff>137160</xdr:rowOff>
    </xdr:to>
    <xdr:sp>
      <xdr:nvSpPr>
        <xdr:cNvPr id="2118" name="フローチャート: 判断 124"/>
        <xdr:cNvSpPr/>
      </xdr:nvSpPr>
      <xdr:spPr>
        <a:xfrm>
          <a:off x="2619360" y="9980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58</xdr:row>
      <xdr:rowOff>150120</xdr:rowOff>
    </xdr:from>
    <xdr:to>
      <xdr:col>17</xdr:col>
      <xdr:colOff>27360</xdr:colOff>
      <xdr:row>60</xdr:row>
      <xdr:rowOff>23760</xdr:rowOff>
    </xdr:to>
    <xdr:sp>
      <xdr:nvSpPr>
        <xdr:cNvPr id="2119" name="テキスト ボックス 125"/>
        <xdr:cNvSpPr/>
      </xdr:nvSpPr>
      <xdr:spPr>
        <a:xfrm>
          <a:off x="2407320" y="10094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101,597</a:t>
          </a:r>
          <a:endParaRPr b="0" lang="en-US" sz="1000" spc="-1" strike="noStrike">
            <a:latin typeface="游明朝"/>
          </a:endParaRPr>
        </a:p>
      </xdr:txBody>
    </xdr:sp>
    <xdr:clientData/>
  </xdr:twoCellAnchor>
  <xdr:twoCellAnchor editAs="twoCell">
    <xdr:from>
      <xdr:col>6</xdr:col>
      <xdr:colOff>2880</xdr:colOff>
      <xdr:row>58</xdr:row>
      <xdr:rowOff>56520</xdr:rowOff>
    </xdr:from>
    <xdr:to>
      <xdr:col>10</xdr:col>
      <xdr:colOff>114120</xdr:colOff>
      <xdr:row>58</xdr:row>
      <xdr:rowOff>75240</xdr:rowOff>
    </xdr:to>
    <xdr:cxnSp>
      <xdr:nvCxnSpPr>
        <xdr:cNvPr id="2120" name="直線コネクタ 126"/>
        <xdr:cNvCxnSpPr/>
      </xdr:nvCxnSpPr>
      <xdr:spPr>
        <a:xfrm flipV="1">
          <a:off x="1050480" y="10000800"/>
          <a:ext cx="810360" cy="19080"/>
        </a:xfrm>
        <a:prstGeom prst="straightConnector1">
          <a:avLst/>
        </a:prstGeom>
        <a:ln>
          <a:solidFill>
            <a:srgbClr val="ff0000"/>
          </a:solidFill>
        </a:ln>
      </xdr:spPr>
    </xdr:cxnSp>
    <xdr:clientData/>
  </xdr:twoCellAnchor>
  <xdr:twoCellAnchor editAs="twoCell">
    <xdr:from>
      <xdr:col>10</xdr:col>
      <xdr:colOff>63360</xdr:colOff>
      <xdr:row>58</xdr:row>
      <xdr:rowOff>51480</xdr:rowOff>
    </xdr:from>
    <xdr:to>
      <xdr:col>10</xdr:col>
      <xdr:colOff>164520</xdr:colOff>
      <xdr:row>58</xdr:row>
      <xdr:rowOff>152640</xdr:rowOff>
    </xdr:to>
    <xdr:sp>
      <xdr:nvSpPr>
        <xdr:cNvPr id="2121" name="フローチャート: 判断 127"/>
        <xdr:cNvSpPr/>
      </xdr:nvSpPr>
      <xdr:spPr>
        <a:xfrm>
          <a:off x="1809720" y="9995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58</xdr:row>
      <xdr:rowOff>165600</xdr:rowOff>
    </xdr:from>
    <xdr:to>
      <xdr:col>12</xdr:col>
      <xdr:colOff>42840</xdr:colOff>
      <xdr:row>60</xdr:row>
      <xdr:rowOff>39240</xdr:rowOff>
    </xdr:to>
    <xdr:sp>
      <xdr:nvSpPr>
        <xdr:cNvPr id="2122" name="テキスト ボックス 128"/>
        <xdr:cNvSpPr/>
      </xdr:nvSpPr>
      <xdr:spPr>
        <a:xfrm>
          <a:off x="1613520" y="10109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89,336</a:t>
          </a:r>
          <a:endParaRPr b="0" lang="en-US" sz="1000" spc="-1" strike="noStrike">
            <a:latin typeface="游明朝"/>
          </a:endParaRPr>
        </a:p>
      </xdr:txBody>
    </xdr:sp>
    <xdr:clientData/>
  </xdr:twoCellAnchor>
  <xdr:twoCellAnchor editAs="twoCell">
    <xdr:from>
      <xdr:col>5</xdr:col>
      <xdr:colOff>127080</xdr:colOff>
      <xdr:row>58</xdr:row>
      <xdr:rowOff>52560</xdr:rowOff>
    </xdr:from>
    <xdr:to>
      <xdr:col>6</xdr:col>
      <xdr:colOff>37800</xdr:colOff>
      <xdr:row>58</xdr:row>
      <xdr:rowOff>153720</xdr:rowOff>
    </xdr:to>
    <xdr:sp>
      <xdr:nvSpPr>
        <xdr:cNvPr id="2123" name="フローチャート: 判断 129"/>
        <xdr:cNvSpPr/>
      </xdr:nvSpPr>
      <xdr:spPr>
        <a:xfrm>
          <a:off x="1000080" y="99968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58</xdr:row>
      <xdr:rowOff>166680</xdr:rowOff>
    </xdr:from>
    <xdr:to>
      <xdr:col>7</xdr:col>
      <xdr:colOff>106560</xdr:colOff>
      <xdr:row>60</xdr:row>
      <xdr:rowOff>40320</xdr:rowOff>
    </xdr:to>
    <xdr:sp>
      <xdr:nvSpPr>
        <xdr:cNvPr id="2124" name="テキスト ボックス 130"/>
        <xdr:cNvSpPr/>
      </xdr:nvSpPr>
      <xdr:spPr>
        <a:xfrm>
          <a:off x="803880" y="10110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88,634</a:t>
          </a:r>
          <a:endParaRPr b="0" lang="en-US" sz="1000" spc="-1" strike="noStrike">
            <a:latin typeface="游明朝"/>
          </a:endParaRPr>
        </a:p>
      </xdr:txBody>
    </xdr:sp>
    <xdr:clientData/>
  </xdr:twoCellAnchor>
  <xdr:twoCellAnchor editAs="oneCell">
    <xdr:from>
      <xdr:col>23</xdr:col>
      <xdr:colOff>63360</xdr:colOff>
      <xdr:row>61</xdr:row>
      <xdr:rowOff>101160</xdr:rowOff>
    </xdr:from>
    <xdr:to>
      <xdr:col>27</xdr:col>
      <xdr:colOff>126720</xdr:colOff>
      <xdr:row>62</xdr:row>
      <xdr:rowOff>145800</xdr:rowOff>
    </xdr:to>
    <xdr:sp>
      <xdr:nvSpPr>
        <xdr:cNvPr id="2125" name="テキスト ボックス 131"/>
        <xdr:cNvSpPr/>
      </xdr:nvSpPr>
      <xdr:spPr>
        <a:xfrm>
          <a:off x="4079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61</xdr:row>
      <xdr:rowOff>101160</xdr:rowOff>
    </xdr:from>
    <xdr:to>
      <xdr:col>23</xdr:col>
      <xdr:colOff>66240</xdr:colOff>
      <xdr:row>62</xdr:row>
      <xdr:rowOff>145800</xdr:rowOff>
    </xdr:to>
    <xdr:sp>
      <xdr:nvSpPr>
        <xdr:cNvPr id="2126" name="テキスト ボックス 132"/>
        <xdr:cNvSpPr/>
      </xdr:nvSpPr>
      <xdr:spPr>
        <a:xfrm>
          <a:off x="33210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61</xdr:row>
      <xdr:rowOff>101160</xdr:rowOff>
    </xdr:from>
    <xdr:to>
      <xdr:col>18</xdr:col>
      <xdr:colOff>114120</xdr:colOff>
      <xdr:row>62</xdr:row>
      <xdr:rowOff>145800</xdr:rowOff>
    </xdr:to>
    <xdr:sp>
      <xdr:nvSpPr>
        <xdr:cNvPr id="2127" name="テキスト ボックス 133"/>
        <xdr:cNvSpPr/>
      </xdr:nvSpPr>
      <xdr:spPr>
        <a:xfrm>
          <a:off x="24955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61</xdr:row>
      <xdr:rowOff>101160</xdr:rowOff>
    </xdr:from>
    <xdr:to>
      <xdr:col>14</xdr:col>
      <xdr:colOff>3240</xdr:colOff>
      <xdr:row>62</xdr:row>
      <xdr:rowOff>145800</xdr:rowOff>
    </xdr:to>
    <xdr:sp>
      <xdr:nvSpPr>
        <xdr:cNvPr id="2128" name="テキスト ボックス 134"/>
        <xdr:cNvSpPr/>
      </xdr:nvSpPr>
      <xdr:spPr>
        <a:xfrm>
          <a:off x="168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61</xdr:row>
      <xdr:rowOff>101160</xdr:rowOff>
    </xdr:from>
    <xdr:to>
      <xdr:col>9</xdr:col>
      <xdr:colOff>66240</xdr:colOff>
      <xdr:row>62</xdr:row>
      <xdr:rowOff>145800</xdr:rowOff>
    </xdr:to>
    <xdr:sp>
      <xdr:nvSpPr>
        <xdr:cNvPr id="2129" name="テキスト ボックス 135"/>
        <xdr:cNvSpPr/>
      </xdr:nvSpPr>
      <xdr:spPr>
        <a:xfrm>
          <a:off x="876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57</xdr:row>
      <xdr:rowOff>138960</xdr:rowOff>
    </xdr:from>
    <xdr:to>
      <xdr:col>24</xdr:col>
      <xdr:colOff>113760</xdr:colOff>
      <xdr:row>58</xdr:row>
      <xdr:rowOff>68760</xdr:rowOff>
    </xdr:to>
    <xdr:sp>
      <xdr:nvSpPr>
        <xdr:cNvPr id="2130" name="楕円 136"/>
        <xdr:cNvSpPr/>
      </xdr:nvSpPr>
      <xdr:spPr>
        <a:xfrm>
          <a:off x="4203720" y="991152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57</xdr:row>
      <xdr:rowOff>11880</xdr:rowOff>
    </xdr:from>
    <xdr:to>
      <xdr:col>28</xdr:col>
      <xdr:colOff>9720</xdr:colOff>
      <xdr:row>58</xdr:row>
      <xdr:rowOff>56520</xdr:rowOff>
    </xdr:to>
    <xdr:sp>
      <xdr:nvSpPr>
        <xdr:cNvPr id="2131" name="総務費該当値テキスト"/>
        <xdr:cNvSpPr/>
      </xdr:nvSpPr>
      <xdr:spPr>
        <a:xfrm>
          <a:off x="4310640" y="9784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155,567</a:t>
          </a:r>
          <a:endParaRPr b="0" lang="en-US" sz="1000" spc="-1" strike="noStrike">
            <a:latin typeface="游明朝"/>
          </a:endParaRPr>
        </a:p>
      </xdr:txBody>
    </xdr:sp>
    <xdr:clientData/>
  </xdr:twoCellAnchor>
  <xdr:twoCellAnchor editAs="twoCell">
    <xdr:from>
      <xdr:col>19</xdr:col>
      <xdr:colOff>127080</xdr:colOff>
      <xdr:row>57</xdr:row>
      <xdr:rowOff>36360</xdr:rowOff>
    </xdr:from>
    <xdr:to>
      <xdr:col>20</xdr:col>
      <xdr:colOff>37800</xdr:colOff>
      <xdr:row>57</xdr:row>
      <xdr:rowOff>137520</xdr:rowOff>
    </xdr:to>
    <xdr:sp>
      <xdr:nvSpPr>
        <xdr:cNvPr id="2132" name="楕円 138"/>
        <xdr:cNvSpPr/>
      </xdr:nvSpPr>
      <xdr:spPr>
        <a:xfrm>
          <a:off x="3444840" y="9808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56</xdr:row>
      <xdr:rowOff>4320</xdr:rowOff>
    </xdr:from>
    <xdr:to>
      <xdr:col>21</xdr:col>
      <xdr:colOff>138600</xdr:colOff>
      <xdr:row>57</xdr:row>
      <xdr:rowOff>49320</xdr:rowOff>
    </xdr:to>
    <xdr:sp>
      <xdr:nvSpPr>
        <xdr:cNvPr id="2133" name="テキスト ボックス 139"/>
        <xdr:cNvSpPr/>
      </xdr:nvSpPr>
      <xdr:spPr>
        <a:xfrm>
          <a:off x="3216960" y="9605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236,275</a:t>
          </a:r>
          <a:endParaRPr b="0" lang="en-US" sz="1000" spc="-1" strike="noStrike">
            <a:latin typeface="游明朝"/>
          </a:endParaRPr>
        </a:p>
      </xdr:txBody>
    </xdr:sp>
    <xdr:clientData/>
  </xdr:twoCellAnchor>
  <xdr:twoCellAnchor editAs="twoCell">
    <xdr:from>
      <xdr:col>15</xdr:col>
      <xdr:colOff>0</xdr:colOff>
      <xdr:row>58</xdr:row>
      <xdr:rowOff>9720</xdr:rowOff>
    </xdr:from>
    <xdr:to>
      <xdr:col>15</xdr:col>
      <xdr:colOff>101160</xdr:colOff>
      <xdr:row>58</xdr:row>
      <xdr:rowOff>110880</xdr:rowOff>
    </xdr:to>
    <xdr:sp>
      <xdr:nvSpPr>
        <xdr:cNvPr id="2134" name="楕円 140"/>
        <xdr:cNvSpPr/>
      </xdr:nvSpPr>
      <xdr:spPr>
        <a:xfrm>
          <a:off x="2619360" y="9954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56</xdr:row>
      <xdr:rowOff>149040</xdr:rowOff>
    </xdr:from>
    <xdr:to>
      <xdr:col>17</xdr:col>
      <xdr:colOff>27360</xdr:colOff>
      <xdr:row>58</xdr:row>
      <xdr:rowOff>22320</xdr:rowOff>
    </xdr:to>
    <xdr:sp>
      <xdr:nvSpPr>
        <xdr:cNvPr id="2135" name="テキスト ボックス 141"/>
        <xdr:cNvSpPr/>
      </xdr:nvSpPr>
      <xdr:spPr>
        <a:xfrm>
          <a:off x="2407320" y="9750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122,292</a:t>
          </a:r>
          <a:endParaRPr b="0" lang="en-US" sz="1000" spc="-1" strike="noStrike">
            <a:latin typeface="游明朝"/>
          </a:endParaRPr>
        </a:p>
      </xdr:txBody>
    </xdr:sp>
    <xdr:clientData/>
  </xdr:twoCellAnchor>
  <xdr:twoCellAnchor editAs="twoCell">
    <xdr:from>
      <xdr:col>10</xdr:col>
      <xdr:colOff>63360</xdr:colOff>
      <xdr:row>58</xdr:row>
      <xdr:rowOff>5760</xdr:rowOff>
    </xdr:from>
    <xdr:to>
      <xdr:col>10</xdr:col>
      <xdr:colOff>164520</xdr:colOff>
      <xdr:row>58</xdr:row>
      <xdr:rowOff>106920</xdr:rowOff>
    </xdr:to>
    <xdr:sp>
      <xdr:nvSpPr>
        <xdr:cNvPr id="2136" name="楕円 142"/>
        <xdr:cNvSpPr/>
      </xdr:nvSpPr>
      <xdr:spPr>
        <a:xfrm>
          <a:off x="1809720" y="9950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56</xdr:row>
      <xdr:rowOff>145440</xdr:rowOff>
    </xdr:from>
    <xdr:to>
      <xdr:col>12</xdr:col>
      <xdr:colOff>75240</xdr:colOff>
      <xdr:row>58</xdr:row>
      <xdr:rowOff>18720</xdr:rowOff>
    </xdr:to>
    <xdr:sp>
      <xdr:nvSpPr>
        <xdr:cNvPr id="2137" name="テキスト ボックス 143"/>
        <xdr:cNvSpPr/>
      </xdr:nvSpPr>
      <xdr:spPr>
        <a:xfrm>
          <a:off x="1582200" y="9746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125,346</a:t>
          </a:r>
          <a:endParaRPr b="0" lang="en-US" sz="1000" spc="-1" strike="noStrike">
            <a:latin typeface="游明朝"/>
          </a:endParaRPr>
        </a:p>
      </xdr:txBody>
    </xdr:sp>
    <xdr:clientData/>
  </xdr:twoCellAnchor>
  <xdr:twoCellAnchor editAs="twoCell">
    <xdr:from>
      <xdr:col>5</xdr:col>
      <xdr:colOff>127080</xdr:colOff>
      <xdr:row>58</xdr:row>
      <xdr:rowOff>24480</xdr:rowOff>
    </xdr:from>
    <xdr:to>
      <xdr:col>6</xdr:col>
      <xdr:colOff>37800</xdr:colOff>
      <xdr:row>58</xdr:row>
      <xdr:rowOff>125640</xdr:rowOff>
    </xdr:to>
    <xdr:sp>
      <xdr:nvSpPr>
        <xdr:cNvPr id="2138" name="楕円 144"/>
        <xdr:cNvSpPr/>
      </xdr:nvSpPr>
      <xdr:spPr>
        <a:xfrm>
          <a:off x="1000080" y="9968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56</xdr:row>
      <xdr:rowOff>163800</xdr:rowOff>
    </xdr:from>
    <xdr:to>
      <xdr:col>7</xdr:col>
      <xdr:colOff>138600</xdr:colOff>
      <xdr:row>58</xdr:row>
      <xdr:rowOff>37080</xdr:rowOff>
    </xdr:to>
    <xdr:sp>
      <xdr:nvSpPr>
        <xdr:cNvPr id="2139" name="テキスト ボックス 145"/>
        <xdr:cNvSpPr/>
      </xdr:nvSpPr>
      <xdr:spPr>
        <a:xfrm>
          <a:off x="772200" y="9765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110,644</a:t>
          </a:r>
          <a:endParaRPr b="0" lang="en-US" sz="1000" spc="-1" strike="noStrike">
            <a:latin typeface="游明朝"/>
          </a:endParaRPr>
        </a:p>
      </xdr:txBody>
    </xdr:sp>
    <xdr:clientData/>
  </xdr:twoCellAnchor>
  <xdr:twoCellAnchor editAs="twoCell">
    <xdr:from>
      <xdr:col>4</xdr:col>
      <xdr:colOff>0</xdr:colOff>
      <xdr:row>63</xdr:row>
      <xdr:rowOff>57240</xdr:rowOff>
    </xdr:from>
    <xdr:to>
      <xdr:col>28</xdr:col>
      <xdr:colOff>114120</xdr:colOff>
      <xdr:row>65</xdr:row>
      <xdr:rowOff>31320</xdr:rowOff>
    </xdr:to>
    <xdr:sp>
      <xdr:nvSpPr>
        <xdr:cNvPr id="2140" name="正方形/長方形 146"/>
        <xdr:cNvSpPr/>
      </xdr:nvSpPr>
      <xdr:spPr>
        <a:xfrm>
          <a:off x="698400" y="10858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民生費</a:t>
          </a:r>
          <a:endParaRPr b="0" lang="en-US" sz="1600" spc="-1" strike="noStrike">
            <a:latin typeface="游明朝"/>
          </a:endParaRPr>
        </a:p>
      </xdr:txBody>
    </xdr:sp>
    <xdr:clientData/>
  </xdr:twoCellAnchor>
  <xdr:twoCellAnchor editAs="twoCell">
    <xdr:from>
      <xdr:col>4</xdr:col>
      <xdr:colOff>127080</xdr:colOff>
      <xdr:row>65</xdr:row>
      <xdr:rowOff>57240</xdr:rowOff>
    </xdr:from>
    <xdr:to>
      <xdr:col>12</xdr:col>
      <xdr:colOff>126720</xdr:colOff>
      <xdr:row>66</xdr:row>
      <xdr:rowOff>139320</xdr:rowOff>
    </xdr:to>
    <xdr:sp>
      <xdr:nvSpPr>
        <xdr:cNvPr id="2141" name="正方形/長方形 147"/>
        <xdr:cNvSpPr/>
      </xdr:nvSpPr>
      <xdr:spPr>
        <a:xfrm>
          <a:off x="8254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66</xdr:row>
      <xdr:rowOff>88920</xdr:rowOff>
    </xdr:from>
    <xdr:to>
      <xdr:col>12</xdr:col>
      <xdr:colOff>126720</xdr:colOff>
      <xdr:row>67</xdr:row>
      <xdr:rowOff>171000</xdr:rowOff>
    </xdr:to>
    <xdr:sp>
      <xdr:nvSpPr>
        <xdr:cNvPr id="2142" name="正方形/長方形 148"/>
        <xdr:cNvSpPr/>
      </xdr:nvSpPr>
      <xdr:spPr>
        <a:xfrm>
          <a:off x="8254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52/132</a:t>
          </a:r>
          <a:endParaRPr b="0" lang="en-US" sz="1200" spc="-1" strike="noStrike">
            <a:latin typeface="游明朝"/>
          </a:endParaRPr>
        </a:p>
      </xdr:txBody>
    </xdr:sp>
    <xdr:clientData/>
  </xdr:twoCellAnchor>
  <xdr:twoCellAnchor editAs="twoCell">
    <xdr:from>
      <xdr:col>10</xdr:col>
      <xdr:colOff>0</xdr:colOff>
      <xdr:row>65</xdr:row>
      <xdr:rowOff>57240</xdr:rowOff>
    </xdr:from>
    <xdr:to>
      <xdr:col>17</xdr:col>
      <xdr:colOff>174240</xdr:colOff>
      <xdr:row>66</xdr:row>
      <xdr:rowOff>139320</xdr:rowOff>
    </xdr:to>
    <xdr:sp>
      <xdr:nvSpPr>
        <xdr:cNvPr id="2143" name="正方形/長方形 149"/>
        <xdr:cNvSpPr/>
      </xdr:nvSpPr>
      <xdr:spPr>
        <a:xfrm>
          <a:off x="17463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66</xdr:row>
      <xdr:rowOff>88920</xdr:rowOff>
    </xdr:from>
    <xdr:to>
      <xdr:col>17</xdr:col>
      <xdr:colOff>174240</xdr:colOff>
      <xdr:row>67</xdr:row>
      <xdr:rowOff>171000</xdr:rowOff>
    </xdr:to>
    <xdr:sp>
      <xdr:nvSpPr>
        <xdr:cNvPr id="2144" name="正方形/長方形 150"/>
        <xdr:cNvSpPr/>
      </xdr:nvSpPr>
      <xdr:spPr>
        <a:xfrm>
          <a:off x="17463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202,885</a:t>
          </a:r>
          <a:endParaRPr b="0" lang="en-US" sz="1200" spc="-1" strike="noStrike">
            <a:latin typeface="游明朝"/>
          </a:endParaRPr>
        </a:p>
      </xdr:txBody>
    </xdr:sp>
    <xdr:clientData/>
  </xdr:twoCellAnchor>
  <xdr:twoCellAnchor editAs="twoCell">
    <xdr:from>
      <xdr:col>16</xdr:col>
      <xdr:colOff>0</xdr:colOff>
      <xdr:row>65</xdr:row>
      <xdr:rowOff>57240</xdr:rowOff>
    </xdr:from>
    <xdr:to>
      <xdr:col>23</xdr:col>
      <xdr:colOff>174240</xdr:colOff>
      <xdr:row>66</xdr:row>
      <xdr:rowOff>139320</xdr:rowOff>
    </xdr:to>
    <xdr:sp>
      <xdr:nvSpPr>
        <xdr:cNvPr id="2145" name="正方形/長方形 151"/>
        <xdr:cNvSpPr/>
      </xdr:nvSpPr>
      <xdr:spPr>
        <a:xfrm>
          <a:off x="27939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66</xdr:row>
      <xdr:rowOff>88920</xdr:rowOff>
    </xdr:from>
    <xdr:to>
      <xdr:col>23</xdr:col>
      <xdr:colOff>174240</xdr:colOff>
      <xdr:row>67</xdr:row>
      <xdr:rowOff>171000</xdr:rowOff>
    </xdr:to>
    <xdr:sp>
      <xdr:nvSpPr>
        <xdr:cNvPr id="2146" name="正方形/長方形 152"/>
        <xdr:cNvSpPr/>
      </xdr:nvSpPr>
      <xdr:spPr>
        <a:xfrm>
          <a:off x="27939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197,407</a:t>
          </a:r>
          <a:endParaRPr b="0" lang="en-US" sz="12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47" name="正方形/長方形 153"/>
        <xdr:cNvSpPr/>
      </xdr:nvSpPr>
      <xdr:spPr>
        <a:xfrm>
          <a:off x="698400" y="11684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67</xdr:row>
      <xdr:rowOff>6480</xdr:rowOff>
    </xdr:from>
    <xdr:to>
      <xdr:col>5</xdr:col>
      <xdr:colOff>150120</xdr:colOff>
      <xdr:row>68</xdr:row>
      <xdr:rowOff>26280</xdr:rowOff>
    </xdr:to>
    <xdr:sp>
      <xdr:nvSpPr>
        <xdr:cNvPr id="2148" name="テキスト ボックス 154"/>
        <xdr:cNvSpPr/>
      </xdr:nvSpPr>
      <xdr:spPr>
        <a:xfrm>
          <a:off x="67860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81</xdr:row>
      <xdr:rowOff>82440</xdr:rowOff>
    </xdr:from>
    <xdr:to>
      <xdr:col>28</xdr:col>
      <xdr:colOff>114120</xdr:colOff>
      <xdr:row>81</xdr:row>
      <xdr:rowOff>82440</xdr:rowOff>
    </xdr:to>
    <xdr:cxnSp>
      <xdr:nvCxnSpPr>
        <xdr:cNvPr id="2149" name="直線コネクタ 155"/>
        <xdr:cNvCxnSpPr/>
      </xdr:nvCxnSpPr>
      <xdr:spPr>
        <a:xfrm>
          <a:off x="698400" y="13969800"/>
          <a:ext cx="4305600" cy="360"/>
        </a:xfrm>
        <a:prstGeom prst="straightConnector1">
          <a:avLst/>
        </a:prstGeom>
        <a:ln>
          <a:solidFill>
            <a:srgbClr val="c0c0c0"/>
          </a:solidFill>
        </a:ln>
      </xdr:spPr>
    </xdr:cxnSp>
    <xdr:clientData/>
  </xdr:twoCellAnchor>
  <xdr:twoCellAnchor editAs="oneCell">
    <xdr:from>
      <xdr:col>2</xdr:col>
      <xdr:colOff>133920</xdr:colOff>
      <xdr:row>80</xdr:row>
      <xdr:rowOff>132840</xdr:rowOff>
    </xdr:from>
    <xdr:to>
      <xdr:col>4</xdr:col>
      <xdr:colOff>29520</xdr:colOff>
      <xdr:row>82</xdr:row>
      <xdr:rowOff>6120</xdr:rowOff>
    </xdr:to>
    <xdr:sp>
      <xdr:nvSpPr>
        <xdr:cNvPr id="2150" name="テキスト ボックス 156"/>
        <xdr:cNvSpPr/>
      </xdr:nvSpPr>
      <xdr:spPr>
        <a:xfrm>
          <a:off x="483120" y="13848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78</xdr:row>
      <xdr:rowOff>139680</xdr:rowOff>
    </xdr:from>
    <xdr:to>
      <xdr:col>28</xdr:col>
      <xdr:colOff>114120</xdr:colOff>
      <xdr:row>78</xdr:row>
      <xdr:rowOff>139680</xdr:rowOff>
    </xdr:to>
    <xdr:cxnSp>
      <xdr:nvCxnSpPr>
        <xdr:cNvPr id="2151" name="直線コネクタ 157"/>
        <xdr:cNvCxnSpPr/>
      </xdr:nvCxnSpPr>
      <xdr:spPr>
        <a:xfrm>
          <a:off x="698400" y="13512960"/>
          <a:ext cx="4305600" cy="360"/>
        </a:xfrm>
        <a:prstGeom prst="straightConnector1">
          <a:avLst/>
        </a:prstGeom>
        <a:ln>
          <a:solidFill>
            <a:srgbClr val="c0c0c0"/>
          </a:solidFill>
        </a:ln>
      </xdr:spPr>
    </xdr:cxnSp>
    <xdr:clientData/>
  </xdr:twoCellAnchor>
  <xdr:twoCellAnchor editAs="oneCell">
    <xdr:from>
      <xdr:col>0</xdr:col>
      <xdr:colOff>169920</xdr:colOff>
      <xdr:row>78</xdr:row>
      <xdr:rowOff>18360</xdr:rowOff>
    </xdr:from>
    <xdr:to>
      <xdr:col>4</xdr:col>
      <xdr:colOff>60120</xdr:colOff>
      <xdr:row>79</xdr:row>
      <xdr:rowOff>63360</xdr:rowOff>
    </xdr:to>
    <xdr:sp>
      <xdr:nvSpPr>
        <xdr:cNvPr id="2152" name="テキスト ボックス 158"/>
        <xdr:cNvSpPr/>
      </xdr:nvSpPr>
      <xdr:spPr>
        <a:xfrm>
          <a:off x="169920" y="13391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76</xdr:row>
      <xdr:rowOff>25200</xdr:rowOff>
    </xdr:from>
    <xdr:to>
      <xdr:col>28</xdr:col>
      <xdr:colOff>114120</xdr:colOff>
      <xdr:row>76</xdr:row>
      <xdr:rowOff>25200</xdr:rowOff>
    </xdr:to>
    <xdr:cxnSp>
      <xdr:nvCxnSpPr>
        <xdr:cNvPr id="2153" name="直線コネクタ 159"/>
        <xdr:cNvCxnSpPr/>
      </xdr:nvCxnSpPr>
      <xdr:spPr>
        <a:xfrm>
          <a:off x="698400" y="13055400"/>
          <a:ext cx="4305600" cy="360"/>
        </a:xfrm>
        <a:prstGeom prst="straightConnector1">
          <a:avLst/>
        </a:prstGeom>
        <a:ln>
          <a:solidFill>
            <a:srgbClr val="c0c0c0"/>
          </a:solidFill>
        </a:ln>
      </xdr:spPr>
    </xdr:cxnSp>
    <xdr:clientData/>
  </xdr:twoCellAnchor>
  <xdr:twoCellAnchor editAs="oneCell">
    <xdr:from>
      <xdr:col>0</xdr:col>
      <xdr:colOff>169920</xdr:colOff>
      <xdr:row>75</xdr:row>
      <xdr:rowOff>75960</xdr:rowOff>
    </xdr:from>
    <xdr:to>
      <xdr:col>4</xdr:col>
      <xdr:colOff>60120</xdr:colOff>
      <xdr:row>76</xdr:row>
      <xdr:rowOff>120960</xdr:rowOff>
    </xdr:to>
    <xdr:sp>
      <xdr:nvSpPr>
        <xdr:cNvPr id="2154" name="テキスト ボックス 160"/>
        <xdr:cNvSpPr/>
      </xdr:nvSpPr>
      <xdr:spPr>
        <a:xfrm>
          <a:off x="169920" y="12934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73</xdr:row>
      <xdr:rowOff>82440</xdr:rowOff>
    </xdr:from>
    <xdr:to>
      <xdr:col>28</xdr:col>
      <xdr:colOff>114120</xdr:colOff>
      <xdr:row>73</xdr:row>
      <xdr:rowOff>82440</xdr:rowOff>
    </xdr:to>
    <xdr:cxnSp>
      <xdr:nvCxnSpPr>
        <xdr:cNvPr id="2155" name="直線コネクタ 161"/>
        <xdr:cNvCxnSpPr/>
      </xdr:nvCxnSpPr>
      <xdr:spPr>
        <a:xfrm>
          <a:off x="698400" y="12598200"/>
          <a:ext cx="4305600" cy="360"/>
        </a:xfrm>
        <a:prstGeom prst="straightConnector1">
          <a:avLst/>
        </a:prstGeom>
        <a:ln>
          <a:solidFill>
            <a:srgbClr val="c0c0c0"/>
          </a:solidFill>
        </a:ln>
      </xdr:spPr>
    </xdr:cxnSp>
    <xdr:clientData/>
  </xdr:twoCellAnchor>
  <xdr:twoCellAnchor editAs="oneCell">
    <xdr:from>
      <xdr:col>0</xdr:col>
      <xdr:colOff>169920</xdr:colOff>
      <xdr:row>72</xdr:row>
      <xdr:rowOff>132840</xdr:rowOff>
    </xdr:from>
    <xdr:to>
      <xdr:col>4</xdr:col>
      <xdr:colOff>60120</xdr:colOff>
      <xdr:row>74</xdr:row>
      <xdr:rowOff>6120</xdr:rowOff>
    </xdr:to>
    <xdr:sp>
      <xdr:nvSpPr>
        <xdr:cNvPr id="2156" name="テキスト ボックス 162"/>
        <xdr:cNvSpPr/>
      </xdr:nvSpPr>
      <xdr:spPr>
        <a:xfrm>
          <a:off x="169920" y="12477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4</xdr:col>
      <xdr:colOff>0</xdr:colOff>
      <xdr:row>70</xdr:row>
      <xdr:rowOff>139680</xdr:rowOff>
    </xdr:from>
    <xdr:to>
      <xdr:col>28</xdr:col>
      <xdr:colOff>114120</xdr:colOff>
      <xdr:row>70</xdr:row>
      <xdr:rowOff>139680</xdr:rowOff>
    </xdr:to>
    <xdr:cxnSp>
      <xdr:nvCxnSpPr>
        <xdr:cNvPr id="2157" name="直線コネクタ 163"/>
        <xdr:cNvCxnSpPr/>
      </xdr:nvCxnSpPr>
      <xdr:spPr>
        <a:xfrm>
          <a:off x="698400" y="12141360"/>
          <a:ext cx="4305600" cy="360"/>
        </a:xfrm>
        <a:prstGeom prst="straightConnector1">
          <a:avLst/>
        </a:prstGeom>
        <a:ln>
          <a:solidFill>
            <a:srgbClr val="c0c0c0"/>
          </a:solidFill>
        </a:ln>
      </xdr:spPr>
    </xdr:cxnSp>
    <xdr:clientData/>
  </xdr:twoCellAnchor>
  <xdr:twoCellAnchor editAs="oneCell">
    <xdr:from>
      <xdr:col>0</xdr:col>
      <xdr:colOff>169920</xdr:colOff>
      <xdr:row>70</xdr:row>
      <xdr:rowOff>18360</xdr:rowOff>
    </xdr:from>
    <xdr:to>
      <xdr:col>4</xdr:col>
      <xdr:colOff>60120</xdr:colOff>
      <xdr:row>71</xdr:row>
      <xdr:rowOff>63360</xdr:rowOff>
    </xdr:to>
    <xdr:sp>
      <xdr:nvSpPr>
        <xdr:cNvPr id="2158" name="テキスト ボックス 164"/>
        <xdr:cNvSpPr/>
      </xdr:nvSpPr>
      <xdr:spPr>
        <a:xfrm>
          <a:off x="169920" y="12020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4</xdr:col>
      <xdr:colOff>0</xdr:colOff>
      <xdr:row>68</xdr:row>
      <xdr:rowOff>25200</xdr:rowOff>
    </xdr:from>
    <xdr:to>
      <xdr:col>28</xdr:col>
      <xdr:colOff>114120</xdr:colOff>
      <xdr:row>68</xdr:row>
      <xdr:rowOff>25200</xdr:rowOff>
    </xdr:to>
    <xdr:cxnSp>
      <xdr:nvCxnSpPr>
        <xdr:cNvPr id="2159" name="直線コネクタ 165"/>
        <xdr:cNvCxnSpPr/>
      </xdr:nvCxnSpPr>
      <xdr:spPr>
        <a:xfrm>
          <a:off x="698400" y="11683800"/>
          <a:ext cx="4305600" cy="360"/>
        </a:xfrm>
        <a:prstGeom prst="straightConnector1">
          <a:avLst/>
        </a:prstGeom>
        <a:ln>
          <a:solidFill>
            <a:srgbClr val="c0c0c0"/>
          </a:solidFill>
        </a:ln>
      </xdr:spPr>
    </xdr:cxnSp>
    <xdr:clientData/>
  </xdr:twoCellAnchor>
  <xdr:twoCellAnchor editAs="oneCell">
    <xdr:from>
      <xdr:col>0</xdr:col>
      <xdr:colOff>169920</xdr:colOff>
      <xdr:row>67</xdr:row>
      <xdr:rowOff>75960</xdr:rowOff>
    </xdr:from>
    <xdr:to>
      <xdr:col>4</xdr:col>
      <xdr:colOff>60120</xdr:colOff>
      <xdr:row>68</xdr:row>
      <xdr:rowOff>120960</xdr:rowOff>
    </xdr:to>
    <xdr:sp>
      <xdr:nvSpPr>
        <xdr:cNvPr id="2160" name="テキスト ボックス 166"/>
        <xdr:cNvSpPr/>
      </xdr:nvSpPr>
      <xdr:spPr>
        <a:xfrm>
          <a:off x="16992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4</xdr:col>
      <xdr:colOff>0</xdr:colOff>
      <xdr:row>68</xdr:row>
      <xdr:rowOff>25560</xdr:rowOff>
    </xdr:from>
    <xdr:to>
      <xdr:col>28</xdr:col>
      <xdr:colOff>114120</xdr:colOff>
      <xdr:row>81</xdr:row>
      <xdr:rowOff>82440</xdr:rowOff>
    </xdr:to>
    <xdr:sp>
      <xdr:nvSpPr>
        <xdr:cNvPr id="2161" name="民生費グラフ枠"/>
        <xdr:cNvSpPr/>
      </xdr:nvSpPr>
      <xdr:spPr>
        <a:xfrm>
          <a:off x="698400" y="11684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71</xdr:row>
      <xdr:rowOff>154800</xdr:rowOff>
    </xdr:from>
    <xdr:to>
      <xdr:col>24</xdr:col>
      <xdr:colOff>62640</xdr:colOff>
      <xdr:row>77</xdr:row>
      <xdr:rowOff>65880</xdr:rowOff>
    </xdr:to>
    <xdr:cxnSp>
      <xdr:nvCxnSpPr>
        <xdr:cNvPr id="2162" name="直線コネクタ 168"/>
        <xdr:cNvCxnSpPr/>
      </xdr:nvCxnSpPr>
      <xdr:spPr>
        <a:xfrm flipV="1">
          <a:off x="4252680" y="12327840"/>
          <a:ext cx="1440" cy="939960"/>
        </a:xfrm>
        <a:prstGeom prst="straightConnector1">
          <a:avLst/>
        </a:prstGeom>
        <a:ln w="31750">
          <a:solidFill>
            <a:srgbClr val="808080"/>
          </a:solidFill>
        </a:ln>
      </xdr:spPr>
    </xdr:cxnSp>
    <xdr:clientData/>
  </xdr:twoCellAnchor>
  <xdr:twoCellAnchor editAs="oneCell">
    <xdr:from>
      <xdr:col>24</xdr:col>
      <xdr:colOff>119520</xdr:colOff>
      <xdr:row>77</xdr:row>
      <xdr:rowOff>91080</xdr:rowOff>
    </xdr:from>
    <xdr:to>
      <xdr:col>28</xdr:col>
      <xdr:colOff>9720</xdr:colOff>
      <xdr:row>78</xdr:row>
      <xdr:rowOff>135720</xdr:rowOff>
    </xdr:to>
    <xdr:sp>
      <xdr:nvSpPr>
        <xdr:cNvPr id="2163" name="民生費最小値テキスト"/>
        <xdr:cNvSpPr/>
      </xdr:nvSpPr>
      <xdr:spPr>
        <a:xfrm>
          <a:off x="4310640" y="13292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153,633</a:t>
          </a:r>
          <a:endParaRPr b="0" lang="en-US" sz="1000" spc="-1" strike="noStrike">
            <a:latin typeface="游明朝"/>
          </a:endParaRPr>
        </a:p>
      </xdr:txBody>
    </xdr:sp>
    <xdr:clientData/>
  </xdr:twoCellAnchor>
  <xdr:twoCellAnchor editAs="twoCell">
    <xdr:from>
      <xdr:col>23</xdr:col>
      <xdr:colOff>164880</xdr:colOff>
      <xdr:row>77</xdr:row>
      <xdr:rowOff>65880</xdr:rowOff>
    </xdr:from>
    <xdr:to>
      <xdr:col>24</xdr:col>
      <xdr:colOff>152280</xdr:colOff>
      <xdr:row>77</xdr:row>
      <xdr:rowOff>65880</xdr:rowOff>
    </xdr:to>
    <xdr:cxnSp>
      <xdr:nvCxnSpPr>
        <xdr:cNvPr id="2164" name="直線コネクタ 170"/>
        <xdr:cNvCxnSpPr/>
      </xdr:nvCxnSpPr>
      <xdr:spPr>
        <a:xfrm>
          <a:off x="4181400" y="13267440"/>
          <a:ext cx="162360" cy="360"/>
        </a:xfrm>
        <a:prstGeom prst="straightConnector1">
          <a:avLst/>
        </a:prstGeom>
        <a:ln w="19050">
          <a:solidFill>
            <a:srgbClr val="000000"/>
          </a:solidFill>
        </a:ln>
      </xdr:spPr>
    </xdr:cxnSp>
    <xdr:clientData/>
  </xdr:twoCellAnchor>
  <xdr:twoCellAnchor editAs="oneCell">
    <xdr:from>
      <xdr:col>24</xdr:col>
      <xdr:colOff>119520</xdr:colOff>
      <xdr:row>70</xdr:row>
      <xdr:rowOff>123120</xdr:rowOff>
    </xdr:from>
    <xdr:to>
      <xdr:col>28</xdr:col>
      <xdr:colOff>9720</xdr:colOff>
      <xdr:row>71</xdr:row>
      <xdr:rowOff>168120</xdr:rowOff>
    </xdr:to>
    <xdr:sp>
      <xdr:nvSpPr>
        <xdr:cNvPr id="2165" name="民生費最大値テキスト"/>
        <xdr:cNvSpPr/>
      </xdr:nvSpPr>
      <xdr:spPr>
        <a:xfrm>
          <a:off x="4310640" y="12124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359,121</a:t>
          </a:r>
          <a:endParaRPr b="0" lang="en-US" sz="1000" spc="-1" strike="noStrike">
            <a:latin typeface="游明朝"/>
          </a:endParaRPr>
        </a:p>
      </xdr:txBody>
    </xdr:sp>
    <xdr:clientData/>
  </xdr:twoCellAnchor>
  <xdr:twoCellAnchor editAs="twoCell">
    <xdr:from>
      <xdr:col>23</xdr:col>
      <xdr:colOff>164880</xdr:colOff>
      <xdr:row>71</xdr:row>
      <xdr:rowOff>154800</xdr:rowOff>
    </xdr:from>
    <xdr:to>
      <xdr:col>24</xdr:col>
      <xdr:colOff>152280</xdr:colOff>
      <xdr:row>71</xdr:row>
      <xdr:rowOff>154800</xdr:rowOff>
    </xdr:to>
    <xdr:cxnSp>
      <xdr:nvCxnSpPr>
        <xdr:cNvPr id="2166" name="直線コネクタ 172"/>
        <xdr:cNvCxnSpPr/>
      </xdr:nvCxnSpPr>
      <xdr:spPr>
        <a:xfrm>
          <a:off x="4181400" y="12327840"/>
          <a:ext cx="162360" cy="360"/>
        </a:xfrm>
        <a:prstGeom prst="straightConnector1">
          <a:avLst/>
        </a:prstGeom>
        <a:ln w="19050">
          <a:solidFill>
            <a:srgbClr val="000000"/>
          </a:solidFill>
        </a:ln>
      </xdr:spPr>
    </xdr:cxnSp>
    <xdr:clientData/>
  </xdr:twoCellAnchor>
  <xdr:twoCellAnchor editAs="twoCell">
    <xdr:from>
      <xdr:col>20</xdr:col>
      <xdr:colOff>2880</xdr:colOff>
      <xdr:row>75</xdr:row>
      <xdr:rowOff>65880</xdr:rowOff>
    </xdr:from>
    <xdr:to>
      <xdr:col>24</xdr:col>
      <xdr:colOff>63360</xdr:colOff>
      <xdr:row>76</xdr:row>
      <xdr:rowOff>29520</xdr:rowOff>
    </xdr:to>
    <xdr:cxnSp>
      <xdr:nvCxnSpPr>
        <xdr:cNvPr id="2167" name="直線コネクタ 173"/>
        <xdr:cNvCxnSpPr/>
      </xdr:nvCxnSpPr>
      <xdr:spPr>
        <a:xfrm flipV="1">
          <a:off x="3495240" y="12924720"/>
          <a:ext cx="759600" cy="135360"/>
        </a:xfrm>
        <a:prstGeom prst="straightConnector1">
          <a:avLst/>
        </a:prstGeom>
        <a:ln>
          <a:solidFill>
            <a:srgbClr val="ff0000"/>
          </a:solidFill>
        </a:ln>
      </xdr:spPr>
    </xdr:cxnSp>
    <xdr:clientData/>
  </xdr:twoCellAnchor>
  <xdr:twoCellAnchor editAs="oneCell">
    <xdr:from>
      <xdr:col>24</xdr:col>
      <xdr:colOff>119520</xdr:colOff>
      <xdr:row>75</xdr:row>
      <xdr:rowOff>69840</xdr:rowOff>
    </xdr:from>
    <xdr:to>
      <xdr:col>28</xdr:col>
      <xdr:colOff>9720</xdr:colOff>
      <xdr:row>76</xdr:row>
      <xdr:rowOff>114840</xdr:rowOff>
    </xdr:to>
    <xdr:sp>
      <xdr:nvSpPr>
        <xdr:cNvPr id="2168" name="民生費平均値テキスト"/>
        <xdr:cNvSpPr/>
      </xdr:nvSpPr>
      <xdr:spPr>
        <a:xfrm>
          <a:off x="4310640" y="12928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216,596</a:t>
          </a:r>
          <a:endParaRPr b="0" lang="en-US" sz="1000" spc="-1" strike="noStrike">
            <a:latin typeface="游明朝"/>
          </a:endParaRPr>
        </a:p>
      </xdr:txBody>
    </xdr:sp>
    <xdr:clientData/>
  </xdr:twoCellAnchor>
  <xdr:twoCellAnchor editAs="twoCell">
    <xdr:from>
      <xdr:col>24</xdr:col>
      <xdr:colOff>12600</xdr:colOff>
      <xdr:row>75</xdr:row>
      <xdr:rowOff>70200</xdr:rowOff>
    </xdr:from>
    <xdr:to>
      <xdr:col>24</xdr:col>
      <xdr:colOff>113760</xdr:colOff>
      <xdr:row>75</xdr:row>
      <xdr:rowOff>171360</xdr:rowOff>
    </xdr:to>
    <xdr:sp>
      <xdr:nvSpPr>
        <xdr:cNvPr id="2169" name="フローチャート: 判断 175"/>
        <xdr:cNvSpPr/>
      </xdr:nvSpPr>
      <xdr:spPr>
        <a:xfrm>
          <a:off x="4203720" y="12929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76</xdr:row>
      <xdr:rowOff>29520</xdr:rowOff>
    </xdr:from>
    <xdr:to>
      <xdr:col>20</xdr:col>
      <xdr:colOff>2880</xdr:colOff>
      <xdr:row>76</xdr:row>
      <xdr:rowOff>70200</xdr:rowOff>
    </xdr:to>
    <xdr:cxnSp>
      <xdr:nvCxnSpPr>
        <xdr:cNvPr id="2170" name="直線コネクタ 176"/>
        <xdr:cNvCxnSpPr/>
      </xdr:nvCxnSpPr>
      <xdr:spPr>
        <a:xfrm flipV="1">
          <a:off x="2670120" y="13059720"/>
          <a:ext cx="825480" cy="41040"/>
        </a:xfrm>
        <a:prstGeom prst="straightConnector1">
          <a:avLst/>
        </a:prstGeom>
        <a:ln>
          <a:solidFill>
            <a:srgbClr val="ff0000"/>
          </a:solidFill>
        </a:ln>
      </xdr:spPr>
    </xdr:cxnSp>
    <xdr:clientData/>
  </xdr:twoCellAnchor>
  <xdr:twoCellAnchor editAs="twoCell">
    <xdr:from>
      <xdr:col>19</xdr:col>
      <xdr:colOff>127080</xdr:colOff>
      <xdr:row>76</xdr:row>
      <xdr:rowOff>26280</xdr:rowOff>
    </xdr:from>
    <xdr:to>
      <xdr:col>20</xdr:col>
      <xdr:colOff>37800</xdr:colOff>
      <xdr:row>76</xdr:row>
      <xdr:rowOff>127440</xdr:rowOff>
    </xdr:to>
    <xdr:sp>
      <xdr:nvSpPr>
        <xdr:cNvPr id="2171" name="フローチャート: 判断 177"/>
        <xdr:cNvSpPr/>
      </xdr:nvSpPr>
      <xdr:spPr>
        <a:xfrm>
          <a:off x="3444840" y="130564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76</xdr:row>
      <xdr:rowOff>140040</xdr:rowOff>
    </xdr:from>
    <xdr:to>
      <xdr:col>21</xdr:col>
      <xdr:colOff>138600</xdr:colOff>
      <xdr:row>78</xdr:row>
      <xdr:rowOff>13320</xdr:rowOff>
    </xdr:to>
    <xdr:sp>
      <xdr:nvSpPr>
        <xdr:cNvPr id="2172" name="テキスト ボックス 178"/>
        <xdr:cNvSpPr/>
      </xdr:nvSpPr>
      <xdr:spPr>
        <a:xfrm>
          <a:off x="3216960" y="13170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188,730</a:t>
          </a:r>
          <a:endParaRPr b="0" lang="en-US" sz="1000" spc="-1" strike="noStrike">
            <a:latin typeface="游明朝"/>
          </a:endParaRPr>
        </a:p>
      </xdr:txBody>
    </xdr:sp>
    <xdr:clientData/>
  </xdr:twoCellAnchor>
  <xdr:twoCellAnchor editAs="twoCell">
    <xdr:from>
      <xdr:col>10</xdr:col>
      <xdr:colOff>114120</xdr:colOff>
      <xdr:row>74</xdr:row>
      <xdr:rowOff>84240</xdr:rowOff>
    </xdr:from>
    <xdr:to>
      <xdr:col>15</xdr:col>
      <xdr:colOff>50760</xdr:colOff>
      <xdr:row>76</xdr:row>
      <xdr:rowOff>70200</xdr:rowOff>
    </xdr:to>
    <xdr:cxnSp>
      <xdr:nvCxnSpPr>
        <xdr:cNvPr id="2173" name="直線コネクタ 179"/>
        <xdr:cNvCxnSpPr/>
      </xdr:nvCxnSpPr>
      <xdr:spPr>
        <a:xfrm>
          <a:off x="1860480" y="12771720"/>
          <a:ext cx="810000" cy="329040"/>
        </a:xfrm>
        <a:prstGeom prst="straightConnector1">
          <a:avLst/>
        </a:prstGeom>
        <a:ln>
          <a:solidFill>
            <a:srgbClr val="ff0000"/>
          </a:solidFill>
        </a:ln>
      </xdr:spPr>
    </xdr:cxnSp>
    <xdr:clientData/>
  </xdr:twoCellAnchor>
  <xdr:twoCellAnchor editAs="twoCell">
    <xdr:from>
      <xdr:col>15</xdr:col>
      <xdr:colOff>0</xdr:colOff>
      <xdr:row>76</xdr:row>
      <xdr:rowOff>40680</xdr:rowOff>
    </xdr:from>
    <xdr:to>
      <xdr:col>15</xdr:col>
      <xdr:colOff>101160</xdr:colOff>
      <xdr:row>76</xdr:row>
      <xdr:rowOff>141840</xdr:rowOff>
    </xdr:to>
    <xdr:sp>
      <xdr:nvSpPr>
        <xdr:cNvPr id="2174" name="フローチャート: 判断 180"/>
        <xdr:cNvSpPr/>
      </xdr:nvSpPr>
      <xdr:spPr>
        <a:xfrm>
          <a:off x="2619360" y="13070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76</xdr:row>
      <xdr:rowOff>154800</xdr:rowOff>
    </xdr:from>
    <xdr:to>
      <xdr:col>17</xdr:col>
      <xdr:colOff>27360</xdr:colOff>
      <xdr:row>78</xdr:row>
      <xdr:rowOff>28080</xdr:rowOff>
    </xdr:to>
    <xdr:sp>
      <xdr:nvSpPr>
        <xdr:cNvPr id="2175" name="テキスト ボックス 181"/>
        <xdr:cNvSpPr/>
      </xdr:nvSpPr>
      <xdr:spPr>
        <a:xfrm>
          <a:off x="2407320" y="13185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185,521</a:t>
          </a:r>
          <a:endParaRPr b="0" lang="en-US" sz="1000" spc="-1" strike="noStrike">
            <a:latin typeface="游明朝"/>
          </a:endParaRPr>
        </a:p>
      </xdr:txBody>
    </xdr:sp>
    <xdr:clientData/>
  </xdr:twoCellAnchor>
  <xdr:twoCellAnchor editAs="twoCell">
    <xdr:from>
      <xdr:col>6</xdr:col>
      <xdr:colOff>2880</xdr:colOff>
      <xdr:row>74</xdr:row>
      <xdr:rowOff>84240</xdr:rowOff>
    </xdr:from>
    <xdr:to>
      <xdr:col>10</xdr:col>
      <xdr:colOff>114120</xdr:colOff>
      <xdr:row>76</xdr:row>
      <xdr:rowOff>35280</xdr:rowOff>
    </xdr:to>
    <xdr:cxnSp>
      <xdr:nvCxnSpPr>
        <xdr:cNvPr id="2176" name="直線コネクタ 182"/>
        <xdr:cNvCxnSpPr/>
      </xdr:nvCxnSpPr>
      <xdr:spPr>
        <a:xfrm flipV="1">
          <a:off x="1050480" y="12771720"/>
          <a:ext cx="810360" cy="294120"/>
        </a:xfrm>
        <a:prstGeom prst="straightConnector1">
          <a:avLst/>
        </a:prstGeom>
        <a:ln>
          <a:solidFill>
            <a:srgbClr val="ff0000"/>
          </a:solidFill>
        </a:ln>
      </xdr:spPr>
    </xdr:cxnSp>
    <xdr:clientData/>
  </xdr:twoCellAnchor>
  <xdr:twoCellAnchor editAs="twoCell">
    <xdr:from>
      <xdr:col>10</xdr:col>
      <xdr:colOff>63360</xdr:colOff>
      <xdr:row>76</xdr:row>
      <xdr:rowOff>64080</xdr:rowOff>
    </xdr:from>
    <xdr:to>
      <xdr:col>10</xdr:col>
      <xdr:colOff>164520</xdr:colOff>
      <xdr:row>76</xdr:row>
      <xdr:rowOff>165240</xdr:rowOff>
    </xdr:to>
    <xdr:sp>
      <xdr:nvSpPr>
        <xdr:cNvPr id="2177" name="フローチャート: 判断 183"/>
        <xdr:cNvSpPr/>
      </xdr:nvSpPr>
      <xdr:spPr>
        <a:xfrm>
          <a:off x="1809720" y="130942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77</xdr:row>
      <xdr:rowOff>6480</xdr:rowOff>
    </xdr:from>
    <xdr:to>
      <xdr:col>12</xdr:col>
      <xdr:colOff>75240</xdr:colOff>
      <xdr:row>78</xdr:row>
      <xdr:rowOff>51120</xdr:rowOff>
    </xdr:to>
    <xdr:sp>
      <xdr:nvSpPr>
        <xdr:cNvPr id="2178" name="テキスト ボックス 184"/>
        <xdr:cNvSpPr/>
      </xdr:nvSpPr>
      <xdr:spPr>
        <a:xfrm>
          <a:off x="1582200" y="13208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180,458</a:t>
          </a:r>
          <a:endParaRPr b="0" lang="en-US" sz="1000" spc="-1" strike="noStrike">
            <a:latin typeface="游明朝"/>
          </a:endParaRPr>
        </a:p>
      </xdr:txBody>
    </xdr:sp>
    <xdr:clientData/>
  </xdr:twoCellAnchor>
  <xdr:twoCellAnchor editAs="twoCell">
    <xdr:from>
      <xdr:col>5</xdr:col>
      <xdr:colOff>127080</xdr:colOff>
      <xdr:row>76</xdr:row>
      <xdr:rowOff>73800</xdr:rowOff>
    </xdr:from>
    <xdr:to>
      <xdr:col>6</xdr:col>
      <xdr:colOff>37800</xdr:colOff>
      <xdr:row>77</xdr:row>
      <xdr:rowOff>3600</xdr:rowOff>
    </xdr:to>
    <xdr:sp>
      <xdr:nvSpPr>
        <xdr:cNvPr id="2179" name="フローチャート: 判断 185"/>
        <xdr:cNvSpPr/>
      </xdr:nvSpPr>
      <xdr:spPr>
        <a:xfrm>
          <a:off x="1000080" y="131040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77</xdr:row>
      <xdr:rowOff>16200</xdr:rowOff>
    </xdr:from>
    <xdr:to>
      <xdr:col>7</xdr:col>
      <xdr:colOff>138600</xdr:colOff>
      <xdr:row>78</xdr:row>
      <xdr:rowOff>60840</xdr:rowOff>
    </xdr:to>
    <xdr:sp>
      <xdr:nvSpPr>
        <xdr:cNvPr id="2180" name="テキスト ボックス 186"/>
        <xdr:cNvSpPr/>
      </xdr:nvSpPr>
      <xdr:spPr>
        <a:xfrm>
          <a:off x="772200" y="13217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178,316</a:t>
          </a:r>
          <a:endParaRPr b="0" lang="en-US" sz="1000" spc="-1" strike="noStrike">
            <a:latin typeface="游明朝"/>
          </a:endParaRPr>
        </a:p>
      </xdr:txBody>
    </xdr:sp>
    <xdr:clientData/>
  </xdr:twoCellAnchor>
  <xdr:twoCellAnchor editAs="oneCell">
    <xdr:from>
      <xdr:col>23</xdr:col>
      <xdr:colOff>63360</xdr:colOff>
      <xdr:row>81</xdr:row>
      <xdr:rowOff>101160</xdr:rowOff>
    </xdr:from>
    <xdr:to>
      <xdr:col>27</xdr:col>
      <xdr:colOff>126720</xdr:colOff>
      <xdr:row>82</xdr:row>
      <xdr:rowOff>145800</xdr:rowOff>
    </xdr:to>
    <xdr:sp>
      <xdr:nvSpPr>
        <xdr:cNvPr id="2181" name="テキスト ボックス 187"/>
        <xdr:cNvSpPr/>
      </xdr:nvSpPr>
      <xdr:spPr>
        <a:xfrm>
          <a:off x="40798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81</xdr:row>
      <xdr:rowOff>101160</xdr:rowOff>
    </xdr:from>
    <xdr:to>
      <xdr:col>23</xdr:col>
      <xdr:colOff>66240</xdr:colOff>
      <xdr:row>82</xdr:row>
      <xdr:rowOff>145800</xdr:rowOff>
    </xdr:to>
    <xdr:sp>
      <xdr:nvSpPr>
        <xdr:cNvPr id="2182" name="テキスト ボックス 188"/>
        <xdr:cNvSpPr/>
      </xdr:nvSpPr>
      <xdr:spPr>
        <a:xfrm>
          <a:off x="33210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81</xdr:row>
      <xdr:rowOff>101160</xdr:rowOff>
    </xdr:from>
    <xdr:to>
      <xdr:col>18</xdr:col>
      <xdr:colOff>114120</xdr:colOff>
      <xdr:row>82</xdr:row>
      <xdr:rowOff>145800</xdr:rowOff>
    </xdr:to>
    <xdr:sp>
      <xdr:nvSpPr>
        <xdr:cNvPr id="2183" name="テキスト ボックス 189"/>
        <xdr:cNvSpPr/>
      </xdr:nvSpPr>
      <xdr:spPr>
        <a:xfrm>
          <a:off x="24955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81</xdr:row>
      <xdr:rowOff>101160</xdr:rowOff>
    </xdr:from>
    <xdr:to>
      <xdr:col>14</xdr:col>
      <xdr:colOff>3240</xdr:colOff>
      <xdr:row>82</xdr:row>
      <xdr:rowOff>145800</xdr:rowOff>
    </xdr:to>
    <xdr:sp>
      <xdr:nvSpPr>
        <xdr:cNvPr id="2184" name="テキスト ボックス 190"/>
        <xdr:cNvSpPr/>
      </xdr:nvSpPr>
      <xdr:spPr>
        <a:xfrm>
          <a:off x="168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81</xdr:row>
      <xdr:rowOff>101160</xdr:rowOff>
    </xdr:from>
    <xdr:to>
      <xdr:col>9</xdr:col>
      <xdr:colOff>66240</xdr:colOff>
      <xdr:row>82</xdr:row>
      <xdr:rowOff>145800</xdr:rowOff>
    </xdr:to>
    <xdr:sp>
      <xdr:nvSpPr>
        <xdr:cNvPr id="2185" name="テキスト ボックス 191"/>
        <xdr:cNvSpPr/>
      </xdr:nvSpPr>
      <xdr:spPr>
        <a:xfrm>
          <a:off x="8762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75</xdr:row>
      <xdr:rowOff>15480</xdr:rowOff>
    </xdr:from>
    <xdr:to>
      <xdr:col>24</xdr:col>
      <xdr:colOff>113760</xdr:colOff>
      <xdr:row>75</xdr:row>
      <xdr:rowOff>116640</xdr:rowOff>
    </xdr:to>
    <xdr:sp>
      <xdr:nvSpPr>
        <xdr:cNvPr id="2186" name="楕円 192"/>
        <xdr:cNvSpPr/>
      </xdr:nvSpPr>
      <xdr:spPr>
        <a:xfrm>
          <a:off x="4203720" y="12874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119520</xdr:colOff>
      <xdr:row>74</xdr:row>
      <xdr:rowOff>59400</xdr:rowOff>
    </xdr:from>
    <xdr:to>
      <xdr:col>28</xdr:col>
      <xdr:colOff>9720</xdr:colOff>
      <xdr:row>75</xdr:row>
      <xdr:rowOff>104400</xdr:rowOff>
    </xdr:to>
    <xdr:sp>
      <xdr:nvSpPr>
        <xdr:cNvPr id="2187" name="民生費該当値テキスト"/>
        <xdr:cNvSpPr/>
      </xdr:nvSpPr>
      <xdr:spPr>
        <a:xfrm>
          <a:off x="4310640" y="12746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228,593</a:t>
          </a:r>
          <a:endParaRPr b="0" lang="en-US" sz="1000" spc="-1" strike="noStrike">
            <a:latin typeface="游明朝"/>
          </a:endParaRPr>
        </a:p>
      </xdr:txBody>
    </xdr:sp>
    <xdr:clientData/>
  </xdr:twoCellAnchor>
  <xdr:twoCellAnchor editAs="twoCell">
    <xdr:from>
      <xdr:col>19</xdr:col>
      <xdr:colOff>127080</xdr:colOff>
      <xdr:row>75</xdr:row>
      <xdr:rowOff>150480</xdr:rowOff>
    </xdr:from>
    <xdr:to>
      <xdr:col>20</xdr:col>
      <xdr:colOff>37800</xdr:colOff>
      <xdr:row>76</xdr:row>
      <xdr:rowOff>80280</xdr:rowOff>
    </xdr:to>
    <xdr:sp>
      <xdr:nvSpPr>
        <xdr:cNvPr id="2188" name="楕円 194"/>
        <xdr:cNvSpPr/>
      </xdr:nvSpPr>
      <xdr:spPr>
        <a:xfrm>
          <a:off x="3444840" y="13009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73800</xdr:colOff>
      <xdr:row>74</xdr:row>
      <xdr:rowOff>118440</xdr:rowOff>
    </xdr:from>
    <xdr:to>
      <xdr:col>21</xdr:col>
      <xdr:colOff>138600</xdr:colOff>
      <xdr:row>75</xdr:row>
      <xdr:rowOff>163440</xdr:rowOff>
    </xdr:to>
    <xdr:sp>
      <xdr:nvSpPr>
        <xdr:cNvPr id="2189" name="テキスト ボックス 195"/>
        <xdr:cNvSpPr/>
      </xdr:nvSpPr>
      <xdr:spPr>
        <a:xfrm>
          <a:off x="3216960" y="128059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199,023</a:t>
          </a:r>
          <a:endParaRPr b="0" lang="en-US" sz="1000" spc="-1" strike="noStrike">
            <a:latin typeface="游明朝"/>
          </a:endParaRPr>
        </a:p>
      </xdr:txBody>
    </xdr:sp>
    <xdr:clientData/>
  </xdr:twoCellAnchor>
  <xdr:twoCellAnchor editAs="twoCell">
    <xdr:from>
      <xdr:col>15</xdr:col>
      <xdr:colOff>0</xdr:colOff>
      <xdr:row>76</xdr:row>
      <xdr:rowOff>19440</xdr:rowOff>
    </xdr:from>
    <xdr:to>
      <xdr:col>15</xdr:col>
      <xdr:colOff>101160</xdr:colOff>
      <xdr:row>76</xdr:row>
      <xdr:rowOff>120600</xdr:rowOff>
    </xdr:to>
    <xdr:sp>
      <xdr:nvSpPr>
        <xdr:cNvPr id="2190" name="楕円 196"/>
        <xdr:cNvSpPr/>
      </xdr:nvSpPr>
      <xdr:spPr>
        <a:xfrm>
          <a:off x="2619360" y="13049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137160</xdr:colOff>
      <xdr:row>74</xdr:row>
      <xdr:rowOff>158760</xdr:rowOff>
    </xdr:from>
    <xdr:to>
      <xdr:col>17</xdr:col>
      <xdr:colOff>27360</xdr:colOff>
      <xdr:row>76</xdr:row>
      <xdr:rowOff>32400</xdr:rowOff>
    </xdr:to>
    <xdr:sp>
      <xdr:nvSpPr>
        <xdr:cNvPr id="2191" name="テキスト ボックス 197"/>
        <xdr:cNvSpPr/>
      </xdr:nvSpPr>
      <xdr:spPr>
        <a:xfrm>
          <a:off x="2407320" y="12846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190,187</a:t>
          </a:r>
          <a:endParaRPr b="0" lang="en-US" sz="1000" spc="-1" strike="noStrike">
            <a:latin typeface="游明朝"/>
          </a:endParaRPr>
        </a:p>
      </xdr:txBody>
    </xdr:sp>
    <xdr:clientData/>
  </xdr:twoCellAnchor>
  <xdr:twoCellAnchor editAs="twoCell">
    <xdr:from>
      <xdr:col>10</xdr:col>
      <xdr:colOff>63360</xdr:colOff>
      <xdr:row>74</xdr:row>
      <xdr:rowOff>33840</xdr:rowOff>
    </xdr:from>
    <xdr:to>
      <xdr:col>10</xdr:col>
      <xdr:colOff>164520</xdr:colOff>
      <xdr:row>74</xdr:row>
      <xdr:rowOff>135000</xdr:rowOff>
    </xdr:to>
    <xdr:sp>
      <xdr:nvSpPr>
        <xdr:cNvPr id="2192" name="楕円 198"/>
        <xdr:cNvSpPr/>
      </xdr:nvSpPr>
      <xdr:spPr>
        <a:xfrm>
          <a:off x="1809720" y="12721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10440</xdr:colOff>
      <xdr:row>73</xdr:row>
      <xdr:rowOff>1800</xdr:rowOff>
    </xdr:from>
    <xdr:to>
      <xdr:col>12</xdr:col>
      <xdr:colOff>75240</xdr:colOff>
      <xdr:row>74</xdr:row>
      <xdr:rowOff>46440</xdr:rowOff>
    </xdr:to>
    <xdr:sp>
      <xdr:nvSpPr>
        <xdr:cNvPr id="2193" name="テキスト ボックス 199"/>
        <xdr:cNvSpPr/>
      </xdr:nvSpPr>
      <xdr:spPr>
        <a:xfrm>
          <a:off x="1582200" y="12517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262,076</a:t>
          </a:r>
          <a:endParaRPr b="0" lang="en-US" sz="1000" spc="-1" strike="noStrike">
            <a:latin typeface="游明朝"/>
          </a:endParaRPr>
        </a:p>
      </xdr:txBody>
    </xdr:sp>
    <xdr:clientData/>
  </xdr:twoCellAnchor>
  <xdr:twoCellAnchor editAs="twoCell">
    <xdr:from>
      <xdr:col>5</xdr:col>
      <xdr:colOff>127080</xdr:colOff>
      <xdr:row>75</xdr:row>
      <xdr:rowOff>156240</xdr:rowOff>
    </xdr:from>
    <xdr:to>
      <xdr:col>6</xdr:col>
      <xdr:colOff>37800</xdr:colOff>
      <xdr:row>76</xdr:row>
      <xdr:rowOff>86040</xdr:rowOff>
    </xdr:to>
    <xdr:sp>
      <xdr:nvSpPr>
        <xdr:cNvPr id="2194" name="楕円 200"/>
        <xdr:cNvSpPr/>
      </xdr:nvSpPr>
      <xdr:spPr>
        <a:xfrm>
          <a:off x="1000080" y="130150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73800</xdr:colOff>
      <xdr:row>74</xdr:row>
      <xdr:rowOff>124200</xdr:rowOff>
    </xdr:from>
    <xdr:to>
      <xdr:col>7</xdr:col>
      <xdr:colOff>138600</xdr:colOff>
      <xdr:row>75</xdr:row>
      <xdr:rowOff>169200</xdr:rowOff>
    </xdr:to>
    <xdr:sp>
      <xdr:nvSpPr>
        <xdr:cNvPr id="2195" name="テキスト ボックス 201"/>
        <xdr:cNvSpPr/>
      </xdr:nvSpPr>
      <xdr:spPr>
        <a:xfrm>
          <a:off x="772200" y="12811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197,779</a:t>
          </a:r>
          <a:endParaRPr b="0" lang="en-US" sz="1000" spc="-1" strike="noStrike">
            <a:latin typeface="游明朝"/>
          </a:endParaRPr>
        </a:p>
      </xdr:txBody>
    </xdr:sp>
    <xdr:clientData/>
  </xdr:twoCellAnchor>
  <xdr:twoCellAnchor editAs="twoCell">
    <xdr:from>
      <xdr:col>4</xdr:col>
      <xdr:colOff>0</xdr:colOff>
      <xdr:row>83</xdr:row>
      <xdr:rowOff>57240</xdr:rowOff>
    </xdr:from>
    <xdr:to>
      <xdr:col>28</xdr:col>
      <xdr:colOff>114120</xdr:colOff>
      <xdr:row>85</xdr:row>
      <xdr:rowOff>31320</xdr:rowOff>
    </xdr:to>
    <xdr:sp>
      <xdr:nvSpPr>
        <xdr:cNvPr id="2196" name="正方形/長方形 202"/>
        <xdr:cNvSpPr/>
      </xdr:nvSpPr>
      <xdr:spPr>
        <a:xfrm>
          <a:off x="698400" y="14287680"/>
          <a:ext cx="43052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衛生費</a:t>
          </a:r>
          <a:endParaRPr b="0" lang="en-US" sz="1600" spc="-1" strike="noStrike">
            <a:latin typeface="游明朝"/>
          </a:endParaRPr>
        </a:p>
      </xdr:txBody>
    </xdr:sp>
    <xdr:clientData/>
  </xdr:twoCellAnchor>
  <xdr:twoCellAnchor editAs="twoCell">
    <xdr:from>
      <xdr:col>4</xdr:col>
      <xdr:colOff>127080</xdr:colOff>
      <xdr:row>85</xdr:row>
      <xdr:rowOff>57240</xdr:rowOff>
    </xdr:from>
    <xdr:to>
      <xdr:col>12</xdr:col>
      <xdr:colOff>126720</xdr:colOff>
      <xdr:row>86</xdr:row>
      <xdr:rowOff>139320</xdr:rowOff>
    </xdr:to>
    <xdr:sp>
      <xdr:nvSpPr>
        <xdr:cNvPr id="2197" name="正方形/長方形 203"/>
        <xdr:cNvSpPr/>
      </xdr:nvSpPr>
      <xdr:spPr>
        <a:xfrm>
          <a:off x="8254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4</xdr:col>
      <xdr:colOff>127080</xdr:colOff>
      <xdr:row>86</xdr:row>
      <xdr:rowOff>88920</xdr:rowOff>
    </xdr:from>
    <xdr:to>
      <xdr:col>12</xdr:col>
      <xdr:colOff>126720</xdr:colOff>
      <xdr:row>87</xdr:row>
      <xdr:rowOff>171000</xdr:rowOff>
    </xdr:to>
    <xdr:sp>
      <xdr:nvSpPr>
        <xdr:cNvPr id="2198" name="正方形/長方形 204"/>
        <xdr:cNvSpPr/>
      </xdr:nvSpPr>
      <xdr:spPr>
        <a:xfrm>
          <a:off x="8254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34/132</a:t>
          </a:r>
          <a:endParaRPr b="0" lang="en-US" sz="1200" spc="-1" strike="noStrike">
            <a:latin typeface="游明朝"/>
          </a:endParaRPr>
        </a:p>
      </xdr:txBody>
    </xdr:sp>
    <xdr:clientData/>
  </xdr:twoCellAnchor>
  <xdr:twoCellAnchor editAs="twoCell">
    <xdr:from>
      <xdr:col>10</xdr:col>
      <xdr:colOff>0</xdr:colOff>
      <xdr:row>85</xdr:row>
      <xdr:rowOff>57240</xdr:rowOff>
    </xdr:from>
    <xdr:to>
      <xdr:col>17</xdr:col>
      <xdr:colOff>174240</xdr:colOff>
      <xdr:row>86</xdr:row>
      <xdr:rowOff>139320</xdr:rowOff>
    </xdr:to>
    <xdr:sp>
      <xdr:nvSpPr>
        <xdr:cNvPr id="2199" name="正方形/長方形 205"/>
        <xdr:cNvSpPr/>
      </xdr:nvSpPr>
      <xdr:spPr>
        <a:xfrm>
          <a:off x="17463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xdr:col>
      <xdr:colOff>0</xdr:colOff>
      <xdr:row>86</xdr:row>
      <xdr:rowOff>88920</xdr:rowOff>
    </xdr:from>
    <xdr:to>
      <xdr:col>17</xdr:col>
      <xdr:colOff>174240</xdr:colOff>
      <xdr:row>87</xdr:row>
      <xdr:rowOff>171000</xdr:rowOff>
    </xdr:to>
    <xdr:sp>
      <xdr:nvSpPr>
        <xdr:cNvPr id="2200" name="正方形/長方形 206"/>
        <xdr:cNvSpPr/>
      </xdr:nvSpPr>
      <xdr:spPr>
        <a:xfrm>
          <a:off x="17463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50,178</a:t>
          </a:r>
          <a:endParaRPr b="0" lang="en-US" sz="1200" spc="-1" strike="noStrike">
            <a:latin typeface="游明朝"/>
          </a:endParaRPr>
        </a:p>
      </xdr:txBody>
    </xdr:sp>
    <xdr:clientData/>
  </xdr:twoCellAnchor>
  <xdr:twoCellAnchor editAs="twoCell">
    <xdr:from>
      <xdr:col>16</xdr:col>
      <xdr:colOff>0</xdr:colOff>
      <xdr:row>85</xdr:row>
      <xdr:rowOff>57240</xdr:rowOff>
    </xdr:from>
    <xdr:to>
      <xdr:col>23</xdr:col>
      <xdr:colOff>174240</xdr:colOff>
      <xdr:row>86</xdr:row>
      <xdr:rowOff>139320</xdr:rowOff>
    </xdr:to>
    <xdr:sp>
      <xdr:nvSpPr>
        <xdr:cNvPr id="2201" name="正方形/長方形 207"/>
        <xdr:cNvSpPr/>
      </xdr:nvSpPr>
      <xdr:spPr>
        <a:xfrm>
          <a:off x="27939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16</xdr:col>
      <xdr:colOff>0</xdr:colOff>
      <xdr:row>86</xdr:row>
      <xdr:rowOff>88920</xdr:rowOff>
    </xdr:from>
    <xdr:to>
      <xdr:col>23</xdr:col>
      <xdr:colOff>174240</xdr:colOff>
      <xdr:row>87</xdr:row>
      <xdr:rowOff>171000</xdr:rowOff>
    </xdr:to>
    <xdr:sp>
      <xdr:nvSpPr>
        <xdr:cNvPr id="2202" name="正方形/長方形 208"/>
        <xdr:cNvSpPr/>
      </xdr:nvSpPr>
      <xdr:spPr>
        <a:xfrm>
          <a:off x="27939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56,006</a:t>
          </a:r>
          <a:endParaRPr b="0" lang="en-US" sz="12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03" name="正方形/長方形 209"/>
        <xdr:cNvSpPr/>
      </xdr:nvSpPr>
      <xdr:spPr>
        <a:xfrm>
          <a:off x="698400" y="15113160"/>
          <a:ext cx="43052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xdr:col>
      <xdr:colOff>154800</xdr:colOff>
      <xdr:row>87</xdr:row>
      <xdr:rowOff>6480</xdr:rowOff>
    </xdr:from>
    <xdr:to>
      <xdr:col>5</xdr:col>
      <xdr:colOff>150120</xdr:colOff>
      <xdr:row>88</xdr:row>
      <xdr:rowOff>26280</xdr:rowOff>
    </xdr:to>
    <xdr:sp>
      <xdr:nvSpPr>
        <xdr:cNvPr id="2204" name="テキスト ボックス 210"/>
        <xdr:cNvSpPr/>
      </xdr:nvSpPr>
      <xdr:spPr>
        <a:xfrm>
          <a:off x="67860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4</xdr:col>
      <xdr:colOff>0</xdr:colOff>
      <xdr:row>101</xdr:row>
      <xdr:rowOff>82440</xdr:rowOff>
    </xdr:from>
    <xdr:to>
      <xdr:col>28</xdr:col>
      <xdr:colOff>114120</xdr:colOff>
      <xdr:row>101</xdr:row>
      <xdr:rowOff>82440</xdr:rowOff>
    </xdr:to>
    <xdr:cxnSp>
      <xdr:nvCxnSpPr>
        <xdr:cNvPr id="2205" name="直線コネクタ 211"/>
        <xdr:cNvCxnSpPr/>
      </xdr:nvCxnSpPr>
      <xdr:spPr>
        <a:xfrm>
          <a:off x="698400" y="17398800"/>
          <a:ext cx="4305600" cy="360"/>
        </a:xfrm>
        <a:prstGeom prst="straightConnector1">
          <a:avLst/>
        </a:prstGeom>
        <a:ln>
          <a:solidFill>
            <a:srgbClr val="c0c0c0"/>
          </a:solidFill>
        </a:ln>
      </xdr:spPr>
    </xdr:cxnSp>
    <xdr:clientData/>
  </xdr:twoCellAnchor>
  <xdr:twoCellAnchor editAs="twoCell">
    <xdr:from>
      <xdr:col>4</xdr:col>
      <xdr:colOff>0</xdr:colOff>
      <xdr:row>99</xdr:row>
      <xdr:rowOff>44280</xdr:rowOff>
    </xdr:from>
    <xdr:to>
      <xdr:col>28</xdr:col>
      <xdr:colOff>114120</xdr:colOff>
      <xdr:row>99</xdr:row>
      <xdr:rowOff>44280</xdr:rowOff>
    </xdr:to>
    <xdr:cxnSp>
      <xdr:nvCxnSpPr>
        <xdr:cNvPr id="2206" name="直線コネクタ 212"/>
        <xdr:cNvCxnSpPr/>
      </xdr:nvCxnSpPr>
      <xdr:spPr>
        <a:xfrm>
          <a:off x="698400" y="17017920"/>
          <a:ext cx="4305600" cy="360"/>
        </a:xfrm>
        <a:prstGeom prst="straightConnector1">
          <a:avLst/>
        </a:prstGeom>
        <a:ln>
          <a:solidFill>
            <a:srgbClr val="c0c0c0"/>
          </a:solidFill>
        </a:ln>
      </xdr:spPr>
    </xdr:cxnSp>
    <xdr:clientData/>
  </xdr:twoCellAnchor>
  <xdr:twoCellAnchor editAs="oneCell">
    <xdr:from>
      <xdr:col>2</xdr:col>
      <xdr:colOff>133920</xdr:colOff>
      <xdr:row>98</xdr:row>
      <xdr:rowOff>95040</xdr:rowOff>
    </xdr:from>
    <xdr:to>
      <xdr:col>4</xdr:col>
      <xdr:colOff>29520</xdr:colOff>
      <xdr:row>99</xdr:row>
      <xdr:rowOff>140040</xdr:rowOff>
    </xdr:to>
    <xdr:sp>
      <xdr:nvSpPr>
        <xdr:cNvPr id="2207" name="テキスト ボックス 213"/>
        <xdr:cNvSpPr/>
      </xdr:nvSpPr>
      <xdr:spPr>
        <a:xfrm>
          <a:off x="483120" y="16897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97</xdr:row>
      <xdr:rowOff>6120</xdr:rowOff>
    </xdr:from>
    <xdr:to>
      <xdr:col>28</xdr:col>
      <xdr:colOff>114120</xdr:colOff>
      <xdr:row>97</xdr:row>
      <xdr:rowOff>6120</xdr:rowOff>
    </xdr:to>
    <xdr:cxnSp>
      <xdr:nvCxnSpPr>
        <xdr:cNvPr id="2208" name="直線コネクタ 214"/>
        <xdr:cNvCxnSpPr/>
      </xdr:nvCxnSpPr>
      <xdr:spPr>
        <a:xfrm>
          <a:off x="698400" y="16636680"/>
          <a:ext cx="4305600" cy="360"/>
        </a:xfrm>
        <a:prstGeom prst="straightConnector1">
          <a:avLst/>
        </a:prstGeom>
        <a:ln>
          <a:solidFill>
            <a:srgbClr val="c0c0c0"/>
          </a:solidFill>
        </a:ln>
      </xdr:spPr>
    </xdr:cxnSp>
    <xdr:clientData/>
  </xdr:twoCellAnchor>
  <xdr:twoCellAnchor editAs="oneCell">
    <xdr:from>
      <xdr:col>1</xdr:col>
      <xdr:colOff>43200</xdr:colOff>
      <xdr:row>96</xdr:row>
      <xdr:rowOff>56880</xdr:rowOff>
    </xdr:from>
    <xdr:to>
      <xdr:col>4</xdr:col>
      <xdr:colOff>44280</xdr:colOff>
      <xdr:row>97</xdr:row>
      <xdr:rowOff>101880</xdr:rowOff>
    </xdr:to>
    <xdr:sp>
      <xdr:nvSpPr>
        <xdr:cNvPr id="2209" name="テキスト ボックス 215"/>
        <xdr:cNvSpPr/>
      </xdr:nvSpPr>
      <xdr:spPr>
        <a:xfrm>
          <a:off x="217800" y="1651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a:t>
          </a:r>
          <a:endParaRPr b="0" lang="en-US" sz="1000" spc="-1" strike="noStrike">
            <a:latin typeface="游明朝"/>
          </a:endParaRPr>
        </a:p>
      </xdr:txBody>
    </xdr:sp>
    <xdr:clientData/>
  </xdr:twoCellAnchor>
  <xdr:twoCellAnchor editAs="twoCell">
    <xdr:from>
      <xdr:col>4</xdr:col>
      <xdr:colOff>0</xdr:colOff>
      <xdr:row>94</xdr:row>
      <xdr:rowOff>139680</xdr:rowOff>
    </xdr:from>
    <xdr:to>
      <xdr:col>28</xdr:col>
      <xdr:colOff>114120</xdr:colOff>
      <xdr:row>94</xdr:row>
      <xdr:rowOff>139680</xdr:rowOff>
    </xdr:to>
    <xdr:cxnSp>
      <xdr:nvCxnSpPr>
        <xdr:cNvPr id="2210" name="直線コネクタ 216"/>
        <xdr:cNvCxnSpPr/>
      </xdr:nvCxnSpPr>
      <xdr:spPr>
        <a:xfrm>
          <a:off x="698400" y="16256160"/>
          <a:ext cx="4305600" cy="360"/>
        </a:xfrm>
        <a:prstGeom prst="straightConnector1">
          <a:avLst/>
        </a:prstGeom>
        <a:ln>
          <a:solidFill>
            <a:srgbClr val="c0c0c0"/>
          </a:solidFill>
        </a:ln>
      </xdr:spPr>
    </xdr:cxnSp>
    <xdr:clientData/>
  </xdr:twoCellAnchor>
  <xdr:twoCellAnchor editAs="oneCell">
    <xdr:from>
      <xdr:col>0</xdr:col>
      <xdr:colOff>169920</xdr:colOff>
      <xdr:row>94</xdr:row>
      <xdr:rowOff>18360</xdr:rowOff>
    </xdr:from>
    <xdr:to>
      <xdr:col>4</xdr:col>
      <xdr:colOff>60120</xdr:colOff>
      <xdr:row>95</xdr:row>
      <xdr:rowOff>63360</xdr:rowOff>
    </xdr:to>
    <xdr:sp>
      <xdr:nvSpPr>
        <xdr:cNvPr id="2211" name="テキスト ボックス 217"/>
        <xdr:cNvSpPr/>
      </xdr:nvSpPr>
      <xdr:spPr>
        <a:xfrm>
          <a:off x="169920" y="16134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4</xdr:col>
      <xdr:colOff>0</xdr:colOff>
      <xdr:row>92</xdr:row>
      <xdr:rowOff>101520</xdr:rowOff>
    </xdr:from>
    <xdr:to>
      <xdr:col>28</xdr:col>
      <xdr:colOff>114120</xdr:colOff>
      <xdr:row>92</xdr:row>
      <xdr:rowOff>101520</xdr:rowOff>
    </xdr:to>
    <xdr:cxnSp>
      <xdr:nvCxnSpPr>
        <xdr:cNvPr id="2212" name="直線コネクタ 218"/>
        <xdr:cNvCxnSpPr/>
      </xdr:nvCxnSpPr>
      <xdr:spPr>
        <a:xfrm>
          <a:off x="698400" y="15874920"/>
          <a:ext cx="4305600" cy="360"/>
        </a:xfrm>
        <a:prstGeom prst="straightConnector1">
          <a:avLst/>
        </a:prstGeom>
        <a:ln>
          <a:solidFill>
            <a:srgbClr val="c0c0c0"/>
          </a:solidFill>
        </a:ln>
      </xdr:spPr>
    </xdr:cxnSp>
    <xdr:clientData/>
  </xdr:twoCellAnchor>
  <xdr:twoCellAnchor editAs="oneCell">
    <xdr:from>
      <xdr:col>0</xdr:col>
      <xdr:colOff>169920</xdr:colOff>
      <xdr:row>91</xdr:row>
      <xdr:rowOff>151920</xdr:rowOff>
    </xdr:from>
    <xdr:to>
      <xdr:col>4</xdr:col>
      <xdr:colOff>60120</xdr:colOff>
      <xdr:row>93</xdr:row>
      <xdr:rowOff>25560</xdr:rowOff>
    </xdr:to>
    <xdr:sp>
      <xdr:nvSpPr>
        <xdr:cNvPr id="2213" name="テキスト ボックス 219"/>
        <xdr:cNvSpPr/>
      </xdr:nvSpPr>
      <xdr:spPr>
        <a:xfrm>
          <a:off x="169920" y="15753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4</xdr:col>
      <xdr:colOff>0</xdr:colOff>
      <xdr:row>90</xdr:row>
      <xdr:rowOff>63360</xdr:rowOff>
    </xdr:from>
    <xdr:to>
      <xdr:col>28</xdr:col>
      <xdr:colOff>114120</xdr:colOff>
      <xdr:row>90</xdr:row>
      <xdr:rowOff>63360</xdr:rowOff>
    </xdr:to>
    <xdr:cxnSp>
      <xdr:nvCxnSpPr>
        <xdr:cNvPr id="2214" name="直線コネクタ 220"/>
        <xdr:cNvCxnSpPr/>
      </xdr:nvCxnSpPr>
      <xdr:spPr>
        <a:xfrm>
          <a:off x="698400" y="15494040"/>
          <a:ext cx="4305600" cy="360"/>
        </a:xfrm>
        <a:prstGeom prst="straightConnector1">
          <a:avLst/>
        </a:prstGeom>
        <a:ln>
          <a:solidFill>
            <a:srgbClr val="c0c0c0"/>
          </a:solidFill>
        </a:ln>
      </xdr:spPr>
    </xdr:cxnSp>
    <xdr:clientData/>
  </xdr:twoCellAnchor>
  <xdr:twoCellAnchor editAs="oneCell">
    <xdr:from>
      <xdr:col>0</xdr:col>
      <xdr:colOff>169920</xdr:colOff>
      <xdr:row>89</xdr:row>
      <xdr:rowOff>114120</xdr:rowOff>
    </xdr:from>
    <xdr:to>
      <xdr:col>4</xdr:col>
      <xdr:colOff>60120</xdr:colOff>
      <xdr:row>90</xdr:row>
      <xdr:rowOff>158760</xdr:rowOff>
    </xdr:to>
    <xdr:sp>
      <xdr:nvSpPr>
        <xdr:cNvPr id="2215" name="テキスト ボックス 221"/>
        <xdr:cNvSpPr/>
      </xdr:nvSpPr>
      <xdr:spPr>
        <a:xfrm>
          <a:off x="169920" y="15373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4</xdr:col>
      <xdr:colOff>0</xdr:colOff>
      <xdr:row>88</xdr:row>
      <xdr:rowOff>25200</xdr:rowOff>
    </xdr:from>
    <xdr:to>
      <xdr:col>28</xdr:col>
      <xdr:colOff>114120</xdr:colOff>
      <xdr:row>88</xdr:row>
      <xdr:rowOff>25200</xdr:rowOff>
    </xdr:to>
    <xdr:cxnSp>
      <xdr:nvCxnSpPr>
        <xdr:cNvPr id="2216" name="直線コネクタ 222"/>
        <xdr:cNvCxnSpPr/>
      </xdr:nvCxnSpPr>
      <xdr:spPr>
        <a:xfrm>
          <a:off x="698400" y="15112800"/>
          <a:ext cx="4305600" cy="360"/>
        </a:xfrm>
        <a:prstGeom prst="straightConnector1">
          <a:avLst/>
        </a:prstGeom>
        <a:ln>
          <a:solidFill>
            <a:srgbClr val="c0c0c0"/>
          </a:solidFill>
        </a:ln>
      </xdr:spPr>
    </xdr:cxnSp>
    <xdr:clientData/>
  </xdr:twoCellAnchor>
  <xdr:twoCellAnchor editAs="oneCell">
    <xdr:from>
      <xdr:col>0</xdr:col>
      <xdr:colOff>169920</xdr:colOff>
      <xdr:row>87</xdr:row>
      <xdr:rowOff>75960</xdr:rowOff>
    </xdr:from>
    <xdr:to>
      <xdr:col>4</xdr:col>
      <xdr:colOff>60120</xdr:colOff>
      <xdr:row>88</xdr:row>
      <xdr:rowOff>120960</xdr:rowOff>
    </xdr:to>
    <xdr:sp>
      <xdr:nvSpPr>
        <xdr:cNvPr id="2217" name="テキスト ボックス 223"/>
        <xdr:cNvSpPr/>
      </xdr:nvSpPr>
      <xdr:spPr>
        <a:xfrm>
          <a:off x="1699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250,000</a:t>
          </a:r>
          <a:endParaRPr b="0" lang="en-US" sz="1000" spc="-1" strike="noStrike">
            <a:latin typeface="游明朝"/>
          </a:endParaRPr>
        </a:p>
      </xdr:txBody>
    </xdr:sp>
    <xdr:clientData/>
  </xdr:twoCellAnchor>
  <xdr:twoCellAnchor editAs="twoCell">
    <xdr:from>
      <xdr:col>4</xdr:col>
      <xdr:colOff>0</xdr:colOff>
      <xdr:row>88</xdr:row>
      <xdr:rowOff>25560</xdr:rowOff>
    </xdr:from>
    <xdr:to>
      <xdr:col>28</xdr:col>
      <xdr:colOff>114120</xdr:colOff>
      <xdr:row>101</xdr:row>
      <xdr:rowOff>82440</xdr:rowOff>
    </xdr:to>
    <xdr:sp>
      <xdr:nvSpPr>
        <xdr:cNvPr id="2218" name="衛生費グラフ枠"/>
        <xdr:cNvSpPr/>
      </xdr:nvSpPr>
      <xdr:spPr>
        <a:xfrm>
          <a:off x="698400" y="15113160"/>
          <a:ext cx="43052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24</xdr:col>
      <xdr:colOff>61560</xdr:colOff>
      <xdr:row>90</xdr:row>
      <xdr:rowOff>105120</xdr:rowOff>
    </xdr:from>
    <xdr:to>
      <xdr:col>24</xdr:col>
      <xdr:colOff>62640</xdr:colOff>
      <xdr:row>97</xdr:row>
      <xdr:rowOff>142920</xdr:rowOff>
    </xdr:to>
    <xdr:cxnSp>
      <xdr:nvCxnSpPr>
        <xdr:cNvPr id="2219" name="直線コネクタ 225"/>
        <xdr:cNvCxnSpPr/>
      </xdr:nvCxnSpPr>
      <xdr:spPr>
        <a:xfrm flipV="1">
          <a:off x="4252680" y="15535800"/>
          <a:ext cx="1440" cy="1238040"/>
        </a:xfrm>
        <a:prstGeom prst="straightConnector1">
          <a:avLst/>
        </a:prstGeom>
        <a:ln w="31750">
          <a:solidFill>
            <a:srgbClr val="808080"/>
          </a:solidFill>
        </a:ln>
      </xdr:spPr>
    </xdr:cxnSp>
    <xdr:clientData/>
  </xdr:twoCellAnchor>
  <xdr:twoCellAnchor editAs="oneCell">
    <xdr:from>
      <xdr:col>24</xdr:col>
      <xdr:colOff>118800</xdr:colOff>
      <xdr:row>97</xdr:row>
      <xdr:rowOff>168120</xdr:rowOff>
    </xdr:from>
    <xdr:to>
      <xdr:col>27</xdr:col>
      <xdr:colOff>119880</xdr:colOff>
      <xdr:row>99</xdr:row>
      <xdr:rowOff>41400</xdr:rowOff>
    </xdr:to>
    <xdr:sp>
      <xdr:nvSpPr>
        <xdr:cNvPr id="2220" name="衛生費最小値テキスト"/>
        <xdr:cNvSpPr/>
      </xdr:nvSpPr>
      <xdr:spPr>
        <a:xfrm>
          <a:off x="4309920" y="16798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32,060</a:t>
          </a:r>
          <a:endParaRPr b="0" lang="en-US" sz="1000" spc="-1" strike="noStrike">
            <a:latin typeface="游明朝"/>
          </a:endParaRPr>
        </a:p>
      </xdr:txBody>
    </xdr:sp>
    <xdr:clientData/>
  </xdr:twoCellAnchor>
  <xdr:twoCellAnchor editAs="twoCell">
    <xdr:from>
      <xdr:col>23</xdr:col>
      <xdr:colOff>164880</xdr:colOff>
      <xdr:row>97</xdr:row>
      <xdr:rowOff>142920</xdr:rowOff>
    </xdr:from>
    <xdr:to>
      <xdr:col>24</xdr:col>
      <xdr:colOff>152280</xdr:colOff>
      <xdr:row>97</xdr:row>
      <xdr:rowOff>142920</xdr:rowOff>
    </xdr:to>
    <xdr:cxnSp>
      <xdr:nvCxnSpPr>
        <xdr:cNvPr id="2221" name="直線コネクタ 227"/>
        <xdr:cNvCxnSpPr/>
      </xdr:nvCxnSpPr>
      <xdr:spPr>
        <a:xfrm>
          <a:off x="4181400" y="16773480"/>
          <a:ext cx="162360" cy="360"/>
        </a:xfrm>
        <a:prstGeom prst="straightConnector1">
          <a:avLst/>
        </a:prstGeom>
        <a:ln w="19050">
          <a:solidFill>
            <a:srgbClr val="000000"/>
          </a:solidFill>
        </a:ln>
      </xdr:spPr>
    </xdr:cxnSp>
    <xdr:clientData/>
  </xdr:twoCellAnchor>
  <xdr:twoCellAnchor editAs="oneCell">
    <xdr:from>
      <xdr:col>24</xdr:col>
      <xdr:colOff>119520</xdr:colOff>
      <xdr:row>89</xdr:row>
      <xdr:rowOff>73080</xdr:rowOff>
    </xdr:from>
    <xdr:to>
      <xdr:col>28</xdr:col>
      <xdr:colOff>9720</xdr:colOff>
      <xdr:row>90</xdr:row>
      <xdr:rowOff>117720</xdr:rowOff>
    </xdr:to>
    <xdr:sp>
      <xdr:nvSpPr>
        <xdr:cNvPr id="2222" name="衛生費最大値テキスト"/>
        <xdr:cNvSpPr/>
      </xdr:nvSpPr>
      <xdr:spPr>
        <a:xfrm>
          <a:off x="4310640" y="15332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194,526</a:t>
          </a:r>
          <a:endParaRPr b="0" lang="en-US" sz="1000" spc="-1" strike="noStrike">
            <a:latin typeface="游明朝"/>
          </a:endParaRPr>
        </a:p>
      </xdr:txBody>
    </xdr:sp>
    <xdr:clientData/>
  </xdr:twoCellAnchor>
  <xdr:twoCellAnchor editAs="twoCell">
    <xdr:from>
      <xdr:col>23</xdr:col>
      <xdr:colOff>164880</xdr:colOff>
      <xdr:row>90</xdr:row>
      <xdr:rowOff>105120</xdr:rowOff>
    </xdr:from>
    <xdr:to>
      <xdr:col>24</xdr:col>
      <xdr:colOff>152280</xdr:colOff>
      <xdr:row>90</xdr:row>
      <xdr:rowOff>105120</xdr:rowOff>
    </xdr:to>
    <xdr:cxnSp>
      <xdr:nvCxnSpPr>
        <xdr:cNvPr id="2223" name="直線コネクタ 229"/>
        <xdr:cNvCxnSpPr/>
      </xdr:nvCxnSpPr>
      <xdr:spPr>
        <a:xfrm>
          <a:off x="4181400" y="15535800"/>
          <a:ext cx="162360" cy="360"/>
        </a:xfrm>
        <a:prstGeom prst="straightConnector1">
          <a:avLst/>
        </a:prstGeom>
        <a:ln w="19050">
          <a:solidFill>
            <a:srgbClr val="000000"/>
          </a:solidFill>
        </a:ln>
      </xdr:spPr>
    </xdr:cxnSp>
    <xdr:clientData/>
  </xdr:twoCellAnchor>
  <xdr:twoCellAnchor editAs="twoCell">
    <xdr:from>
      <xdr:col>20</xdr:col>
      <xdr:colOff>2880</xdr:colOff>
      <xdr:row>95</xdr:row>
      <xdr:rowOff>117720</xdr:rowOff>
    </xdr:from>
    <xdr:to>
      <xdr:col>24</xdr:col>
      <xdr:colOff>63360</xdr:colOff>
      <xdr:row>96</xdr:row>
      <xdr:rowOff>28800</xdr:rowOff>
    </xdr:to>
    <xdr:cxnSp>
      <xdr:nvCxnSpPr>
        <xdr:cNvPr id="2224" name="直線コネクタ 230"/>
        <xdr:cNvCxnSpPr/>
      </xdr:nvCxnSpPr>
      <xdr:spPr>
        <a:xfrm flipV="1">
          <a:off x="3495240" y="16405560"/>
          <a:ext cx="759600" cy="82800"/>
        </a:xfrm>
        <a:prstGeom prst="straightConnector1">
          <a:avLst/>
        </a:prstGeom>
        <a:ln>
          <a:solidFill>
            <a:srgbClr val="ff0000"/>
          </a:solidFill>
        </a:ln>
      </xdr:spPr>
    </xdr:cxnSp>
    <xdr:clientData/>
  </xdr:twoCellAnchor>
  <xdr:twoCellAnchor editAs="oneCell">
    <xdr:from>
      <xdr:col>24</xdr:col>
      <xdr:colOff>118800</xdr:colOff>
      <xdr:row>96</xdr:row>
      <xdr:rowOff>15840</xdr:rowOff>
    </xdr:from>
    <xdr:to>
      <xdr:col>27</xdr:col>
      <xdr:colOff>119880</xdr:colOff>
      <xdr:row>97</xdr:row>
      <xdr:rowOff>60840</xdr:rowOff>
    </xdr:to>
    <xdr:sp>
      <xdr:nvSpPr>
        <xdr:cNvPr id="2225" name="衛生費平均値テキスト"/>
        <xdr:cNvSpPr/>
      </xdr:nvSpPr>
      <xdr:spPr>
        <a:xfrm>
          <a:off x="4309920" y="16475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64,561</a:t>
          </a:r>
          <a:endParaRPr b="0" lang="en-US" sz="1000" spc="-1" strike="noStrike">
            <a:latin typeface="游明朝"/>
          </a:endParaRPr>
        </a:p>
      </xdr:txBody>
    </xdr:sp>
    <xdr:clientData/>
  </xdr:twoCellAnchor>
  <xdr:twoCellAnchor editAs="twoCell">
    <xdr:from>
      <xdr:col>24</xdr:col>
      <xdr:colOff>12600</xdr:colOff>
      <xdr:row>96</xdr:row>
      <xdr:rowOff>16200</xdr:rowOff>
    </xdr:from>
    <xdr:to>
      <xdr:col>24</xdr:col>
      <xdr:colOff>113760</xdr:colOff>
      <xdr:row>96</xdr:row>
      <xdr:rowOff>117360</xdr:rowOff>
    </xdr:to>
    <xdr:sp>
      <xdr:nvSpPr>
        <xdr:cNvPr id="2226" name="フローチャート: 判断 232"/>
        <xdr:cNvSpPr/>
      </xdr:nvSpPr>
      <xdr:spPr>
        <a:xfrm>
          <a:off x="4203720" y="16475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15</xdr:col>
      <xdr:colOff>50760</xdr:colOff>
      <xdr:row>95</xdr:row>
      <xdr:rowOff>136800</xdr:rowOff>
    </xdr:from>
    <xdr:to>
      <xdr:col>20</xdr:col>
      <xdr:colOff>2880</xdr:colOff>
      <xdr:row>96</xdr:row>
      <xdr:rowOff>28800</xdr:rowOff>
    </xdr:to>
    <xdr:cxnSp>
      <xdr:nvCxnSpPr>
        <xdr:cNvPr id="2227" name="直線コネクタ 233"/>
        <xdr:cNvCxnSpPr/>
      </xdr:nvCxnSpPr>
      <xdr:spPr>
        <a:xfrm>
          <a:off x="2670120" y="16424640"/>
          <a:ext cx="825480" cy="63720"/>
        </a:xfrm>
        <a:prstGeom prst="straightConnector1">
          <a:avLst/>
        </a:prstGeom>
        <a:ln>
          <a:solidFill>
            <a:srgbClr val="ff0000"/>
          </a:solidFill>
        </a:ln>
      </xdr:spPr>
    </xdr:cxnSp>
    <xdr:clientData/>
  </xdr:twoCellAnchor>
  <xdr:twoCellAnchor editAs="twoCell">
    <xdr:from>
      <xdr:col>19</xdr:col>
      <xdr:colOff>127080</xdr:colOff>
      <xdr:row>96</xdr:row>
      <xdr:rowOff>73440</xdr:rowOff>
    </xdr:from>
    <xdr:to>
      <xdr:col>20</xdr:col>
      <xdr:colOff>37800</xdr:colOff>
      <xdr:row>97</xdr:row>
      <xdr:rowOff>3240</xdr:rowOff>
    </xdr:to>
    <xdr:sp>
      <xdr:nvSpPr>
        <xdr:cNvPr id="2228" name="フローチャート: 判断 234"/>
        <xdr:cNvSpPr/>
      </xdr:nvSpPr>
      <xdr:spPr>
        <a:xfrm>
          <a:off x="3444840" y="16532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97</xdr:row>
      <xdr:rowOff>16200</xdr:rowOff>
    </xdr:from>
    <xdr:to>
      <xdr:col>21</xdr:col>
      <xdr:colOff>106560</xdr:colOff>
      <xdr:row>98</xdr:row>
      <xdr:rowOff>60840</xdr:rowOff>
    </xdr:to>
    <xdr:sp>
      <xdr:nvSpPr>
        <xdr:cNvPr id="2229" name="テキスト ボックス 235"/>
        <xdr:cNvSpPr/>
      </xdr:nvSpPr>
      <xdr:spPr>
        <a:xfrm>
          <a:off x="3248640" y="16646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57,007</a:t>
          </a:r>
          <a:endParaRPr b="0" lang="en-US" sz="1000" spc="-1" strike="noStrike">
            <a:latin typeface="游明朝"/>
          </a:endParaRPr>
        </a:p>
      </xdr:txBody>
    </xdr:sp>
    <xdr:clientData/>
  </xdr:twoCellAnchor>
  <xdr:twoCellAnchor editAs="twoCell">
    <xdr:from>
      <xdr:col>10</xdr:col>
      <xdr:colOff>114120</xdr:colOff>
      <xdr:row>95</xdr:row>
      <xdr:rowOff>114120</xdr:rowOff>
    </xdr:from>
    <xdr:to>
      <xdr:col>15</xdr:col>
      <xdr:colOff>50760</xdr:colOff>
      <xdr:row>95</xdr:row>
      <xdr:rowOff>136800</xdr:rowOff>
    </xdr:to>
    <xdr:cxnSp>
      <xdr:nvCxnSpPr>
        <xdr:cNvPr id="2230" name="直線コネクタ 236"/>
        <xdr:cNvCxnSpPr/>
      </xdr:nvCxnSpPr>
      <xdr:spPr>
        <a:xfrm>
          <a:off x="1860480" y="16401960"/>
          <a:ext cx="810000" cy="23040"/>
        </a:xfrm>
        <a:prstGeom prst="straightConnector1">
          <a:avLst/>
        </a:prstGeom>
        <a:ln>
          <a:solidFill>
            <a:srgbClr val="ff0000"/>
          </a:solidFill>
        </a:ln>
      </xdr:spPr>
    </xdr:cxnSp>
    <xdr:clientData/>
  </xdr:twoCellAnchor>
  <xdr:twoCellAnchor editAs="twoCell">
    <xdr:from>
      <xdr:col>15</xdr:col>
      <xdr:colOff>0</xdr:colOff>
      <xdr:row>96</xdr:row>
      <xdr:rowOff>83880</xdr:rowOff>
    </xdr:from>
    <xdr:to>
      <xdr:col>15</xdr:col>
      <xdr:colOff>101160</xdr:colOff>
      <xdr:row>97</xdr:row>
      <xdr:rowOff>13680</xdr:rowOff>
    </xdr:to>
    <xdr:sp>
      <xdr:nvSpPr>
        <xdr:cNvPr id="2231" name="フローチャート: 判断 237"/>
        <xdr:cNvSpPr/>
      </xdr:nvSpPr>
      <xdr:spPr>
        <a:xfrm>
          <a:off x="2619360" y="165430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97</xdr:row>
      <xdr:rowOff>26640</xdr:rowOff>
    </xdr:from>
    <xdr:to>
      <xdr:col>16</xdr:col>
      <xdr:colOff>169920</xdr:colOff>
      <xdr:row>98</xdr:row>
      <xdr:rowOff>71280</xdr:rowOff>
    </xdr:to>
    <xdr:sp>
      <xdr:nvSpPr>
        <xdr:cNvPr id="2232" name="テキスト ボックス 238"/>
        <xdr:cNvSpPr/>
      </xdr:nvSpPr>
      <xdr:spPr>
        <a:xfrm>
          <a:off x="2439000" y="16657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55,640</a:t>
          </a:r>
          <a:endParaRPr b="0" lang="en-US" sz="1000" spc="-1" strike="noStrike">
            <a:latin typeface="游明朝"/>
          </a:endParaRPr>
        </a:p>
      </xdr:txBody>
    </xdr:sp>
    <xdr:clientData/>
  </xdr:twoCellAnchor>
  <xdr:twoCellAnchor editAs="twoCell">
    <xdr:from>
      <xdr:col>6</xdr:col>
      <xdr:colOff>2880</xdr:colOff>
      <xdr:row>95</xdr:row>
      <xdr:rowOff>114120</xdr:rowOff>
    </xdr:from>
    <xdr:to>
      <xdr:col>10</xdr:col>
      <xdr:colOff>114120</xdr:colOff>
      <xdr:row>96</xdr:row>
      <xdr:rowOff>51480</xdr:rowOff>
    </xdr:to>
    <xdr:cxnSp>
      <xdr:nvCxnSpPr>
        <xdr:cNvPr id="2233" name="直線コネクタ 239"/>
        <xdr:cNvCxnSpPr/>
      </xdr:nvCxnSpPr>
      <xdr:spPr>
        <a:xfrm flipV="1">
          <a:off x="1050480" y="16401960"/>
          <a:ext cx="810360" cy="109080"/>
        </a:xfrm>
        <a:prstGeom prst="straightConnector1">
          <a:avLst/>
        </a:prstGeom>
        <a:ln>
          <a:solidFill>
            <a:srgbClr val="ff0000"/>
          </a:solidFill>
        </a:ln>
      </xdr:spPr>
    </xdr:cxnSp>
    <xdr:clientData/>
  </xdr:twoCellAnchor>
  <xdr:twoCellAnchor editAs="twoCell">
    <xdr:from>
      <xdr:col>10</xdr:col>
      <xdr:colOff>63360</xdr:colOff>
      <xdr:row>96</xdr:row>
      <xdr:rowOff>102240</xdr:rowOff>
    </xdr:from>
    <xdr:to>
      <xdr:col>10</xdr:col>
      <xdr:colOff>164520</xdr:colOff>
      <xdr:row>97</xdr:row>
      <xdr:rowOff>32040</xdr:rowOff>
    </xdr:to>
    <xdr:sp>
      <xdr:nvSpPr>
        <xdr:cNvPr id="2234" name="フローチャート: 判断 240"/>
        <xdr:cNvSpPr/>
      </xdr:nvSpPr>
      <xdr:spPr>
        <a:xfrm>
          <a:off x="1809720" y="16561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97</xdr:row>
      <xdr:rowOff>44640</xdr:rowOff>
    </xdr:from>
    <xdr:to>
      <xdr:col>12</xdr:col>
      <xdr:colOff>42840</xdr:colOff>
      <xdr:row>98</xdr:row>
      <xdr:rowOff>89280</xdr:rowOff>
    </xdr:to>
    <xdr:sp>
      <xdr:nvSpPr>
        <xdr:cNvPr id="2235" name="テキスト ボックス 241"/>
        <xdr:cNvSpPr/>
      </xdr:nvSpPr>
      <xdr:spPr>
        <a:xfrm>
          <a:off x="1613520" y="1667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53,249</a:t>
          </a:r>
          <a:endParaRPr b="0" lang="en-US" sz="1000" spc="-1" strike="noStrike">
            <a:latin typeface="游明朝"/>
          </a:endParaRPr>
        </a:p>
      </xdr:txBody>
    </xdr:sp>
    <xdr:clientData/>
  </xdr:twoCellAnchor>
  <xdr:twoCellAnchor editAs="twoCell">
    <xdr:from>
      <xdr:col>5</xdr:col>
      <xdr:colOff>127080</xdr:colOff>
      <xdr:row>96</xdr:row>
      <xdr:rowOff>101160</xdr:rowOff>
    </xdr:from>
    <xdr:to>
      <xdr:col>6</xdr:col>
      <xdr:colOff>37800</xdr:colOff>
      <xdr:row>97</xdr:row>
      <xdr:rowOff>30960</xdr:rowOff>
    </xdr:to>
    <xdr:sp>
      <xdr:nvSpPr>
        <xdr:cNvPr id="2236" name="フローチャート: 判断 242"/>
        <xdr:cNvSpPr/>
      </xdr:nvSpPr>
      <xdr:spPr>
        <a:xfrm>
          <a:off x="1000080" y="1656036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97</xdr:row>
      <xdr:rowOff>43920</xdr:rowOff>
    </xdr:from>
    <xdr:to>
      <xdr:col>7</xdr:col>
      <xdr:colOff>106560</xdr:colOff>
      <xdr:row>98</xdr:row>
      <xdr:rowOff>88560</xdr:rowOff>
    </xdr:to>
    <xdr:sp>
      <xdr:nvSpPr>
        <xdr:cNvPr id="2237" name="テキスト ボックス 243"/>
        <xdr:cNvSpPr/>
      </xdr:nvSpPr>
      <xdr:spPr>
        <a:xfrm>
          <a:off x="803880" y="16674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53,376</a:t>
          </a:r>
          <a:endParaRPr b="0" lang="en-US" sz="1000" spc="-1" strike="noStrike">
            <a:latin typeface="游明朝"/>
          </a:endParaRPr>
        </a:p>
      </xdr:txBody>
    </xdr:sp>
    <xdr:clientData/>
  </xdr:twoCellAnchor>
  <xdr:twoCellAnchor editAs="oneCell">
    <xdr:from>
      <xdr:col>23</xdr:col>
      <xdr:colOff>63360</xdr:colOff>
      <xdr:row>101</xdr:row>
      <xdr:rowOff>101160</xdr:rowOff>
    </xdr:from>
    <xdr:to>
      <xdr:col>27</xdr:col>
      <xdr:colOff>126720</xdr:colOff>
      <xdr:row>102</xdr:row>
      <xdr:rowOff>145800</xdr:rowOff>
    </xdr:to>
    <xdr:sp>
      <xdr:nvSpPr>
        <xdr:cNvPr id="2238" name="テキスト ボックス 244"/>
        <xdr:cNvSpPr/>
      </xdr:nvSpPr>
      <xdr:spPr>
        <a:xfrm>
          <a:off x="40798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19</xdr:col>
      <xdr:colOff>3240</xdr:colOff>
      <xdr:row>101</xdr:row>
      <xdr:rowOff>101160</xdr:rowOff>
    </xdr:from>
    <xdr:to>
      <xdr:col>23</xdr:col>
      <xdr:colOff>66240</xdr:colOff>
      <xdr:row>102</xdr:row>
      <xdr:rowOff>145800</xdr:rowOff>
    </xdr:to>
    <xdr:sp>
      <xdr:nvSpPr>
        <xdr:cNvPr id="2239" name="テキスト ボックス 245"/>
        <xdr:cNvSpPr/>
      </xdr:nvSpPr>
      <xdr:spPr>
        <a:xfrm>
          <a:off x="33210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14</xdr:col>
      <xdr:colOff>50760</xdr:colOff>
      <xdr:row>101</xdr:row>
      <xdr:rowOff>101160</xdr:rowOff>
    </xdr:from>
    <xdr:to>
      <xdr:col>18</xdr:col>
      <xdr:colOff>114120</xdr:colOff>
      <xdr:row>102</xdr:row>
      <xdr:rowOff>145800</xdr:rowOff>
    </xdr:to>
    <xdr:sp>
      <xdr:nvSpPr>
        <xdr:cNvPr id="2240" name="テキスト ボックス 246"/>
        <xdr:cNvSpPr/>
      </xdr:nvSpPr>
      <xdr:spPr>
        <a:xfrm>
          <a:off x="24955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9</xdr:col>
      <xdr:colOff>114480</xdr:colOff>
      <xdr:row>101</xdr:row>
      <xdr:rowOff>101160</xdr:rowOff>
    </xdr:from>
    <xdr:to>
      <xdr:col>14</xdr:col>
      <xdr:colOff>3240</xdr:colOff>
      <xdr:row>102</xdr:row>
      <xdr:rowOff>145800</xdr:rowOff>
    </xdr:to>
    <xdr:sp>
      <xdr:nvSpPr>
        <xdr:cNvPr id="2241" name="テキスト ボックス 247"/>
        <xdr:cNvSpPr/>
      </xdr:nvSpPr>
      <xdr:spPr>
        <a:xfrm>
          <a:off x="168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5</xdr:col>
      <xdr:colOff>3240</xdr:colOff>
      <xdr:row>101</xdr:row>
      <xdr:rowOff>101160</xdr:rowOff>
    </xdr:from>
    <xdr:to>
      <xdr:col>9</xdr:col>
      <xdr:colOff>66240</xdr:colOff>
      <xdr:row>102</xdr:row>
      <xdr:rowOff>145800</xdr:rowOff>
    </xdr:to>
    <xdr:sp>
      <xdr:nvSpPr>
        <xdr:cNvPr id="2242" name="テキスト ボックス 248"/>
        <xdr:cNvSpPr/>
      </xdr:nvSpPr>
      <xdr:spPr>
        <a:xfrm>
          <a:off x="8762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24</xdr:col>
      <xdr:colOff>12600</xdr:colOff>
      <xdr:row>95</xdr:row>
      <xdr:rowOff>66960</xdr:rowOff>
    </xdr:from>
    <xdr:to>
      <xdr:col>24</xdr:col>
      <xdr:colOff>113760</xdr:colOff>
      <xdr:row>95</xdr:row>
      <xdr:rowOff>168120</xdr:rowOff>
    </xdr:to>
    <xdr:sp>
      <xdr:nvSpPr>
        <xdr:cNvPr id="2243" name="楕円 249"/>
        <xdr:cNvSpPr/>
      </xdr:nvSpPr>
      <xdr:spPr>
        <a:xfrm>
          <a:off x="4203720" y="16354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24</xdr:col>
      <xdr:colOff>118800</xdr:colOff>
      <xdr:row>94</xdr:row>
      <xdr:rowOff>111240</xdr:rowOff>
    </xdr:from>
    <xdr:to>
      <xdr:col>27</xdr:col>
      <xdr:colOff>119880</xdr:colOff>
      <xdr:row>95</xdr:row>
      <xdr:rowOff>156240</xdr:rowOff>
    </xdr:to>
    <xdr:sp>
      <xdr:nvSpPr>
        <xdr:cNvPr id="2244" name="衛生費該当値テキスト"/>
        <xdr:cNvSpPr/>
      </xdr:nvSpPr>
      <xdr:spPr>
        <a:xfrm>
          <a:off x="4309920" y="16227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80,360</a:t>
          </a:r>
          <a:endParaRPr b="0" lang="en-US" sz="1000" spc="-1" strike="noStrike">
            <a:latin typeface="游明朝"/>
          </a:endParaRPr>
        </a:p>
      </xdr:txBody>
    </xdr:sp>
    <xdr:clientData/>
  </xdr:twoCellAnchor>
  <xdr:twoCellAnchor editAs="twoCell">
    <xdr:from>
      <xdr:col>19</xdr:col>
      <xdr:colOff>127080</xdr:colOff>
      <xdr:row>95</xdr:row>
      <xdr:rowOff>149400</xdr:rowOff>
    </xdr:from>
    <xdr:to>
      <xdr:col>20</xdr:col>
      <xdr:colOff>37800</xdr:colOff>
      <xdr:row>96</xdr:row>
      <xdr:rowOff>79200</xdr:rowOff>
    </xdr:to>
    <xdr:sp>
      <xdr:nvSpPr>
        <xdr:cNvPr id="2245" name="楕円 251"/>
        <xdr:cNvSpPr/>
      </xdr:nvSpPr>
      <xdr:spPr>
        <a:xfrm>
          <a:off x="3444840" y="164372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18</xdr:col>
      <xdr:colOff>105480</xdr:colOff>
      <xdr:row>94</xdr:row>
      <xdr:rowOff>117360</xdr:rowOff>
    </xdr:from>
    <xdr:to>
      <xdr:col>21</xdr:col>
      <xdr:colOff>106560</xdr:colOff>
      <xdr:row>95</xdr:row>
      <xdr:rowOff>162360</xdr:rowOff>
    </xdr:to>
    <xdr:sp>
      <xdr:nvSpPr>
        <xdr:cNvPr id="2246" name="テキスト ボックス 252"/>
        <xdr:cNvSpPr/>
      </xdr:nvSpPr>
      <xdr:spPr>
        <a:xfrm>
          <a:off x="3248640" y="16233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69,537</a:t>
          </a:r>
          <a:endParaRPr b="0" lang="en-US" sz="1000" spc="-1" strike="noStrike">
            <a:latin typeface="游明朝"/>
          </a:endParaRPr>
        </a:p>
      </xdr:txBody>
    </xdr:sp>
    <xdr:clientData/>
  </xdr:twoCellAnchor>
  <xdr:twoCellAnchor editAs="twoCell">
    <xdr:from>
      <xdr:col>15</xdr:col>
      <xdr:colOff>0</xdr:colOff>
      <xdr:row>95</xdr:row>
      <xdr:rowOff>86040</xdr:rowOff>
    </xdr:from>
    <xdr:to>
      <xdr:col>15</xdr:col>
      <xdr:colOff>101160</xdr:colOff>
      <xdr:row>96</xdr:row>
      <xdr:rowOff>15840</xdr:rowOff>
    </xdr:to>
    <xdr:sp>
      <xdr:nvSpPr>
        <xdr:cNvPr id="2247" name="楕円 253"/>
        <xdr:cNvSpPr/>
      </xdr:nvSpPr>
      <xdr:spPr>
        <a:xfrm>
          <a:off x="2619360" y="16373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13</xdr:col>
      <xdr:colOff>168840</xdr:colOff>
      <xdr:row>94</xdr:row>
      <xdr:rowOff>54000</xdr:rowOff>
    </xdr:from>
    <xdr:to>
      <xdr:col>16</xdr:col>
      <xdr:colOff>169920</xdr:colOff>
      <xdr:row>95</xdr:row>
      <xdr:rowOff>99000</xdr:rowOff>
    </xdr:to>
    <xdr:sp>
      <xdr:nvSpPr>
        <xdr:cNvPr id="2248" name="テキスト ボックス 254"/>
        <xdr:cNvSpPr/>
      </xdr:nvSpPr>
      <xdr:spPr>
        <a:xfrm>
          <a:off x="2439000" y="16170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77,857</a:t>
          </a:r>
          <a:endParaRPr b="0" lang="en-US" sz="1000" spc="-1" strike="noStrike">
            <a:latin typeface="游明朝"/>
          </a:endParaRPr>
        </a:p>
      </xdr:txBody>
    </xdr:sp>
    <xdr:clientData/>
  </xdr:twoCellAnchor>
  <xdr:twoCellAnchor editAs="twoCell">
    <xdr:from>
      <xdr:col>10</xdr:col>
      <xdr:colOff>63360</xdr:colOff>
      <xdr:row>95</xdr:row>
      <xdr:rowOff>63720</xdr:rowOff>
    </xdr:from>
    <xdr:to>
      <xdr:col>10</xdr:col>
      <xdr:colOff>164520</xdr:colOff>
      <xdr:row>95</xdr:row>
      <xdr:rowOff>164880</xdr:rowOff>
    </xdr:to>
    <xdr:sp>
      <xdr:nvSpPr>
        <xdr:cNvPr id="2249" name="楕円 255"/>
        <xdr:cNvSpPr/>
      </xdr:nvSpPr>
      <xdr:spPr>
        <a:xfrm>
          <a:off x="1809720" y="163515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xdr:col>
      <xdr:colOff>41760</xdr:colOff>
      <xdr:row>94</xdr:row>
      <xdr:rowOff>31680</xdr:rowOff>
    </xdr:from>
    <xdr:to>
      <xdr:col>12</xdr:col>
      <xdr:colOff>42840</xdr:colOff>
      <xdr:row>95</xdr:row>
      <xdr:rowOff>76680</xdr:rowOff>
    </xdr:to>
    <xdr:sp>
      <xdr:nvSpPr>
        <xdr:cNvPr id="2250" name="テキスト ボックス 256"/>
        <xdr:cNvSpPr/>
      </xdr:nvSpPr>
      <xdr:spPr>
        <a:xfrm>
          <a:off x="1613520" y="16148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80,819</a:t>
          </a:r>
          <a:endParaRPr b="0" lang="en-US" sz="1000" spc="-1" strike="noStrike">
            <a:latin typeface="游明朝"/>
          </a:endParaRPr>
        </a:p>
      </xdr:txBody>
    </xdr:sp>
    <xdr:clientData/>
  </xdr:twoCellAnchor>
  <xdr:twoCellAnchor editAs="twoCell">
    <xdr:from>
      <xdr:col>5</xdr:col>
      <xdr:colOff>127080</xdr:colOff>
      <xdr:row>96</xdr:row>
      <xdr:rowOff>1080</xdr:rowOff>
    </xdr:from>
    <xdr:to>
      <xdr:col>6</xdr:col>
      <xdr:colOff>37800</xdr:colOff>
      <xdr:row>96</xdr:row>
      <xdr:rowOff>102240</xdr:rowOff>
    </xdr:to>
    <xdr:sp>
      <xdr:nvSpPr>
        <xdr:cNvPr id="2251" name="楕円 257"/>
        <xdr:cNvSpPr/>
      </xdr:nvSpPr>
      <xdr:spPr>
        <a:xfrm>
          <a:off x="1000080" y="164602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xdr:col>
      <xdr:colOff>105480</xdr:colOff>
      <xdr:row>94</xdr:row>
      <xdr:rowOff>140400</xdr:rowOff>
    </xdr:from>
    <xdr:to>
      <xdr:col>7</xdr:col>
      <xdr:colOff>106560</xdr:colOff>
      <xdr:row>96</xdr:row>
      <xdr:rowOff>14040</xdr:rowOff>
    </xdr:to>
    <xdr:sp>
      <xdr:nvSpPr>
        <xdr:cNvPr id="2252" name="テキスト ボックス 258"/>
        <xdr:cNvSpPr/>
      </xdr:nvSpPr>
      <xdr:spPr>
        <a:xfrm>
          <a:off x="803880" y="16256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66,547</a:t>
          </a:r>
          <a:endParaRPr b="0" lang="en-US" sz="1000" spc="-1" strike="noStrike">
            <a:latin typeface="游明朝"/>
          </a:endParaRPr>
        </a:p>
      </xdr:txBody>
    </xdr:sp>
    <xdr:clientData/>
  </xdr:twoCellAnchor>
  <xdr:twoCellAnchor editAs="twoCell">
    <xdr:from>
      <xdr:col>34</xdr:col>
      <xdr:colOff>127080</xdr:colOff>
      <xdr:row>23</xdr:row>
      <xdr:rowOff>57240</xdr:rowOff>
    </xdr:from>
    <xdr:to>
      <xdr:col>59</xdr:col>
      <xdr:colOff>50400</xdr:colOff>
      <xdr:row>25</xdr:row>
      <xdr:rowOff>31320</xdr:rowOff>
    </xdr:to>
    <xdr:sp>
      <xdr:nvSpPr>
        <xdr:cNvPr id="2253" name="正方形/長方形 259"/>
        <xdr:cNvSpPr/>
      </xdr:nvSpPr>
      <xdr:spPr>
        <a:xfrm>
          <a:off x="6064200" y="4000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労働費</a:t>
          </a:r>
          <a:endParaRPr b="0" lang="en-US" sz="1600" spc="-1" strike="noStrike">
            <a:latin typeface="游明朝"/>
          </a:endParaRPr>
        </a:p>
      </xdr:txBody>
    </xdr:sp>
    <xdr:clientData/>
  </xdr:twoCellAnchor>
  <xdr:twoCellAnchor editAs="twoCell">
    <xdr:from>
      <xdr:col>35</xdr:col>
      <xdr:colOff>63360</xdr:colOff>
      <xdr:row>25</xdr:row>
      <xdr:rowOff>57240</xdr:rowOff>
    </xdr:from>
    <xdr:to>
      <xdr:col>43</xdr:col>
      <xdr:colOff>63000</xdr:colOff>
      <xdr:row>26</xdr:row>
      <xdr:rowOff>139320</xdr:rowOff>
    </xdr:to>
    <xdr:sp>
      <xdr:nvSpPr>
        <xdr:cNvPr id="2254" name="正方形/長方形 260"/>
        <xdr:cNvSpPr/>
      </xdr:nvSpPr>
      <xdr:spPr>
        <a:xfrm>
          <a:off x="617508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26</xdr:row>
      <xdr:rowOff>88920</xdr:rowOff>
    </xdr:from>
    <xdr:to>
      <xdr:col>43</xdr:col>
      <xdr:colOff>63000</xdr:colOff>
      <xdr:row>27</xdr:row>
      <xdr:rowOff>171000</xdr:rowOff>
    </xdr:to>
    <xdr:sp>
      <xdr:nvSpPr>
        <xdr:cNvPr id="2255" name="正方形/長方形 261"/>
        <xdr:cNvSpPr/>
      </xdr:nvSpPr>
      <xdr:spPr>
        <a:xfrm>
          <a:off x="617508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22/132</a:t>
          </a:r>
          <a:endParaRPr b="0" lang="en-US" sz="1200" spc="-1" strike="noStrike">
            <a:latin typeface="游明朝"/>
          </a:endParaRPr>
        </a:p>
      </xdr:txBody>
    </xdr:sp>
    <xdr:clientData/>
  </xdr:twoCellAnchor>
  <xdr:twoCellAnchor editAs="twoCell">
    <xdr:from>
      <xdr:col>40</xdr:col>
      <xdr:colOff>127080</xdr:colOff>
      <xdr:row>25</xdr:row>
      <xdr:rowOff>57240</xdr:rowOff>
    </xdr:from>
    <xdr:to>
      <xdr:col>48</xdr:col>
      <xdr:colOff>126720</xdr:colOff>
      <xdr:row>26</xdr:row>
      <xdr:rowOff>139320</xdr:rowOff>
    </xdr:to>
    <xdr:sp>
      <xdr:nvSpPr>
        <xdr:cNvPr id="2256" name="正方形/長方形 262"/>
        <xdr:cNvSpPr/>
      </xdr:nvSpPr>
      <xdr:spPr>
        <a:xfrm>
          <a:off x="71121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26</xdr:row>
      <xdr:rowOff>88920</xdr:rowOff>
    </xdr:from>
    <xdr:to>
      <xdr:col>48</xdr:col>
      <xdr:colOff>126720</xdr:colOff>
      <xdr:row>27</xdr:row>
      <xdr:rowOff>171000</xdr:rowOff>
    </xdr:to>
    <xdr:sp>
      <xdr:nvSpPr>
        <xdr:cNvPr id="2257" name="正方形/長方形 263"/>
        <xdr:cNvSpPr/>
      </xdr:nvSpPr>
      <xdr:spPr>
        <a:xfrm>
          <a:off x="71121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742</a:t>
          </a:r>
          <a:endParaRPr b="0" lang="en-US" sz="1200" spc="-1" strike="noStrike">
            <a:latin typeface="游明朝"/>
          </a:endParaRPr>
        </a:p>
      </xdr:txBody>
    </xdr:sp>
    <xdr:clientData/>
  </xdr:twoCellAnchor>
  <xdr:twoCellAnchor editAs="twoCell">
    <xdr:from>
      <xdr:col>46</xdr:col>
      <xdr:colOff>127080</xdr:colOff>
      <xdr:row>25</xdr:row>
      <xdr:rowOff>57240</xdr:rowOff>
    </xdr:from>
    <xdr:to>
      <xdr:col>54</xdr:col>
      <xdr:colOff>126720</xdr:colOff>
      <xdr:row>26</xdr:row>
      <xdr:rowOff>139320</xdr:rowOff>
    </xdr:to>
    <xdr:sp>
      <xdr:nvSpPr>
        <xdr:cNvPr id="2258" name="正方形/長方形 264"/>
        <xdr:cNvSpPr/>
      </xdr:nvSpPr>
      <xdr:spPr>
        <a:xfrm>
          <a:off x="81597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26</xdr:row>
      <xdr:rowOff>88920</xdr:rowOff>
    </xdr:from>
    <xdr:to>
      <xdr:col>54</xdr:col>
      <xdr:colOff>126720</xdr:colOff>
      <xdr:row>27</xdr:row>
      <xdr:rowOff>171000</xdr:rowOff>
    </xdr:to>
    <xdr:sp>
      <xdr:nvSpPr>
        <xdr:cNvPr id="2259" name="正方形/長方形 265"/>
        <xdr:cNvSpPr/>
      </xdr:nvSpPr>
      <xdr:spPr>
        <a:xfrm>
          <a:off x="81597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859</a:t>
          </a:r>
          <a:endParaRPr b="0" lang="en-US" sz="12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60" name="正方形/長方形 266"/>
        <xdr:cNvSpPr/>
      </xdr:nvSpPr>
      <xdr:spPr>
        <a:xfrm>
          <a:off x="6064200" y="4826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27</xdr:row>
      <xdr:rowOff>6480</xdr:rowOff>
    </xdr:from>
    <xdr:to>
      <xdr:col>36</xdr:col>
      <xdr:colOff>86400</xdr:colOff>
      <xdr:row>28</xdr:row>
      <xdr:rowOff>26280</xdr:rowOff>
    </xdr:to>
    <xdr:sp>
      <xdr:nvSpPr>
        <xdr:cNvPr id="2261" name="テキスト ボックス 267"/>
        <xdr:cNvSpPr/>
      </xdr:nvSpPr>
      <xdr:spPr>
        <a:xfrm>
          <a:off x="602856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41</xdr:row>
      <xdr:rowOff>82440</xdr:rowOff>
    </xdr:from>
    <xdr:to>
      <xdr:col>59</xdr:col>
      <xdr:colOff>50760</xdr:colOff>
      <xdr:row>41</xdr:row>
      <xdr:rowOff>82440</xdr:rowOff>
    </xdr:to>
    <xdr:cxnSp>
      <xdr:nvCxnSpPr>
        <xdr:cNvPr id="2262" name="直線コネクタ 268"/>
        <xdr:cNvCxnSpPr/>
      </xdr:nvCxnSpPr>
      <xdr:spPr>
        <a:xfrm>
          <a:off x="6063840" y="7111800"/>
          <a:ext cx="4290120" cy="360"/>
        </a:xfrm>
        <a:prstGeom prst="straightConnector1">
          <a:avLst/>
        </a:prstGeom>
        <a:ln>
          <a:solidFill>
            <a:srgbClr val="c0c0c0"/>
          </a:solidFill>
        </a:ln>
      </xdr:spPr>
    </xdr:cxnSp>
    <xdr:clientData/>
  </xdr:twoCellAnchor>
  <xdr:twoCellAnchor editAs="twoCell">
    <xdr:from>
      <xdr:col>34</xdr:col>
      <xdr:colOff>126720</xdr:colOff>
      <xdr:row>38</xdr:row>
      <xdr:rowOff>139680</xdr:rowOff>
    </xdr:from>
    <xdr:to>
      <xdr:col>59</xdr:col>
      <xdr:colOff>50760</xdr:colOff>
      <xdr:row>38</xdr:row>
      <xdr:rowOff>139680</xdr:rowOff>
    </xdr:to>
    <xdr:cxnSp>
      <xdr:nvCxnSpPr>
        <xdr:cNvPr id="2263" name="直線コネクタ 269"/>
        <xdr:cNvCxnSpPr/>
      </xdr:nvCxnSpPr>
      <xdr:spPr>
        <a:xfrm>
          <a:off x="6063840" y="6654960"/>
          <a:ext cx="4290120" cy="360"/>
        </a:xfrm>
        <a:prstGeom prst="straightConnector1">
          <a:avLst/>
        </a:prstGeom>
        <a:ln>
          <a:solidFill>
            <a:srgbClr val="c0c0c0"/>
          </a:solidFill>
        </a:ln>
      </xdr:spPr>
    </xdr:cxnSp>
    <xdr:clientData/>
  </xdr:twoCellAnchor>
  <xdr:twoCellAnchor editAs="oneCell">
    <xdr:from>
      <xdr:col>33</xdr:col>
      <xdr:colOff>70560</xdr:colOff>
      <xdr:row>38</xdr:row>
      <xdr:rowOff>18360</xdr:rowOff>
    </xdr:from>
    <xdr:to>
      <xdr:col>34</xdr:col>
      <xdr:colOff>140760</xdr:colOff>
      <xdr:row>39</xdr:row>
      <xdr:rowOff>63360</xdr:rowOff>
    </xdr:to>
    <xdr:sp>
      <xdr:nvSpPr>
        <xdr:cNvPr id="2264" name="テキスト ボックス 270"/>
        <xdr:cNvSpPr/>
      </xdr:nvSpPr>
      <xdr:spPr>
        <a:xfrm>
          <a:off x="5833080" y="653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36</xdr:row>
      <xdr:rowOff>25200</xdr:rowOff>
    </xdr:from>
    <xdr:to>
      <xdr:col>59</xdr:col>
      <xdr:colOff>50760</xdr:colOff>
      <xdr:row>36</xdr:row>
      <xdr:rowOff>25200</xdr:rowOff>
    </xdr:to>
    <xdr:cxnSp>
      <xdr:nvCxnSpPr>
        <xdr:cNvPr id="2265" name="直線コネクタ 271"/>
        <xdr:cNvCxnSpPr/>
      </xdr:nvCxnSpPr>
      <xdr:spPr>
        <a:xfrm>
          <a:off x="6063840" y="6197400"/>
          <a:ext cx="4290120" cy="360"/>
        </a:xfrm>
        <a:prstGeom prst="straightConnector1">
          <a:avLst/>
        </a:prstGeom>
        <a:ln>
          <a:solidFill>
            <a:srgbClr val="c0c0c0"/>
          </a:solidFill>
        </a:ln>
      </xdr:spPr>
    </xdr:cxnSp>
    <xdr:clientData/>
  </xdr:twoCellAnchor>
  <xdr:twoCellAnchor editAs="oneCell">
    <xdr:from>
      <xdr:col>32</xdr:col>
      <xdr:colOff>43560</xdr:colOff>
      <xdr:row>35</xdr:row>
      <xdr:rowOff>75960</xdr:rowOff>
    </xdr:from>
    <xdr:to>
      <xdr:col>34</xdr:col>
      <xdr:colOff>155520</xdr:colOff>
      <xdr:row>36</xdr:row>
      <xdr:rowOff>120960</xdr:rowOff>
    </xdr:to>
    <xdr:sp>
      <xdr:nvSpPr>
        <xdr:cNvPr id="2266" name="テキスト ボックス 272"/>
        <xdr:cNvSpPr/>
      </xdr:nvSpPr>
      <xdr:spPr>
        <a:xfrm>
          <a:off x="5631480" y="6076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34</xdr:col>
      <xdr:colOff>126720</xdr:colOff>
      <xdr:row>33</xdr:row>
      <xdr:rowOff>82440</xdr:rowOff>
    </xdr:from>
    <xdr:to>
      <xdr:col>59</xdr:col>
      <xdr:colOff>50760</xdr:colOff>
      <xdr:row>33</xdr:row>
      <xdr:rowOff>82440</xdr:rowOff>
    </xdr:to>
    <xdr:cxnSp>
      <xdr:nvCxnSpPr>
        <xdr:cNvPr id="2267" name="直線コネクタ 273"/>
        <xdr:cNvCxnSpPr/>
      </xdr:nvCxnSpPr>
      <xdr:spPr>
        <a:xfrm>
          <a:off x="6063840" y="5740200"/>
          <a:ext cx="4290120" cy="360"/>
        </a:xfrm>
        <a:prstGeom prst="straightConnector1">
          <a:avLst/>
        </a:prstGeom>
        <a:ln>
          <a:solidFill>
            <a:srgbClr val="c0c0c0"/>
          </a:solidFill>
        </a:ln>
      </xdr:spPr>
    </xdr:cxnSp>
    <xdr:clientData/>
  </xdr:twoCellAnchor>
  <xdr:twoCellAnchor editAs="oneCell">
    <xdr:from>
      <xdr:col>32</xdr:col>
      <xdr:colOff>43560</xdr:colOff>
      <xdr:row>32</xdr:row>
      <xdr:rowOff>132840</xdr:rowOff>
    </xdr:from>
    <xdr:to>
      <xdr:col>34</xdr:col>
      <xdr:colOff>155520</xdr:colOff>
      <xdr:row>34</xdr:row>
      <xdr:rowOff>6120</xdr:rowOff>
    </xdr:to>
    <xdr:sp>
      <xdr:nvSpPr>
        <xdr:cNvPr id="2268" name="テキスト ボックス 274"/>
        <xdr:cNvSpPr/>
      </xdr:nvSpPr>
      <xdr:spPr>
        <a:xfrm>
          <a:off x="5631480" y="5619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34</xdr:col>
      <xdr:colOff>126720</xdr:colOff>
      <xdr:row>30</xdr:row>
      <xdr:rowOff>139680</xdr:rowOff>
    </xdr:from>
    <xdr:to>
      <xdr:col>59</xdr:col>
      <xdr:colOff>50760</xdr:colOff>
      <xdr:row>30</xdr:row>
      <xdr:rowOff>139680</xdr:rowOff>
    </xdr:to>
    <xdr:cxnSp>
      <xdr:nvCxnSpPr>
        <xdr:cNvPr id="2269" name="直線コネクタ 275"/>
        <xdr:cNvCxnSpPr/>
      </xdr:nvCxnSpPr>
      <xdr:spPr>
        <a:xfrm>
          <a:off x="6063840" y="5283360"/>
          <a:ext cx="4290120" cy="360"/>
        </a:xfrm>
        <a:prstGeom prst="straightConnector1">
          <a:avLst/>
        </a:prstGeom>
        <a:ln>
          <a:solidFill>
            <a:srgbClr val="c0c0c0"/>
          </a:solidFill>
        </a:ln>
      </xdr:spPr>
    </xdr:cxnSp>
    <xdr:clientData/>
  </xdr:twoCellAnchor>
  <xdr:twoCellAnchor editAs="oneCell">
    <xdr:from>
      <xdr:col>32</xdr:col>
      <xdr:colOff>43560</xdr:colOff>
      <xdr:row>30</xdr:row>
      <xdr:rowOff>18360</xdr:rowOff>
    </xdr:from>
    <xdr:to>
      <xdr:col>34</xdr:col>
      <xdr:colOff>155520</xdr:colOff>
      <xdr:row>31</xdr:row>
      <xdr:rowOff>63360</xdr:rowOff>
    </xdr:to>
    <xdr:sp>
      <xdr:nvSpPr>
        <xdr:cNvPr id="2270" name="テキスト ボックス 276"/>
        <xdr:cNvSpPr/>
      </xdr:nvSpPr>
      <xdr:spPr>
        <a:xfrm>
          <a:off x="5631480" y="5162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34</xdr:col>
      <xdr:colOff>126720</xdr:colOff>
      <xdr:row>28</xdr:row>
      <xdr:rowOff>25200</xdr:rowOff>
    </xdr:from>
    <xdr:to>
      <xdr:col>59</xdr:col>
      <xdr:colOff>50760</xdr:colOff>
      <xdr:row>28</xdr:row>
      <xdr:rowOff>25200</xdr:rowOff>
    </xdr:to>
    <xdr:cxnSp>
      <xdr:nvCxnSpPr>
        <xdr:cNvPr id="2271" name="直線コネクタ 277"/>
        <xdr:cNvCxnSpPr/>
      </xdr:nvCxnSpPr>
      <xdr:spPr>
        <a:xfrm>
          <a:off x="6063840" y="4825800"/>
          <a:ext cx="4290120" cy="360"/>
        </a:xfrm>
        <a:prstGeom prst="straightConnector1">
          <a:avLst/>
        </a:prstGeom>
        <a:ln>
          <a:solidFill>
            <a:srgbClr val="c0c0c0"/>
          </a:solidFill>
        </a:ln>
      </xdr:spPr>
    </xdr:cxnSp>
    <xdr:clientData/>
  </xdr:twoCellAnchor>
  <xdr:twoCellAnchor editAs="oneCell">
    <xdr:from>
      <xdr:col>32</xdr:col>
      <xdr:colOff>43560</xdr:colOff>
      <xdr:row>27</xdr:row>
      <xdr:rowOff>75960</xdr:rowOff>
    </xdr:from>
    <xdr:to>
      <xdr:col>34</xdr:col>
      <xdr:colOff>155520</xdr:colOff>
      <xdr:row>28</xdr:row>
      <xdr:rowOff>120960</xdr:rowOff>
    </xdr:to>
    <xdr:sp>
      <xdr:nvSpPr>
        <xdr:cNvPr id="2272" name="テキスト ボックス 278"/>
        <xdr:cNvSpPr/>
      </xdr:nvSpPr>
      <xdr:spPr>
        <a:xfrm>
          <a:off x="5631480" y="4705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34</xdr:col>
      <xdr:colOff>127080</xdr:colOff>
      <xdr:row>28</xdr:row>
      <xdr:rowOff>25560</xdr:rowOff>
    </xdr:from>
    <xdr:to>
      <xdr:col>59</xdr:col>
      <xdr:colOff>50400</xdr:colOff>
      <xdr:row>41</xdr:row>
      <xdr:rowOff>82440</xdr:rowOff>
    </xdr:to>
    <xdr:sp>
      <xdr:nvSpPr>
        <xdr:cNvPr id="2273" name="労働費グラフ枠"/>
        <xdr:cNvSpPr/>
      </xdr:nvSpPr>
      <xdr:spPr>
        <a:xfrm>
          <a:off x="6064200" y="4826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31</xdr:row>
      <xdr:rowOff>110520</xdr:rowOff>
    </xdr:from>
    <xdr:to>
      <xdr:col>55</xdr:col>
      <xdr:colOff>15120</xdr:colOff>
      <xdr:row>38</xdr:row>
      <xdr:rowOff>139680</xdr:rowOff>
    </xdr:to>
    <xdr:cxnSp>
      <xdr:nvCxnSpPr>
        <xdr:cNvPr id="2274" name="直線コネクタ 280"/>
        <xdr:cNvCxnSpPr/>
      </xdr:nvCxnSpPr>
      <xdr:spPr>
        <a:xfrm flipV="1">
          <a:off x="9618120" y="5425560"/>
          <a:ext cx="1800" cy="1229760"/>
        </a:xfrm>
        <a:prstGeom prst="straightConnector1">
          <a:avLst/>
        </a:prstGeom>
        <a:ln w="31750">
          <a:solidFill>
            <a:srgbClr val="808080"/>
          </a:solidFill>
        </a:ln>
      </xdr:spPr>
    </xdr:cxnSp>
    <xdr:clientData/>
  </xdr:twoCellAnchor>
  <xdr:twoCellAnchor editAs="oneCell">
    <xdr:from>
      <xdr:col>55</xdr:col>
      <xdr:colOff>52560</xdr:colOff>
      <xdr:row>38</xdr:row>
      <xdr:rowOff>164880</xdr:rowOff>
    </xdr:from>
    <xdr:to>
      <xdr:col>56</xdr:col>
      <xdr:colOff>122760</xdr:colOff>
      <xdr:row>40</xdr:row>
      <xdr:rowOff>38520</xdr:rowOff>
    </xdr:to>
    <xdr:sp>
      <xdr:nvSpPr>
        <xdr:cNvPr id="2275" name="労働費最小値テキスト"/>
        <xdr:cNvSpPr/>
      </xdr:nvSpPr>
      <xdr:spPr>
        <a:xfrm>
          <a:off x="9657000" y="66801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54</xdr:col>
      <xdr:colOff>101520</xdr:colOff>
      <xdr:row>38</xdr:row>
      <xdr:rowOff>139680</xdr:rowOff>
    </xdr:from>
    <xdr:to>
      <xdr:col>55</xdr:col>
      <xdr:colOff>88560</xdr:colOff>
      <xdr:row>38</xdr:row>
      <xdr:rowOff>139680</xdr:rowOff>
    </xdr:to>
    <xdr:cxnSp>
      <xdr:nvCxnSpPr>
        <xdr:cNvPr id="2276" name="直線コネクタ 282"/>
        <xdr:cNvCxnSpPr/>
      </xdr:nvCxnSpPr>
      <xdr:spPr>
        <a:xfrm>
          <a:off x="9531360" y="6654960"/>
          <a:ext cx="162000" cy="360"/>
        </a:xfrm>
        <a:prstGeom prst="straightConnector1">
          <a:avLst/>
        </a:prstGeom>
        <a:ln w="19050">
          <a:solidFill>
            <a:srgbClr val="000000"/>
          </a:solidFill>
        </a:ln>
      </xdr:spPr>
    </xdr:cxnSp>
    <xdr:clientData/>
  </xdr:twoCellAnchor>
  <xdr:twoCellAnchor editAs="oneCell">
    <xdr:from>
      <xdr:col>55</xdr:col>
      <xdr:colOff>54720</xdr:colOff>
      <xdr:row>30</xdr:row>
      <xdr:rowOff>78480</xdr:rowOff>
    </xdr:from>
    <xdr:to>
      <xdr:col>57</xdr:col>
      <xdr:colOff>166680</xdr:colOff>
      <xdr:row>31</xdr:row>
      <xdr:rowOff>123480</xdr:rowOff>
    </xdr:to>
    <xdr:sp>
      <xdr:nvSpPr>
        <xdr:cNvPr id="2277" name="労働費最大値テキスト"/>
        <xdr:cNvSpPr/>
      </xdr:nvSpPr>
      <xdr:spPr>
        <a:xfrm>
          <a:off x="9659160" y="5222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5,377</a:t>
          </a:r>
          <a:endParaRPr b="0" lang="en-US" sz="1000" spc="-1" strike="noStrike">
            <a:latin typeface="游明朝"/>
          </a:endParaRPr>
        </a:p>
      </xdr:txBody>
    </xdr:sp>
    <xdr:clientData/>
  </xdr:twoCellAnchor>
  <xdr:twoCellAnchor editAs="twoCell">
    <xdr:from>
      <xdr:col>54</xdr:col>
      <xdr:colOff>101520</xdr:colOff>
      <xdr:row>31</xdr:row>
      <xdr:rowOff>110520</xdr:rowOff>
    </xdr:from>
    <xdr:to>
      <xdr:col>55</xdr:col>
      <xdr:colOff>88560</xdr:colOff>
      <xdr:row>31</xdr:row>
      <xdr:rowOff>110520</xdr:rowOff>
    </xdr:to>
    <xdr:cxnSp>
      <xdr:nvCxnSpPr>
        <xdr:cNvPr id="2278" name="直線コネクタ 284"/>
        <xdr:cNvCxnSpPr/>
      </xdr:nvCxnSpPr>
      <xdr:spPr>
        <a:xfrm>
          <a:off x="9531360" y="5425560"/>
          <a:ext cx="162000" cy="360"/>
        </a:xfrm>
        <a:prstGeom prst="straightConnector1">
          <a:avLst/>
        </a:prstGeom>
        <a:ln w="19050">
          <a:solidFill>
            <a:srgbClr val="000000"/>
          </a:solidFill>
        </a:ln>
      </xdr:spPr>
    </xdr:cxnSp>
    <xdr:clientData/>
  </xdr:twoCellAnchor>
  <xdr:twoCellAnchor editAs="twoCell">
    <xdr:from>
      <xdr:col>50</xdr:col>
      <xdr:colOff>114120</xdr:colOff>
      <xdr:row>35</xdr:row>
      <xdr:rowOff>110160</xdr:rowOff>
    </xdr:from>
    <xdr:to>
      <xdr:col>54</xdr:col>
      <xdr:colOff>174600</xdr:colOff>
      <xdr:row>36</xdr:row>
      <xdr:rowOff>97560</xdr:rowOff>
    </xdr:to>
    <xdr:cxnSp>
      <xdr:nvCxnSpPr>
        <xdr:cNvPr id="2279" name="直線コネクタ 285"/>
        <xdr:cNvCxnSpPr/>
      </xdr:nvCxnSpPr>
      <xdr:spPr>
        <a:xfrm>
          <a:off x="8845200" y="6111000"/>
          <a:ext cx="759600" cy="159120"/>
        </a:xfrm>
        <a:prstGeom prst="straightConnector1">
          <a:avLst/>
        </a:prstGeom>
        <a:ln>
          <a:solidFill>
            <a:srgbClr val="ff0000"/>
          </a:solidFill>
        </a:ln>
      </xdr:spPr>
    </xdr:cxnSp>
    <xdr:clientData/>
  </xdr:twoCellAnchor>
  <xdr:twoCellAnchor editAs="oneCell">
    <xdr:from>
      <xdr:col>55</xdr:col>
      <xdr:colOff>54000</xdr:colOff>
      <xdr:row>37</xdr:row>
      <xdr:rowOff>79560</xdr:rowOff>
    </xdr:from>
    <xdr:to>
      <xdr:col>57</xdr:col>
      <xdr:colOff>76680</xdr:colOff>
      <xdr:row>38</xdr:row>
      <xdr:rowOff>124200</xdr:rowOff>
    </xdr:to>
    <xdr:sp>
      <xdr:nvSpPr>
        <xdr:cNvPr id="2280" name="労働費平均値テキスト"/>
        <xdr:cNvSpPr/>
      </xdr:nvSpPr>
      <xdr:spPr>
        <a:xfrm>
          <a:off x="9658440" y="64231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790</a:t>
          </a:r>
          <a:endParaRPr b="0" lang="en-US" sz="1000" spc="-1" strike="noStrike">
            <a:latin typeface="游明朝"/>
          </a:endParaRPr>
        </a:p>
      </xdr:txBody>
    </xdr:sp>
    <xdr:clientData/>
  </xdr:twoCellAnchor>
  <xdr:twoCellAnchor editAs="twoCell">
    <xdr:from>
      <xdr:col>54</xdr:col>
      <xdr:colOff>139680</xdr:colOff>
      <xdr:row>37</xdr:row>
      <xdr:rowOff>79920</xdr:rowOff>
    </xdr:from>
    <xdr:to>
      <xdr:col>55</xdr:col>
      <xdr:colOff>50400</xdr:colOff>
      <xdr:row>38</xdr:row>
      <xdr:rowOff>9720</xdr:rowOff>
    </xdr:to>
    <xdr:sp>
      <xdr:nvSpPr>
        <xdr:cNvPr id="2281" name="フローチャート: 判断 287"/>
        <xdr:cNvSpPr/>
      </xdr:nvSpPr>
      <xdr:spPr>
        <a:xfrm>
          <a:off x="9569520" y="642348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35</xdr:row>
      <xdr:rowOff>110160</xdr:rowOff>
    </xdr:from>
    <xdr:to>
      <xdr:col>50</xdr:col>
      <xdr:colOff>114120</xdr:colOff>
      <xdr:row>36</xdr:row>
      <xdr:rowOff>114120</xdr:rowOff>
    </xdr:to>
    <xdr:cxnSp>
      <xdr:nvCxnSpPr>
        <xdr:cNvPr id="2282" name="直線コネクタ 288"/>
        <xdr:cNvCxnSpPr/>
      </xdr:nvCxnSpPr>
      <xdr:spPr>
        <a:xfrm flipV="1">
          <a:off x="8035560" y="6111000"/>
          <a:ext cx="810000" cy="175680"/>
        </a:xfrm>
        <a:prstGeom prst="straightConnector1">
          <a:avLst/>
        </a:prstGeom>
        <a:ln>
          <a:solidFill>
            <a:srgbClr val="ff0000"/>
          </a:solidFill>
        </a:ln>
      </xdr:spPr>
    </xdr:cxnSp>
    <xdr:clientData/>
  </xdr:twoCellAnchor>
  <xdr:twoCellAnchor editAs="twoCell">
    <xdr:from>
      <xdr:col>50</xdr:col>
      <xdr:colOff>63360</xdr:colOff>
      <xdr:row>37</xdr:row>
      <xdr:rowOff>97200</xdr:rowOff>
    </xdr:from>
    <xdr:to>
      <xdr:col>50</xdr:col>
      <xdr:colOff>164520</xdr:colOff>
      <xdr:row>38</xdr:row>
      <xdr:rowOff>27000</xdr:rowOff>
    </xdr:to>
    <xdr:sp>
      <xdr:nvSpPr>
        <xdr:cNvPr id="2283" name="フローチャート: 判断 289"/>
        <xdr:cNvSpPr/>
      </xdr:nvSpPr>
      <xdr:spPr>
        <a:xfrm>
          <a:off x="8794440" y="64407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118800</xdr:colOff>
      <xdr:row>38</xdr:row>
      <xdr:rowOff>39960</xdr:rowOff>
    </xdr:from>
    <xdr:to>
      <xdr:col>51</xdr:col>
      <xdr:colOff>141120</xdr:colOff>
      <xdr:row>39</xdr:row>
      <xdr:rowOff>84960</xdr:rowOff>
    </xdr:to>
    <xdr:sp>
      <xdr:nvSpPr>
        <xdr:cNvPr id="2284" name="テキスト ボックス 290"/>
        <xdr:cNvSpPr/>
      </xdr:nvSpPr>
      <xdr:spPr>
        <a:xfrm>
          <a:off x="8675280" y="655524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713</a:t>
          </a:r>
          <a:endParaRPr b="0" lang="en-US" sz="1000" spc="-1" strike="noStrike">
            <a:latin typeface="游明朝"/>
          </a:endParaRPr>
        </a:p>
      </xdr:txBody>
    </xdr:sp>
    <xdr:clientData/>
  </xdr:twoCellAnchor>
  <xdr:twoCellAnchor editAs="twoCell">
    <xdr:from>
      <xdr:col>41</xdr:col>
      <xdr:colOff>50760</xdr:colOff>
      <xdr:row>36</xdr:row>
      <xdr:rowOff>114120</xdr:rowOff>
    </xdr:from>
    <xdr:to>
      <xdr:col>46</xdr:col>
      <xdr:colOff>2880</xdr:colOff>
      <xdr:row>36</xdr:row>
      <xdr:rowOff>115200</xdr:rowOff>
    </xdr:to>
    <xdr:cxnSp>
      <xdr:nvCxnSpPr>
        <xdr:cNvPr id="2285" name="直線コネクタ 291"/>
        <xdr:cNvCxnSpPr/>
      </xdr:nvCxnSpPr>
      <xdr:spPr>
        <a:xfrm flipV="1">
          <a:off x="7210440" y="6286320"/>
          <a:ext cx="825480" cy="1440"/>
        </a:xfrm>
        <a:prstGeom prst="straightConnector1">
          <a:avLst/>
        </a:prstGeom>
        <a:ln>
          <a:solidFill>
            <a:srgbClr val="ff0000"/>
          </a:solidFill>
        </a:ln>
      </xdr:spPr>
    </xdr:cxnSp>
    <xdr:clientData/>
  </xdr:twoCellAnchor>
  <xdr:twoCellAnchor editAs="twoCell">
    <xdr:from>
      <xdr:col>45</xdr:col>
      <xdr:colOff>127080</xdr:colOff>
      <xdr:row>37</xdr:row>
      <xdr:rowOff>94680</xdr:rowOff>
    </xdr:from>
    <xdr:to>
      <xdr:col>46</xdr:col>
      <xdr:colOff>37800</xdr:colOff>
      <xdr:row>38</xdr:row>
      <xdr:rowOff>24480</xdr:rowOff>
    </xdr:to>
    <xdr:sp>
      <xdr:nvSpPr>
        <xdr:cNvPr id="2286" name="フローチャート: 判断 292"/>
        <xdr:cNvSpPr/>
      </xdr:nvSpPr>
      <xdr:spPr>
        <a:xfrm>
          <a:off x="7985160" y="64382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45</xdr:col>
      <xdr:colOff>7560</xdr:colOff>
      <xdr:row>38</xdr:row>
      <xdr:rowOff>37440</xdr:rowOff>
    </xdr:from>
    <xdr:to>
      <xdr:col>47</xdr:col>
      <xdr:colOff>30240</xdr:colOff>
      <xdr:row>39</xdr:row>
      <xdr:rowOff>82440</xdr:rowOff>
    </xdr:to>
    <xdr:sp>
      <xdr:nvSpPr>
        <xdr:cNvPr id="2287" name="テキスト ボックス 293"/>
        <xdr:cNvSpPr/>
      </xdr:nvSpPr>
      <xdr:spPr>
        <a:xfrm>
          <a:off x="7865640" y="65527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724</a:t>
          </a:r>
          <a:endParaRPr b="0" lang="en-US" sz="1000" spc="-1" strike="noStrike">
            <a:latin typeface="游明朝"/>
          </a:endParaRPr>
        </a:p>
      </xdr:txBody>
    </xdr:sp>
    <xdr:clientData/>
  </xdr:twoCellAnchor>
  <xdr:twoCellAnchor editAs="twoCell">
    <xdr:from>
      <xdr:col>36</xdr:col>
      <xdr:colOff>114120</xdr:colOff>
      <xdr:row>36</xdr:row>
      <xdr:rowOff>90720</xdr:rowOff>
    </xdr:from>
    <xdr:to>
      <xdr:col>41</xdr:col>
      <xdr:colOff>50760</xdr:colOff>
      <xdr:row>36</xdr:row>
      <xdr:rowOff>115200</xdr:rowOff>
    </xdr:to>
    <xdr:cxnSp>
      <xdr:nvCxnSpPr>
        <xdr:cNvPr id="2288" name="直線コネクタ 294"/>
        <xdr:cNvCxnSpPr/>
      </xdr:nvCxnSpPr>
      <xdr:spPr>
        <a:xfrm>
          <a:off x="6400800" y="6262920"/>
          <a:ext cx="810000" cy="24840"/>
        </a:xfrm>
        <a:prstGeom prst="straightConnector1">
          <a:avLst/>
        </a:prstGeom>
        <a:ln>
          <a:solidFill>
            <a:srgbClr val="ff0000"/>
          </a:solidFill>
        </a:ln>
      </xdr:spPr>
    </xdr:cxnSp>
    <xdr:clientData/>
  </xdr:twoCellAnchor>
  <xdr:twoCellAnchor editAs="twoCell">
    <xdr:from>
      <xdr:col>41</xdr:col>
      <xdr:colOff>0</xdr:colOff>
      <xdr:row>37</xdr:row>
      <xdr:rowOff>96120</xdr:rowOff>
    </xdr:from>
    <xdr:to>
      <xdr:col>41</xdr:col>
      <xdr:colOff>101160</xdr:colOff>
      <xdr:row>38</xdr:row>
      <xdr:rowOff>25920</xdr:rowOff>
    </xdr:to>
    <xdr:sp>
      <xdr:nvSpPr>
        <xdr:cNvPr id="2289" name="フローチャート: 判断 295"/>
        <xdr:cNvSpPr/>
      </xdr:nvSpPr>
      <xdr:spPr>
        <a:xfrm>
          <a:off x="7159680" y="643968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55080</xdr:colOff>
      <xdr:row>38</xdr:row>
      <xdr:rowOff>38880</xdr:rowOff>
    </xdr:from>
    <xdr:to>
      <xdr:col>42</xdr:col>
      <xdr:colOff>77760</xdr:colOff>
      <xdr:row>39</xdr:row>
      <xdr:rowOff>83880</xdr:rowOff>
    </xdr:to>
    <xdr:sp>
      <xdr:nvSpPr>
        <xdr:cNvPr id="2290" name="テキスト ボックス 296"/>
        <xdr:cNvSpPr/>
      </xdr:nvSpPr>
      <xdr:spPr>
        <a:xfrm>
          <a:off x="7040160" y="65541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718</a:t>
          </a:r>
          <a:endParaRPr b="0" lang="en-US" sz="1000" spc="-1" strike="noStrike">
            <a:latin typeface="游明朝"/>
          </a:endParaRPr>
        </a:p>
      </xdr:txBody>
    </xdr:sp>
    <xdr:clientData/>
  </xdr:twoCellAnchor>
  <xdr:twoCellAnchor editAs="twoCell">
    <xdr:from>
      <xdr:col>36</xdr:col>
      <xdr:colOff>63360</xdr:colOff>
      <xdr:row>37</xdr:row>
      <xdr:rowOff>86400</xdr:rowOff>
    </xdr:from>
    <xdr:to>
      <xdr:col>36</xdr:col>
      <xdr:colOff>164520</xdr:colOff>
      <xdr:row>38</xdr:row>
      <xdr:rowOff>16200</xdr:rowOff>
    </xdr:to>
    <xdr:sp>
      <xdr:nvSpPr>
        <xdr:cNvPr id="2291" name="フローチャート: 判断 297"/>
        <xdr:cNvSpPr/>
      </xdr:nvSpPr>
      <xdr:spPr>
        <a:xfrm>
          <a:off x="6350040" y="64299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118800</xdr:colOff>
      <xdr:row>38</xdr:row>
      <xdr:rowOff>28800</xdr:rowOff>
    </xdr:from>
    <xdr:to>
      <xdr:col>37</xdr:col>
      <xdr:colOff>141120</xdr:colOff>
      <xdr:row>39</xdr:row>
      <xdr:rowOff>73800</xdr:rowOff>
    </xdr:to>
    <xdr:sp>
      <xdr:nvSpPr>
        <xdr:cNvPr id="2292" name="テキスト ボックス 298"/>
        <xdr:cNvSpPr/>
      </xdr:nvSpPr>
      <xdr:spPr>
        <a:xfrm>
          <a:off x="6230520" y="65440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761</a:t>
          </a:r>
          <a:endParaRPr b="0" lang="en-US" sz="1000" spc="-1" strike="noStrike">
            <a:latin typeface="游明朝"/>
          </a:endParaRPr>
        </a:p>
      </xdr:txBody>
    </xdr:sp>
    <xdr:clientData/>
  </xdr:twoCellAnchor>
  <xdr:twoCellAnchor editAs="oneCell">
    <xdr:from>
      <xdr:col>54</xdr:col>
      <xdr:colOff>0</xdr:colOff>
      <xdr:row>41</xdr:row>
      <xdr:rowOff>101160</xdr:rowOff>
    </xdr:from>
    <xdr:to>
      <xdr:col>58</xdr:col>
      <xdr:colOff>63360</xdr:colOff>
      <xdr:row>42</xdr:row>
      <xdr:rowOff>145800</xdr:rowOff>
    </xdr:to>
    <xdr:sp>
      <xdr:nvSpPr>
        <xdr:cNvPr id="2293" name="テキスト ボックス 299"/>
        <xdr:cNvSpPr/>
      </xdr:nvSpPr>
      <xdr:spPr>
        <a:xfrm>
          <a:off x="9429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41</xdr:row>
      <xdr:rowOff>101160</xdr:rowOff>
    </xdr:from>
    <xdr:to>
      <xdr:col>54</xdr:col>
      <xdr:colOff>2880</xdr:colOff>
      <xdr:row>42</xdr:row>
      <xdr:rowOff>145800</xdr:rowOff>
    </xdr:to>
    <xdr:sp>
      <xdr:nvSpPr>
        <xdr:cNvPr id="2294" name="テキスト ボックス 300"/>
        <xdr:cNvSpPr/>
      </xdr:nvSpPr>
      <xdr:spPr>
        <a:xfrm>
          <a:off x="8670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41</xdr:row>
      <xdr:rowOff>101160</xdr:rowOff>
    </xdr:from>
    <xdr:to>
      <xdr:col>49</xdr:col>
      <xdr:colOff>66600</xdr:colOff>
      <xdr:row>42</xdr:row>
      <xdr:rowOff>145800</xdr:rowOff>
    </xdr:to>
    <xdr:sp>
      <xdr:nvSpPr>
        <xdr:cNvPr id="2295" name="テキスト ボックス 301"/>
        <xdr:cNvSpPr/>
      </xdr:nvSpPr>
      <xdr:spPr>
        <a:xfrm>
          <a:off x="78613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41</xdr:row>
      <xdr:rowOff>101160</xdr:rowOff>
    </xdr:from>
    <xdr:to>
      <xdr:col>44</xdr:col>
      <xdr:colOff>114120</xdr:colOff>
      <xdr:row>42</xdr:row>
      <xdr:rowOff>145800</xdr:rowOff>
    </xdr:to>
    <xdr:sp>
      <xdr:nvSpPr>
        <xdr:cNvPr id="2296" name="テキスト ボックス 302"/>
        <xdr:cNvSpPr/>
      </xdr:nvSpPr>
      <xdr:spPr>
        <a:xfrm>
          <a:off x="70358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41</xdr:row>
      <xdr:rowOff>101160</xdr:rowOff>
    </xdr:from>
    <xdr:to>
      <xdr:col>40</xdr:col>
      <xdr:colOff>2880</xdr:colOff>
      <xdr:row>42</xdr:row>
      <xdr:rowOff>145800</xdr:rowOff>
    </xdr:to>
    <xdr:sp>
      <xdr:nvSpPr>
        <xdr:cNvPr id="2297" name="テキスト ボックス 303"/>
        <xdr:cNvSpPr/>
      </xdr:nvSpPr>
      <xdr:spPr>
        <a:xfrm>
          <a:off x="62262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36</xdr:row>
      <xdr:rowOff>46800</xdr:rowOff>
    </xdr:from>
    <xdr:to>
      <xdr:col>55</xdr:col>
      <xdr:colOff>50400</xdr:colOff>
      <xdr:row>36</xdr:row>
      <xdr:rowOff>147960</xdr:rowOff>
    </xdr:to>
    <xdr:sp>
      <xdr:nvSpPr>
        <xdr:cNvPr id="2298" name="楕円 304"/>
        <xdr:cNvSpPr/>
      </xdr:nvSpPr>
      <xdr:spPr>
        <a:xfrm>
          <a:off x="9569520" y="62190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54720</xdr:colOff>
      <xdr:row>35</xdr:row>
      <xdr:rowOff>91080</xdr:rowOff>
    </xdr:from>
    <xdr:to>
      <xdr:col>57</xdr:col>
      <xdr:colOff>166680</xdr:colOff>
      <xdr:row>36</xdr:row>
      <xdr:rowOff>136080</xdr:rowOff>
    </xdr:to>
    <xdr:sp>
      <xdr:nvSpPr>
        <xdr:cNvPr id="2299" name="労働費該当値テキスト"/>
        <xdr:cNvSpPr/>
      </xdr:nvSpPr>
      <xdr:spPr>
        <a:xfrm>
          <a:off x="9659160" y="60919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1,684</a:t>
          </a:r>
          <a:endParaRPr b="0" lang="en-US" sz="1000" spc="-1" strike="noStrike">
            <a:latin typeface="游明朝"/>
          </a:endParaRPr>
        </a:p>
      </xdr:txBody>
    </xdr:sp>
    <xdr:clientData/>
  </xdr:twoCellAnchor>
  <xdr:twoCellAnchor editAs="twoCell">
    <xdr:from>
      <xdr:col>50</xdr:col>
      <xdr:colOff>63360</xdr:colOff>
      <xdr:row>35</xdr:row>
      <xdr:rowOff>59760</xdr:rowOff>
    </xdr:from>
    <xdr:to>
      <xdr:col>50</xdr:col>
      <xdr:colOff>164520</xdr:colOff>
      <xdr:row>35</xdr:row>
      <xdr:rowOff>160920</xdr:rowOff>
    </xdr:to>
    <xdr:sp>
      <xdr:nvSpPr>
        <xdr:cNvPr id="2300" name="楕円 306"/>
        <xdr:cNvSpPr/>
      </xdr:nvSpPr>
      <xdr:spPr>
        <a:xfrm>
          <a:off x="8794440" y="60606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73800</xdr:colOff>
      <xdr:row>34</xdr:row>
      <xdr:rowOff>27720</xdr:rowOff>
    </xdr:from>
    <xdr:to>
      <xdr:col>52</xdr:col>
      <xdr:colOff>10800</xdr:colOff>
      <xdr:row>35</xdr:row>
      <xdr:rowOff>72720</xdr:rowOff>
    </xdr:to>
    <xdr:sp>
      <xdr:nvSpPr>
        <xdr:cNvPr id="2301" name="テキスト ボックス 307"/>
        <xdr:cNvSpPr/>
      </xdr:nvSpPr>
      <xdr:spPr>
        <a:xfrm>
          <a:off x="8630280" y="5857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2,378</a:t>
          </a:r>
          <a:endParaRPr b="0" lang="en-US" sz="1000" spc="-1" strike="noStrike">
            <a:latin typeface="游明朝"/>
          </a:endParaRPr>
        </a:p>
      </xdr:txBody>
    </xdr:sp>
    <xdr:clientData/>
  </xdr:twoCellAnchor>
  <xdr:twoCellAnchor editAs="twoCell">
    <xdr:from>
      <xdr:col>45</xdr:col>
      <xdr:colOff>127080</xdr:colOff>
      <xdr:row>36</xdr:row>
      <xdr:rowOff>63360</xdr:rowOff>
    </xdr:from>
    <xdr:to>
      <xdr:col>46</xdr:col>
      <xdr:colOff>37800</xdr:colOff>
      <xdr:row>36</xdr:row>
      <xdr:rowOff>164520</xdr:rowOff>
    </xdr:to>
    <xdr:sp>
      <xdr:nvSpPr>
        <xdr:cNvPr id="2302" name="楕円 308"/>
        <xdr:cNvSpPr/>
      </xdr:nvSpPr>
      <xdr:spPr>
        <a:xfrm>
          <a:off x="7985160" y="62355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137520</xdr:colOff>
      <xdr:row>35</xdr:row>
      <xdr:rowOff>31320</xdr:rowOff>
    </xdr:from>
    <xdr:to>
      <xdr:col>47</xdr:col>
      <xdr:colOff>74880</xdr:colOff>
      <xdr:row>36</xdr:row>
      <xdr:rowOff>76320</xdr:rowOff>
    </xdr:to>
    <xdr:sp>
      <xdr:nvSpPr>
        <xdr:cNvPr id="2303" name="テキスト ボックス 309"/>
        <xdr:cNvSpPr/>
      </xdr:nvSpPr>
      <xdr:spPr>
        <a:xfrm>
          <a:off x="7821000" y="60321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1,611</a:t>
          </a:r>
          <a:endParaRPr b="0" lang="en-US" sz="1000" spc="-1" strike="noStrike">
            <a:latin typeface="游明朝"/>
          </a:endParaRPr>
        </a:p>
      </xdr:txBody>
    </xdr:sp>
    <xdr:clientData/>
  </xdr:twoCellAnchor>
  <xdr:twoCellAnchor editAs="twoCell">
    <xdr:from>
      <xdr:col>41</xdr:col>
      <xdr:colOff>0</xdr:colOff>
      <xdr:row>36</xdr:row>
      <xdr:rowOff>64440</xdr:rowOff>
    </xdr:from>
    <xdr:to>
      <xdr:col>41</xdr:col>
      <xdr:colOff>101160</xdr:colOff>
      <xdr:row>36</xdr:row>
      <xdr:rowOff>165600</xdr:rowOff>
    </xdr:to>
    <xdr:sp>
      <xdr:nvSpPr>
        <xdr:cNvPr id="2304" name="楕円 310"/>
        <xdr:cNvSpPr/>
      </xdr:nvSpPr>
      <xdr:spPr>
        <a:xfrm>
          <a:off x="7159680" y="6236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35</xdr:row>
      <xdr:rowOff>32400</xdr:rowOff>
    </xdr:from>
    <xdr:to>
      <xdr:col>42</xdr:col>
      <xdr:colOff>122400</xdr:colOff>
      <xdr:row>36</xdr:row>
      <xdr:rowOff>77400</xdr:rowOff>
    </xdr:to>
    <xdr:sp>
      <xdr:nvSpPr>
        <xdr:cNvPr id="2305" name="テキスト ボックス 311"/>
        <xdr:cNvSpPr/>
      </xdr:nvSpPr>
      <xdr:spPr>
        <a:xfrm>
          <a:off x="6995520" y="6033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1,607</a:t>
          </a:r>
          <a:endParaRPr b="0" lang="en-US" sz="1000" spc="-1" strike="noStrike">
            <a:latin typeface="游明朝"/>
          </a:endParaRPr>
        </a:p>
      </xdr:txBody>
    </xdr:sp>
    <xdr:clientData/>
  </xdr:twoCellAnchor>
  <xdr:twoCellAnchor editAs="twoCell">
    <xdr:from>
      <xdr:col>36</xdr:col>
      <xdr:colOff>63360</xdr:colOff>
      <xdr:row>36</xdr:row>
      <xdr:rowOff>39960</xdr:rowOff>
    </xdr:from>
    <xdr:to>
      <xdr:col>36</xdr:col>
      <xdr:colOff>164520</xdr:colOff>
      <xdr:row>36</xdr:row>
      <xdr:rowOff>141120</xdr:rowOff>
    </xdr:to>
    <xdr:sp>
      <xdr:nvSpPr>
        <xdr:cNvPr id="2306" name="楕円 312"/>
        <xdr:cNvSpPr/>
      </xdr:nvSpPr>
      <xdr:spPr>
        <a:xfrm>
          <a:off x="6350040" y="62121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73800</xdr:colOff>
      <xdr:row>35</xdr:row>
      <xdr:rowOff>7920</xdr:rowOff>
    </xdr:from>
    <xdr:to>
      <xdr:col>38</xdr:col>
      <xdr:colOff>10800</xdr:colOff>
      <xdr:row>36</xdr:row>
      <xdr:rowOff>52920</xdr:rowOff>
    </xdr:to>
    <xdr:sp>
      <xdr:nvSpPr>
        <xdr:cNvPr id="2307" name="テキスト ボックス 313"/>
        <xdr:cNvSpPr/>
      </xdr:nvSpPr>
      <xdr:spPr>
        <a:xfrm>
          <a:off x="6185520" y="60087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1,714</a:t>
          </a:r>
          <a:endParaRPr b="0" lang="en-US" sz="1000" spc="-1" strike="noStrike">
            <a:latin typeface="游明朝"/>
          </a:endParaRPr>
        </a:p>
      </xdr:txBody>
    </xdr:sp>
    <xdr:clientData/>
  </xdr:twoCellAnchor>
  <xdr:twoCellAnchor editAs="twoCell">
    <xdr:from>
      <xdr:col>34</xdr:col>
      <xdr:colOff>127080</xdr:colOff>
      <xdr:row>43</xdr:row>
      <xdr:rowOff>57240</xdr:rowOff>
    </xdr:from>
    <xdr:to>
      <xdr:col>59</xdr:col>
      <xdr:colOff>50400</xdr:colOff>
      <xdr:row>45</xdr:row>
      <xdr:rowOff>31320</xdr:rowOff>
    </xdr:to>
    <xdr:sp>
      <xdr:nvSpPr>
        <xdr:cNvPr id="2308" name="正方形/長方形 314"/>
        <xdr:cNvSpPr/>
      </xdr:nvSpPr>
      <xdr:spPr>
        <a:xfrm>
          <a:off x="6064200" y="7429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農林水産業費</a:t>
          </a:r>
          <a:endParaRPr b="0" lang="en-US" sz="1600" spc="-1" strike="noStrike">
            <a:latin typeface="游明朝"/>
          </a:endParaRPr>
        </a:p>
      </xdr:txBody>
    </xdr:sp>
    <xdr:clientData/>
  </xdr:twoCellAnchor>
  <xdr:twoCellAnchor editAs="twoCell">
    <xdr:from>
      <xdr:col>35</xdr:col>
      <xdr:colOff>63360</xdr:colOff>
      <xdr:row>45</xdr:row>
      <xdr:rowOff>57240</xdr:rowOff>
    </xdr:from>
    <xdr:to>
      <xdr:col>43</xdr:col>
      <xdr:colOff>63000</xdr:colOff>
      <xdr:row>46</xdr:row>
      <xdr:rowOff>139320</xdr:rowOff>
    </xdr:to>
    <xdr:sp>
      <xdr:nvSpPr>
        <xdr:cNvPr id="2309" name="正方形/長方形 315"/>
        <xdr:cNvSpPr/>
      </xdr:nvSpPr>
      <xdr:spPr>
        <a:xfrm>
          <a:off x="617508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46</xdr:row>
      <xdr:rowOff>88920</xdr:rowOff>
    </xdr:from>
    <xdr:to>
      <xdr:col>43</xdr:col>
      <xdr:colOff>63000</xdr:colOff>
      <xdr:row>47</xdr:row>
      <xdr:rowOff>171000</xdr:rowOff>
    </xdr:to>
    <xdr:sp>
      <xdr:nvSpPr>
        <xdr:cNvPr id="2310" name="正方形/長方形 316"/>
        <xdr:cNvSpPr/>
      </xdr:nvSpPr>
      <xdr:spPr>
        <a:xfrm>
          <a:off x="617508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84/132</a:t>
          </a:r>
          <a:endParaRPr b="0" lang="en-US" sz="1200" spc="-1" strike="noStrike">
            <a:latin typeface="游明朝"/>
          </a:endParaRPr>
        </a:p>
      </xdr:txBody>
    </xdr:sp>
    <xdr:clientData/>
  </xdr:twoCellAnchor>
  <xdr:twoCellAnchor editAs="twoCell">
    <xdr:from>
      <xdr:col>40</xdr:col>
      <xdr:colOff>127080</xdr:colOff>
      <xdr:row>45</xdr:row>
      <xdr:rowOff>57240</xdr:rowOff>
    </xdr:from>
    <xdr:to>
      <xdr:col>48</xdr:col>
      <xdr:colOff>126720</xdr:colOff>
      <xdr:row>46</xdr:row>
      <xdr:rowOff>139320</xdr:rowOff>
    </xdr:to>
    <xdr:sp>
      <xdr:nvSpPr>
        <xdr:cNvPr id="2311" name="正方形/長方形 317"/>
        <xdr:cNvSpPr/>
      </xdr:nvSpPr>
      <xdr:spPr>
        <a:xfrm>
          <a:off x="71121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46</xdr:row>
      <xdr:rowOff>88920</xdr:rowOff>
    </xdr:from>
    <xdr:to>
      <xdr:col>48</xdr:col>
      <xdr:colOff>126720</xdr:colOff>
      <xdr:row>47</xdr:row>
      <xdr:rowOff>171000</xdr:rowOff>
    </xdr:to>
    <xdr:sp>
      <xdr:nvSpPr>
        <xdr:cNvPr id="2312" name="正方形/長方形 318"/>
        <xdr:cNvSpPr/>
      </xdr:nvSpPr>
      <xdr:spPr>
        <a:xfrm>
          <a:off x="71121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10,605</a:t>
          </a:r>
          <a:endParaRPr b="0" lang="en-US" sz="1200" spc="-1" strike="noStrike">
            <a:latin typeface="游明朝"/>
          </a:endParaRPr>
        </a:p>
      </xdr:txBody>
    </xdr:sp>
    <xdr:clientData/>
  </xdr:twoCellAnchor>
  <xdr:twoCellAnchor editAs="twoCell">
    <xdr:from>
      <xdr:col>46</xdr:col>
      <xdr:colOff>127080</xdr:colOff>
      <xdr:row>45</xdr:row>
      <xdr:rowOff>57240</xdr:rowOff>
    </xdr:from>
    <xdr:to>
      <xdr:col>54</xdr:col>
      <xdr:colOff>126720</xdr:colOff>
      <xdr:row>46</xdr:row>
      <xdr:rowOff>139320</xdr:rowOff>
    </xdr:to>
    <xdr:sp>
      <xdr:nvSpPr>
        <xdr:cNvPr id="2313" name="正方形/長方形 319"/>
        <xdr:cNvSpPr/>
      </xdr:nvSpPr>
      <xdr:spPr>
        <a:xfrm>
          <a:off x="81597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46</xdr:row>
      <xdr:rowOff>88920</xdr:rowOff>
    </xdr:from>
    <xdr:to>
      <xdr:col>54</xdr:col>
      <xdr:colOff>126720</xdr:colOff>
      <xdr:row>47</xdr:row>
      <xdr:rowOff>171000</xdr:rowOff>
    </xdr:to>
    <xdr:sp>
      <xdr:nvSpPr>
        <xdr:cNvPr id="2314" name="正方形/長方形 320"/>
        <xdr:cNvSpPr/>
      </xdr:nvSpPr>
      <xdr:spPr>
        <a:xfrm>
          <a:off x="81597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15,239</a:t>
          </a:r>
          <a:endParaRPr b="0" lang="en-US" sz="12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15" name="正方形/長方形 321"/>
        <xdr:cNvSpPr/>
      </xdr:nvSpPr>
      <xdr:spPr>
        <a:xfrm>
          <a:off x="6064200" y="8255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47</xdr:row>
      <xdr:rowOff>6480</xdr:rowOff>
    </xdr:from>
    <xdr:to>
      <xdr:col>36</xdr:col>
      <xdr:colOff>86400</xdr:colOff>
      <xdr:row>48</xdr:row>
      <xdr:rowOff>26280</xdr:rowOff>
    </xdr:to>
    <xdr:sp>
      <xdr:nvSpPr>
        <xdr:cNvPr id="2316" name="テキスト ボックス 322"/>
        <xdr:cNvSpPr/>
      </xdr:nvSpPr>
      <xdr:spPr>
        <a:xfrm>
          <a:off x="602856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61</xdr:row>
      <xdr:rowOff>82440</xdr:rowOff>
    </xdr:from>
    <xdr:to>
      <xdr:col>59</xdr:col>
      <xdr:colOff>50760</xdr:colOff>
      <xdr:row>61</xdr:row>
      <xdr:rowOff>82440</xdr:rowOff>
    </xdr:to>
    <xdr:cxnSp>
      <xdr:nvCxnSpPr>
        <xdr:cNvPr id="2317" name="直線コネクタ 323"/>
        <xdr:cNvCxnSpPr/>
      </xdr:nvCxnSpPr>
      <xdr:spPr>
        <a:xfrm>
          <a:off x="6063840" y="10540800"/>
          <a:ext cx="4290120" cy="360"/>
        </a:xfrm>
        <a:prstGeom prst="straightConnector1">
          <a:avLst/>
        </a:prstGeom>
        <a:ln>
          <a:solidFill>
            <a:srgbClr val="c0c0c0"/>
          </a:solidFill>
        </a:ln>
      </xdr:spPr>
    </xdr:cxnSp>
    <xdr:clientData/>
  </xdr:twoCellAnchor>
  <xdr:twoCellAnchor editAs="twoCell">
    <xdr:from>
      <xdr:col>34</xdr:col>
      <xdr:colOff>126720</xdr:colOff>
      <xdr:row>59</xdr:row>
      <xdr:rowOff>44280</xdr:rowOff>
    </xdr:from>
    <xdr:to>
      <xdr:col>59</xdr:col>
      <xdr:colOff>50760</xdr:colOff>
      <xdr:row>59</xdr:row>
      <xdr:rowOff>44280</xdr:rowOff>
    </xdr:to>
    <xdr:cxnSp>
      <xdr:nvCxnSpPr>
        <xdr:cNvPr id="2318" name="直線コネクタ 324"/>
        <xdr:cNvCxnSpPr/>
      </xdr:nvCxnSpPr>
      <xdr:spPr>
        <a:xfrm>
          <a:off x="6063840" y="10159920"/>
          <a:ext cx="4290120" cy="360"/>
        </a:xfrm>
        <a:prstGeom prst="straightConnector1">
          <a:avLst/>
        </a:prstGeom>
        <a:ln>
          <a:solidFill>
            <a:srgbClr val="c0c0c0"/>
          </a:solidFill>
        </a:ln>
      </xdr:spPr>
    </xdr:cxnSp>
    <xdr:clientData/>
  </xdr:twoCellAnchor>
  <xdr:twoCellAnchor editAs="oneCell">
    <xdr:from>
      <xdr:col>33</xdr:col>
      <xdr:colOff>70560</xdr:colOff>
      <xdr:row>58</xdr:row>
      <xdr:rowOff>95040</xdr:rowOff>
    </xdr:from>
    <xdr:to>
      <xdr:col>34</xdr:col>
      <xdr:colOff>140760</xdr:colOff>
      <xdr:row>59</xdr:row>
      <xdr:rowOff>140040</xdr:rowOff>
    </xdr:to>
    <xdr:sp>
      <xdr:nvSpPr>
        <xdr:cNvPr id="2319" name="テキスト ボックス 325"/>
        <xdr:cNvSpPr/>
      </xdr:nvSpPr>
      <xdr:spPr>
        <a:xfrm>
          <a:off x="5833080" y="10039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57</xdr:row>
      <xdr:rowOff>6120</xdr:rowOff>
    </xdr:from>
    <xdr:to>
      <xdr:col>59</xdr:col>
      <xdr:colOff>50760</xdr:colOff>
      <xdr:row>57</xdr:row>
      <xdr:rowOff>6120</xdr:rowOff>
    </xdr:to>
    <xdr:cxnSp>
      <xdr:nvCxnSpPr>
        <xdr:cNvPr id="2320" name="直線コネクタ 326"/>
        <xdr:cNvCxnSpPr/>
      </xdr:nvCxnSpPr>
      <xdr:spPr>
        <a:xfrm>
          <a:off x="6063840" y="9778680"/>
          <a:ext cx="4290120" cy="360"/>
        </a:xfrm>
        <a:prstGeom prst="straightConnector1">
          <a:avLst/>
        </a:prstGeom>
        <a:ln>
          <a:solidFill>
            <a:srgbClr val="c0c0c0"/>
          </a:solidFill>
        </a:ln>
      </xdr:spPr>
    </xdr:cxnSp>
    <xdr:clientData/>
  </xdr:twoCellAnchor>
  <xdr:twoCellAnchor editAs="oneCell">
    <xdr:from>
      <xdr:col>31</xdr:col>
      <xdr:colOff>169920</xdr:colOff>
      <xdr:row>56</xdr:row>
      <xdr:rowOff>56880</xdr:rowOff>
    </xdr:from>
    <xdr:to>
      <xdr:col>34</xdr:col>
      <xdr:colOff>171000</xdr:colOff>
      <xdr:row>57</xdr:row>
      <xdr:rowOff>101880</xdr:rowOff>
    </xdr:to>
    <xdr:sp>
      <xdr:nvSpPr>
        <xdr:cNvPr id="2321" name="テキスト ボックス 327"/>
        <xdr:cNvSpPr/>
      </xdr:nvSpPr>
      <xdr:spPr>
        <a:xfrm>
          <a:off x="5583240" y="9658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a:t>
          </a:r>
          <a:endParaRPr b="0" lang="en-US" sz="1000" spc="-1" strike="noStrike">
            <a:latin typeface="游明朝"/>
          </a:endParaRPr>
        </a:p>
      </xdr:txBody>
    </xdr:sp>
    <xdr:clientData/>
  </xdr:twoCellAnchor>
  <xdr:twoCellAnchor editAs="twoCell">
    <xdr:from>
      <xdr:col>34</xdr:col>
      <xdr:colOff>126720</xdr:colOff>
      <xdr:row>54</xdr:row>
      <xdr:rowOff>139680</xdr:rowOff>
    </xdr:from>
    <xdr:to>
      <xdr:col>59</xdr:col>
      <xdr:colOff>50760</xdr:colOff>
      <xdr:row>54</xdr:row>
      <xdr:rowOff>139680</xdr:rowOff>
    </xdr:to>
    <xdr:cxnSp>
      <xdr:nvCxnSpPr>
        <xdr:cNvPr id="2322" name="直線コネクタ 328"/>
        <xdr:cNvCxnSpPr/>
      </xdr:nvCxnSpPr>
      <xdr:spPr>
        <a:xfrm>
          <a:off x="6063840" y="9398160"/>
          <a:ext cx="4290120" cy="360"/>
        </a:xfrm>
        <a:prstGeom prst="straightConnector1">
          <a:avLst/>
        </a:prstGeom>
        <a:ln>
          <a:solidFill>
            <a:srgbClr val="c0c0c0"/>
          </a:solidFill>
        </a:ln>
      </xdr:spPr>
    </xdr:cxnSp>
    <xdr:clientData/>
  </xdr:twoCellAnchor>
  <xdr:twoCellAnchor editAs="oneCell">
    <xdr:from>
      <xdr:col>31</xdr:col>
      <xdr:colOff>169920</xdr:colOff>
      <xdr:row>54</xdr:row>
      <xdr:rowOff>18360</xdr:rowOff>
    </xdr:from>
    <xdr:to>
      <xdr:col>34</xdr:col>
      <xdr:colOff>171000</xdr:colOff>
      <xdr:row>55</xdr:row>
      <xdr:rowOff>63360</xdr:rowOff>
    </xdr:to>
    <xdr:sp>
      <xdr:nvSpPr>
        <xdr:cNvPr id="2323" name="テキスト ボックス 329"/>
        <xdr:cNvSpPr/>
      </xdr:nvSpPr>
      <xdr:spPr>
        <a:xfrm>
          <a:off x="558324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34</xdr:col>
      <xdr:colOff>126720</xdr:colOff>
      <xdr:row>52</xdr:row>
      <xdr:rowOff>101520</xdr:rowOff>
    </xdr:from>
    <xdr:to>
      <xdr:col>59</xdr:col>
      <xdr:colOff>50760</xdr:colOff>
      <xdr:row>52</xdr:row>
      <xdr:rowOff>101520</xdr:rowOff>
    </xdr:to>
    <xdr:cxnSp>
      <xdr:nvCxnSpPr>
        <xdr:cNvPr id="2324" name="直線コネクタ 330"/>
        <xdr:cNvCxnSpPr/>
      </xdr:nvCxnSpPr>
      <xdr:spPr>
        <a:xfrm>
          <a:off x="6063840" y="9016920"/>
          <a:ext cx="4290120" cy="360"/>
        </a:xfrm>
        <a:prstGeom prst="straightConnector1">
          <a:avLst/>
        </a:prstGeom>
        <a:ln>
          <a:solidFill>
            <a:srgbClr val="c0c0c0"/>
          </a:solidFill>
        </a:ln>
      </xdr:spPr>
    </xdr:cxnSp>
    <xdr:clientData/>
  </xdr:twoCellAnchor>
  <xdr:twoCellAnchor editAs="oneCell">
    <xdr:from>
      <xdr:col>31</xdr:col>
      <xdr:colOff>169920</xdr:colOff>
      <xdr:row>51</xdr:row>
      <xdr:rowOff>151920</xdr:rowOff>
    </xdr:from>
    <xdr:to>
      <xdr:col>34</xdr:col>
      <xdr:colOff>171000</xdr:colOff>
      <xdr:row>53</xdr:row>
      <xdr:rowOff>25560</xdr:rowOff>
    </xdr:to>
    <xdr:sp>
      <xdr:nvSpPr>
        <xdr:cNvPr id="2325" name="テキスト ボックス 331"/>
        <xdr:cNvSpPr/>
      </xdr:nvSpPr>
      <xdr:spPr>
        <a:xfrm>
          <a:off x="5583240" y="8895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90,000</a:t>
          </a:r>
          <a:endParaRPr b="0" lang="en-US" sz="1000" spc="-1" strike="noStrike">
            <a:latin typeface="游明朝"/>
          </a:endParaRPr>
        </a:p>
      </xdr:txBody>
    </xdr:sp>
    <xdr:clientData/>
  </xdr:twoCellAnchor>
  <xdr:twoCellAnchor editAs="twoCell">
    <xdr:from>
      <xdr:col>34</xdr:col>
      <xdr:colOff>126720</xdr:colOff>
      <xdr:row>50</xdr:row>
      <xdr:rowOff>63360</xdr:rowOff>
    </xdr:from>
    <xdr:to>
      <xdr:col>59</xdr:col>
      <xdr:colOff>50760</xdr:colOff>
      <xdr:row>50</xdr:row>
      <xdr:rowOff>63360</xdr:rowOff>
    </xdr:to>
    <xdr:cxnSp>
      <xdr:nvCxnSpPr>
        <xdr:cNvPr id="2326" name="直線コネクタ 332"/>
        <xdr:cNvCxnSpPr/>
      </xdr:nvCxnSpPr>
      <xdr:spPr>
        <a:xfrm>
          <a:off x="6063840" y="8636040"/>
          <a:ext cx="4290120" cy="360"/>
        </a:xfrm>
        <a:prstGeom prst="straightConnector1">
          <a:avLst/>
        </a:prstGeom>
        <a:ln>
          <a:solidFill>
            <a:srgbClr val="c0c0c0"/>
          </a:solidFill>
        </a:ln>
      </xdr:spPr>
    </xdr:cxnSp>
    <xdr:clientData/>
  </xdr:twoCellAnchor>
  <xdr:twoCellAnchor editAs="oneCell">
    <xdr:from>
      <xdr:col>31</xdr:col>
      <xdr:colOff>106200</xdr:colOff>
      <xdr:row>49</xdr:row>
      <xdr:rowOff>114120</xdr:rowOff>
    </xdr:from>
    <xdr:to>
      <xdr:col>34</xdr:col>
      <xdr:colOff>171000</xdr:colOff>
      <xdr:row>50</xdr:row>
      <xdr:rowOff>158760</xdr:rowOff>
    </xdr:to>
    <xdr:sp>
      <xdr:nvSpPr>
        <xdr:cNvPr id="2327" name="テキスト ボックス 333"/>
        <xdr:cNvSpPr/>
      </xdr:nvSpPr>
      <xdr:spPr>
        <a:xfrm>
          <a:off x="5519520" y="85150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34</xdr:col>
      <xdr:colOff>126720</xdr:colOff>
      <xdr:row>48</xdr:row>
      <xdr:rowOff>25200</xdr:rowOff>
    </xdr:from>
    <xdr:to>
      <xdr:col>59</xdr:col>
      <xdr:colOff>50760</xdr:colOff>
      <xdr:row>48</xdr:row>
      <xdr:rowOff>25200</xdr:rowOff>
    </xdr:to>
    <xdr:cxnSp>
      <xdr:nvCxnSpPr>
        <xdr:cNvPr id="2328" name="直線コネクタ 334"/>
        <xdr:cNvCxnSpPr/>
      </xdr:nvCxnSpPr>
      <xdr:spPr>
        <a:xfrm>
          <a:off x="6063840" y="8254800"/>
          <a:ext cx="4290120" cy="360"/>
        </a:xfrm>
        <a:prstGeom prst="straightConnector1">
          <a:avLst/>
        </a:prstGeom>
        <a:ln>
          <a:solidFill>
            <a:srgbClr val="c0c0c0"/>
          </a:solidFill>
        </a:ln>
      </xdr:spPr>
    </xdr:cxnSp>
    <xdr:clientData/>
  </xdr:twoCellAnchor>
  <xdr:twoCellAnchor editAs="oneCell">
    <xdr:from>
      <xdr:col>31</xdr:col>
      <xdr:colOff>106200</xdr:colOff>
      <xdr:row>47</xdr:row>
      <xdr:rowOff>75960</xdr:rowOff>
    </xdr:from>
    <xdr:to>
      <xdr:col>34</xdr:col>
      <xdr:colOff>171000</xdr:colOff>
      <xdr:row>48</xdr:row>
      <xdr:rowOff>120960</xdr:rowOff>
    </xdr:to>
    <xdr:sp>
      <xdr:nvSpPr>
        <xdr:cNvPr id="2329" name="テキスト ボックス 335"/>
        <xdr:cNvSpPr/>
      </xdr:nvSpPr>
      <xdr:spPr>
        <a:xfrm>
          <a:off x="551952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150,000</a:t>
          </a:r>
          <a:endParaRPr b="0" lang="en-US" sz="1000" spc="-1" strike="noStrike">
            <a:latin typeface="游明朝"/>
          </a:endParaRPr>
        </a:p>
      </xdr:txBody>
    </xdr:sp>
    <xdr:clientData/>
  </xdr:twoCellAnchor>
  <xdr:twoCellAnchor editAs="twoCell">
    <xdr:from>
      <xdr:col>34</xdr:col>
      <xdr:colOff>127080</xdr:colOff>
      <xdr:row>48</xdr:row>
      <xdr:rowOff>25560</xdr:rowOff>
    </xdr:from>
    <xdr:to>
      <xdr:col>59</xdr:col>
      <xdr:colOff>50400</xdr:colOff>
      <xdr:row>61</xdr:row>
      <xdr:rowOff>82440</xdr:rowOff>
    </xdr:to>
    <xdr:sp>
      <xdr:nvSpPr>
        <xdr:cNvPr id="2330" name="農林水産業費グラフ枠"/>
        <xdr:cNvSpPr/>
      </xdr:nvSpPr>
      <xdr:spPr>
        <a:xfrm>
          <a:off x="6064200" y="8255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50</xdr:row>
      <xdr:rowOff>11160</xdr:rowOff>
    </xdr:from>
    <xdr:to>
      <xdr:col>55</xdr:col>
      <xdr:colOff>15120</xdr:colOff>
      <xdr:row>58</xdr:row>
      <xdr:rowOff>111960</xdr:rowOff>
    </xdr:to>
    <xdr:cxnSp>
      <xdr:nvCxnSpPr>
        <xdr:cNvPr id="2331" name="直線コネクタ 337"/>
        <xdr:cNvCxnSpPr/>
      </xdr:nvCxnSpPr>
      <xdr:spPr>
        <a:xfrm flipV="1">
          <a:off x="9618120" y="8583840"/>
          <a:ext cx="1800" cy="1472760"/>
        </a:xfrm>
        <a:prstGeom prst="straightConnector1">
          <a:avLst/>
        </a:prstGeom>
        <a:ln w="31750">
          <a:solidFill>
            <a:srgbClr val="808080"/>
          </a:solidFill>
        </a:ln>
      </xdr:spPr>
    </xdr:cxnSp>
    <xdr:clientData/>
  </xdr:twoCellAnchor>
  <xdr:twoCellAnchor editAs="oneCell">
    <xdr:from>
      <xdr:col>55</xdr:col>
      <xdr:colOff>54720</xdr:colOff>
      <xdr:row>58</xdr:row>
      <xdr:rowOff>137520</xdr:rowOff>
    </xdr:from>
    <xdr:to>
      <xdr:col>57</xdr:col>
      <xdr:colOff>166680</xdr:colOff>
      <xdr:row>60</xdr:row>
      <xdr:rowOff>11160</xdr:rowOff>
    </xdr:to>
    <xdr:sp>
      <xdr:nvSpPr>
        <xdr:cNvPr id="2332" name="農林水産業費最小値テキスト"/>
        <xdr:cNvSpPr/>
      </xdr:nvSpPr>
      <xdr:spPr>
        <a:xfrm>
          <a:off x="9659160" y="10081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8,157</a:t>
          </a:r>
          <a:endParaRPr b="0" lang="en-US" sz="1000" spc="-1" strike="noStrike">
            <a:latin typeface="游明朝"/>
          </a:endParaRPr>
        </a:p>
      </xdr:txBody>
    </xdr:sp>
    <xdr:clientData/>
  </xdr:twoCellAnchor>
  <xdr:twoCellAnchor editAs="twoCell">
    <xdr:from>
      <xdr:col>54</xdr:col>
      <xdr:colOff>101520</xdr:colOff>
      <xdr:row>58</xdr:row>
      <xdr:rowOff>111960</xdr:rowOff>
    </xdr:from>
    <xdr:to>
      <xdr:col>55</xdr:col>
      <xdr:colOff>88560</xdr:colOff>
      <xdr:row>58</xdr:row>
      <xdr:rowOff>111960</xdr:rowOff>
    </xdr:to>
    <xdr:cxnSp>
      <xdr:nvCxnSpPr>
        <xdr:cNvPr id="2333" name="直線コネクタ 339"/>
        <xdr:cNvCxnSpPr/>
      </xdr:nvCxnSpPr>
      <xdr:spPr>
        <a:xfrm>
          <a:off x="9531360" y="10056240"/>
          <a:ext cx="162000" cy="360"/>
        </a:xfrm>
        <a:prstGeom prst="straightConnector1">
          <a:avLst/>
        </a:prstGeom>
        <a:ln w="19050">
          <a:solidFill>
            <a:srgbClr val="000000"/>
          </a:solidFill>
        </a:ln>
      </xdr:spPr>
    </xdr:cxnSp>
    <xdr:clientData/>
  </xdr:twoCellAnchor>
  <xdr:twoCellAnchor editAs="oneCell">
    <xdr:from>
      <xdr:col>55</xdr:col>
      <xdr:colOff>55800</xdr:colOff>
      <xdr:row>48</xdr:row>
      <xdr:rowOff>150840</xdr:rowOff>
    </xdr:from>
    <xdr:to>
      <xdr:col>58</xdr:col>
      <xdr:colOff>120600</xdr:colOff>
      <xdr:row>50</xdr:row>
      <xdr:rowOff>24120</xdr:rowOff>
    </xdr:to>
    <xdr:sp>
      <xdr:nvSpPr>
        <xdr:cNvPr id="2334" name="農林水産業費最大値テキスト"/>
        <xdr:cNvSpPr/>
      </xdr:nvSpPr>
      <xdr:spPr>
        <a:xfrm>
          <a:off x="9660240" y="8380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124,106</a:t>
          </a:r>
          <a:endParaRPr b="0" lang="en-US" sz="1000" spc="-1" strike="noStrike">
            <a:latin typeface="游明朝"/>
          </a:endParaRPr>
        </a:p>
      </xdr:txBody>
    </xdr:sp>
    <xdr:clientData/>
  </xdr:twoCellAnchor>
  <xdr:twoCellAnchor editAs="twoCell">
    <xdr:from>
      <xdr:col>54</xdr:col>
      <xdr:colOff>101520</xdr:colOff>
      <xdr:row>50</xdr:row>
      <xdr:rowOff>11160</xdr:rowOff>
    </xdr:from>
    <xdr:to>
      <xdr:col>55</xdr:col>
      <xdr:colOff>88560</xdr:colOff>
      <xdr:row>50</xdr:row>
      <xdr:rowOff>11160</xdr:rowOff>
    </xdr:to>
    <xdr:cxnSp>
      <xdr:nvCxnSpPr>
        <xdr:cNvPr id="2335" name="直線コネクタ 341"/>
        <xdr:cNvCxnSpPr/>
      </xdr:nvCxnSpPr>
      <xdr:spPr>
        <a:xfrm>
          <a:off x="9531360" y="8583840"/>
          <a:ext cx="162000" cy="360"/>
        </a:xfrm>
        <a:prstGeom prst="straightConnector1">
          <a:avLst/>
        </a:prstGeom>
        <a:ln w="19050">
          <a:solidFill>
            <a:srgbClr val="000000"/>
          </a:solidFill>
        </a:ln>
      </xdr:spPr>
    </xdr:cxnSp>
    <xdr:clientData/>
  </xdr:twoCellAnchor>
  <xdr:twoCellAnchor editAs="twoCell">
    <xdr:from>
      <xdr:col>50</xdr:col>
      <xdr:colOff>114120</xdr:colOff>
      <xdr:row>57</xdr:row>
      <xdr:rowOff>7920</xdr:rowOff>
    </xdr:from>
    <xdr:to>
      <xdr:col>54</xdr:col>
      <xdr:colOff>174600</xdr:colOff>
      <xdr:row>57</xdr:row>
      <xdr:rowOff>31320</xdr:rowOff>
    </xdr:to>
    <xdr:cxnSp>
      <xdr:nvCxnSpPr>
        <xdr:cNvPr id="2336" name="直線コネクタ 342"/>
        <xdr:cNvCxnSpPr/>
      </xdr:nvCxnSpPr>
      <xdr:spPr>
        <a:xfrm flipV="1">
          <a:off x="8845200" y="9780480"/>
          <a:ext cx="759600" cy="23760"/>
        </a:xfrm>
        <a:prstGeom prst="straightConnector1">
          <a:avLst/>
        </a:prstGeom>
        <a:ln>
          <a:solidFill>
            <a:srgbClr val="ff0000"/>
          </a:solidFill>
        </a:ln>
      </xdr:spPr>
    </xdr:cxnSp>
    <xdr:clientData/>
  </xdr:twoCellAnchor>
  <xdr:twoCellAnchor editAs="oneCell">
    <xdr:from>
      <xdr:col>55</xdr:col>
      <xdr:colOff>55080</xdr:colOff>
      <xdr:row>55</xdr:row>
      <xdr:rowOff>54360</xdr:rowOff>
    </xdr:from>
    <xdr:to>
      <xdr:col>58</xdr:col>
      <xdr:colOff>56160</xdr:colOff>
      <xdr:row>56</xdr:row>
      <xdr:rowOff>99360</xdr:rowOff>
    </xdr:to>
    <xdr:sp>
      <xdr:nvSpPr>
        <xdr:cNvPr id="2337" name="農林水産業費平均値テキスト"/>
        <xdr:cNvSpPr/>
      </xdr:nvSpPr>
      <xdr:spPr>
        <a:xfrm>
          <a:off x="9659520" y="948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39,185</a:t>
          </a:r>
          <a:endParaRPr b="0" lang="en-US" sz="1000" spc="-1" strike="noStrike">
            <a:latin typeface="游明朝"/>
          </a:endParaRPr>
        </a:p>
      </xdr:txBody>
    </xdr:sp>
    <xdr:clientData/>
  </xdr:twoCellAnchor>
  <xdr:twoCellAnchor editAs="twoCell">
    <xdr:from>
      <xdr:col>54</xdr:col>
      <xdr:colOff>139680</xdr:colOff>
      <xdr:row>56</xdr:row>
      <xdr:rowOff>10440</xdr:rowOff>
    </xdr:from>
    <xdr:to>
      <xdr:col>55</xdr:col>
      <xdr:colOff>50400</xdr:colOff>
      <xdr:row>56</xdr:row>
      <xdr:rowOff>111600</xdr:rowOff>
    </xdr:to>
    <xdr:sp>
      <xdr:nvSpPr>
        <xdr:cNvPr id="2338" name="フローチャート: 判断 344"/>
        <xdr:cNvSpPr/>
      </xdr:nvSpPr>
      <xdr:spPr>
        <a:xfrm>
          <a:off x="9569520" y="9611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56</xdr:row>
      <xdr:rowOff>128520</xdr:rowOff>
    </xdr:from>
    <xdr:to>
      <xdr:col>50</xdr:col>
      <xdr:colOff>114120</xdr:colOff>
      <xdr:row>57</xdr:row>
      <xdr:rowOff>31320</xdr:rowOff>
    </xdr:to>
    <xdr:cxnSp>
      <xdr:nvCxnSpPr>
        <xdr:cNvPr id="2339" name="直線コネクタ 345"/>
        <xdr:cNvCxnSpPr/>
      </xdr:nvCxnSpPr>
      <xdr:spPr>
        <a:xfrm>
          <a:off x="8035560" y="9729720"/>
          <a:ext cx="810000" cy="74520"/>
        </a:xfrm>
        <a:prstGeom prst="straightConnector1">
          <a:avLst/>
        </a:prstGeom>
        <a:ln>
          <a:solidFill>
            <a:srgbClr val="ff0000"/>
          </a:solidFill>
        </a:ln>
      </xdr:spPr>
    </xdr:cxnSp>
    <xdr:clientData/>
  </xdr:twoCellAnchor>
  <xdr:twoCellAnchor editAs="twoCell">
    <xdr:from>
      <xdr:col>50</xdr:col>
      <xdr:colOff>63360</xdr:colOff>
      <xdr:row>56</xdr:row>
      <xdr:rowOff>21600</xdr:rowOff>
    </xdr:from>
    <xdr:to>
      <xdr:col>50</xdr:col>
      <xdr:colOff>164520</xdr:colOff>
      <xdr:row>56</xdr:row>
      <xdr:rowOff>122760</xdr:rowOff>
    </xdr:to>
    <xdr:sp>
      <xdr:nvSpPr>
        <xdr:cNvPr id="2340" name="フローチャート: 判断 346"/>
        <xdr:cNvSpPr/>
      </xdr:nvSpPr>
      <xdr:spPr>
        <a:xfrm>
          <a:off x="8794440" y="96228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54</xdr:row>
      <xdr:rowOff>160920</xdr:rowOff>
    </xdr:from>
    <xdr:to>
      <xdr:col>52</xdr:col>
      <xdr:colOff>42480</xdr:colOff>
      <xdr:row>56</xdr:row>
      <xdr:rowOff>34560</xdr:rowOff>
    </xdr:to>
    <xdr:sp>
      <xdr:nvSpPr>
        <xdr:cNvPr id="2341" name="テキスト ボックス 347"/>
        <xdr:cNvSpPr/>
      </xdr:nvSpPr>
      <xdr:spPr>
        <a:xfrm>
          <a:off x="8598240" y="9419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38,290</a:t>
          </a:r>
          <a:endParaRPr b="0" lang="en-US" sz="1000" spc="-1" strike="noStrike">
            <a:latin typeface="游明朝"/>
          </a:endParaRPr>
        </a:p>
      </xdr:txBody>
    </xdr:sp>
    <xdr:clientData/>
  </xdr:twoCellAnchor>
  <xdr:twoCellAnchor editAs="twoCell">
    <xdr:from>
      <xdr:col>41</xdr:col>
      <xdr:colOff>50760</xdr:colOff>
      <xdr:row>56</xdr:row>
      <xdr:rowOff>86400</xdr:rowOff>
    </xdr:from>
    <xdr:to>
      <xdr:col>46</xdr:col>
      <xdr:colOff>2880</xdr:colOff>
      <xdr:row>56</xdr:row>
      <xdr:rowOff>128520</xdr:rowOff>
    </xdr:to>
    <xdr:cxnSp>
      <xdr:nvCxnSpPr>
        <xdr:cNvPr id="2342" name="直線コネクタ 348"/>
        <xdr:cNvCxnSpPr/>
      </xdr:nvCxnSpPr>
      <xdr:spPr>
        <a:xfrm>
          <a:off x="7210440" y="9687600"/>
          <a:ext cx="825480" cy="42480"/>
        </a:xfrm>
        <a:prstGeom prst="straightConnector1">
          <a:avLst/>
        </a:prstGeom>
        <a:ln>
          <a:solidFill>
            <a:srgbClr val="ff0000"/>
          </a:solidFill>
        </a:ln>
      </xdr:spPr>
    </xdr:cxnSp>
    <xdr:clientData/>
  </xdr:twoCellAnchor>
  <xdr:twoCellAnchor editAs="twoCell">
    <xdr:from>
      <xdr:col>45</xdr:col>
      <xdr:colOff>127080</xdr:colOff>
      <xdr:row>56</xdr:row>
      <xdr:rowOff>58680</xdr:rowOff>
    </xdr:from>
    <xdr:to>
      <xdr:col>46</xdr:col>
      <xdr:colOff>37800</xdr:colOff>
      <xdr:row>56</xdr:row>
      <xdr:rowOff>159840</xdr:rowOff>
    </xdr:to>
    <xdr:sp>
      <xdr:nvSpPr>
        <xdr:cNvPr id="2343" name="フローチャート: 判断 349"/>
        <xdr:cNvSpPr/>
      </xdr:nvSpPr>
      <xdr:spPr>
        <a:xfrm>
          <a:off x="7985160" y="96598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55</xdr:row>
      <xdr:rowOff>26640</xdr:rowOff>
    </xdr:from>
    <xdr:to>
      <xdr:col>47</xdr:col>
      <xdr:colOff>106560</xdr:colOff>
      <xdr:row>56</xdr:row>
      <xdr:rowOff>71640</xdr:rowOff>
    </xdr:to>
    <xdr:sp>
      <xdr:nvSpPr>
        <xdr:cNvPr id="2344" name="テキスト ボックス 350"/>
        <xdr:cNvSpPr/>
      </xdr:nvSpPr>
      <xdr:spPr>
        <a:xfrm>
          <a:off x="7788960" y="9456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35,381</a:t>
          </a:r>
          <a:endParaRPr b="0" lang="en-US" sz="1000" spc="-1" strike="noStrike">
            <a:latin typeface="游明朝"/>
          </a:endParaRPr>
        </a:p>
      </xdr:txBody>
    </xdr:sp>
    <xdr:clientData/>
  </xdr:twoCellAnchor>
  <xdr:twoCellAnchor editAs="twoCell">
    <xdr:from>
      <xdr:col>36</xdr:col>
      <xdr:colOff>114120</xdr:colOff>
      <xdr:row>56</xdr:row>
      <xdr:rowOff>86400</xdr:rowOff>
    </xdr:from>
    <xdr:to>
      <xdr:col>41</xdr:col>
      <xdr:colOff>50760</xdr:colOff>
      <xdr:row>56</xdr:row>
      <xdr:rowOff>130680</xdr:rowOff>
    </xdr:to>
    <xdr:cxnSp>
      <xdr:nvCxnSpPr>
        <xdr:cNvPr id="2345" name="直線コネクタ 351"/>
        <xdr:cNvCxnSpPr/>
      </xdr:nvCxnSpPr>
      <xdr:spPr>
        <a:xfrm flipV="1">
          <a:off x="6400800" y="9687600"/>
          <a:ext cx="810000" cy="44640"/>
        </a:xfrm>
        <a:prstGeom prst="straightConnector1">
          <a:avLst/>
        </a:prstGeom>
        <a:ln>
          <a:solidFill>
            <a:srgbClr val="ff0000"/>
          </a:solidFill>
        </a:ln>
      </xdr:spPr>
    </xdr:cxnSp>
    <xdr:clientData/>
  </xdr:twoCellAnchor>
  <xdr:twoCellAnchor editAs="twoCell">
    <xdr:from>
      <xdr:col>41</xdr:col>
      <xdr:colOff>0</xdr:colOff>
      <xdr:row>56</xdr:row>
      <xdr:rowOff>49320</xdr:rowOff>
    </xdr:from>
    <xdr:to>
      <xdr:col>41</xdr:col>
      <xdr:colOff>101160</xdr:colOff>
      <xdr:row>56</xdr:row>
      <xdr:rowOff>150480</xdr:rowOff>
    </xdr:to>
    <xdr:sp>
      <xdr:nvSpPr>
        <xdr:cNvPr id="2346" name="フローチャート: 判断 352"/>
        <xdr:cNvSpPr/>
      </xdr:nvSpPr>
      <xdr:spPr>
        <a:xfrm>
          <a:off x="7159680" y="96505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56</xdr:row>
      <xdr:rowOff>163440</xdr:rowOff>
    </xdr:from>
    <xdr:to>
      <xdr:col>42</xdr:col>
      <xdr:colOff>169920</xdr:colOff>
      <xdr:row>58</xdr:row>
      <xdr:rowOff>36720</xdr:rowOff>
    </xdr:to>
    <xdr:sp>
      <xdr:nvSpPr>
        <xdr:cNvPr id="2347" name="テキスト ボックス 353"/>
        <xdr:cNvSpPr/>
      </xdr:nvSpPr>
      <xdr:spPr>
        <a:xfrm>
          <a:off x="6979320" y="9764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36,116</a:t>
          </a:r>
          <a:endParaRPr b="0" lang="en-US" sz="1000" spc="-1" strike="noStrike">
            <a:latin typeface="游明朝"/>
          </a:endParaRPr>
        </a:p>
      </xdr:txBody>
    </xdr:sp>
    <xdr:clientData/>
  </xdr:twoCellAnchor>
  <xdr:twoCellAnchor editAs="twoCell">
    <xdr:from>
      <xdr:col>36</xdr:col>
      <xdr:colOff>63360</xdr:colOff>
      <xdr:row>56</xdr:row>
      <xdr:rowOff>59400</xdr:rowOff>
    </xdr:from>
    <xdr:to>
      <xdr:col>36</xdr:col>
      <xdr:colOff>164520</xdr:colOff>
      <xdr:row>56</xdr:row>
      <xdr:rowOff>160560</xdr:rowOff>
    </xdr:to>
    <xdr:sp>
      <xdr:nvSpPr>
        <xdr:cNvPr id="2348" name="フローチャート: 判断 354"/>
        <xdr:cNvSpPr/>
      </xdr:nvSpPr>
      <xdr:spPr>
        <a:xfrm>
          <a:off x="6350040" y="9660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55</xdr:row>
      <xdr:rowOff>27360</xdr:rowOff>
    </xdr:from>
    <xdr:to>
      <xdr:col>38</xdr:col>
      <xdr:colOff>42480</xdr:colOff>
      <xdr:row>56</xdr:row>
      <xdr:rowOff>72360</xdr:rowOff>
    </xdr:to>
    <xdr:sp>
      <xdr:nvSpPr>
        <xdr:cNvPr id="2349" name="テキスト ボックス 355"/>
        <xdr:cNvSpPr/>
      </xdr:nvSpPr>
      <xdr:spPr>
        <a:xfrm>
          <a:off x="6153480" y="9457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35,323</a:t>
          </a:r>
          <a:endParaRPr b="0" lang="en-US" sz="1000" spc="-1" strike="noStrike">
            <a:latin typeface="游明朝"/>
          </a:endParaRPr>
        </a:p>
      </xdr:txBody>
    </xdr:sp>
    <xdr:clientData/>
  </xdr:twoCellAnchor>
  <xdr:twoCellAnchor editAs="oneCell">
    <xdr:from>
      <xdr:col>54</xdr:col>
      <xdr:colOff>0</xdr:colOff>
      <xdr:row>61</xdr:row>
      <xdr:rowOff>101160</xdr:rowOff>
    </xdr:from>
    <xdr:to>
      <xdr:col>58</xdr:col>
      <xdr:colOff>63360</xdr:colOff>
      <xdr:row>62</xdr:row>
      <xdr:rowOff>145800</xdr:rowOff>
    </xdr:to>
    <xdr:sp>
      <xdr:nvSpPr>
        <xdr:cNvPr id="2350" name="テキスト ボックス 356"/>
        <xdr:cNvSpPr/>
      </xdr:nvSpPr>
      <xdr:spPr>
        <a:xfrm>
          <a:off x="9429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61</xdr:row>
      <xdr:rowOff>101160</xdr:rowOff>
    </xdr:from>
    <xdr:to>
      <xdr:col>54</xdr:col>
      <xdr:colOff>2880</xdr:colOff>
      <xdr:row>62</xdr:row>
      <xdr:rowOff>145800</xdr:rowOff>
    </xdr:to>
    <xdr:sp>
      <xdr:nvSpPr>
        <xdr:cNvPr id="2351" name="テキスト ボックス 357"/>
        <xdr:cNvSpPr/>
      </xdr:nvSpPr>
      <xdr:spPr>
        <a:xfrm>
          <a:off x="8670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61</xdr:row>
      <xdr:rowOff>101160</xdr:rowOff>
    </xdr:from>
    <xdr:to>
      <xdr:col>49</xdr:col>
      <xdr:colOff>66600</xdr:colOff>
      <xdr:row>62</xdr:row>
      <xdr:rowOff>145800</xdr:rowOff>
    </xdr:to>
    <xdr:sp>
      <xdr:nvSpPr>
        <xdr:cNvPr id="2352" name="テキスト ボックス 358"/>
        <xdr:cNvSpPr/>
      </xdr:nvSpPr>
      <xdr:spPr>
        <a:xfrm>
          <a:off x="78613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61</xdr:row>
      <xdr:rowOff>101160</xdr:rowOff>
    </xdr:from>
    <xdr:to>
      <xdr:col>44</xdr:col>
      <xdr:colOff>114120</xdr:colOff>
      <xdr:row>62</xdr:row>
      <xdr:rowOff>145800</xdr:rowOff>
    </xdr:to>
    <xdr:sp>
      <xdr:nvSpPr>
        <xdr:cNvPr id="2353" name="テキスト ボックス 359"/>
        <xdr:cNvSpPr/>
      </xdr:nvSpPr>
      <xdr:spPr>
        <a:xfrm>
          <a:off x="70358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61</xdr:row>
      <xdr:rowOff>101160</xdr:rowOff>
    </xdr:from>
    <xdr:to>
      <xdr:col>40</xdr:col>
      <xdr:colOff>2880</xdr:colOff>
      <xdr:row>62</xdr:row>
      <xdr:rowOff>145800</xdr:rowOff>
    </xdr:to>
    <xdr:sp>
      <xdr:nvSpPr>
        <xdr:cNvPr id="2354" name="テキスト ボックス 360"/>
        <xdr:cNvSpPr/>
      </xdr:nvSpPr>
      <xdr:spPr>
        <a:xfrm>
          <a:off x="62262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56</xdr:row>
      <xdr:rowOff>128880</xdr:rowOff>
    </xdr:from>
    <xdr:to>
      <xdr:col>55</xdr:col>
      <xdr:colOff>50400</xdr:colOff>
      <xdr:row>57</xdr:row>
      <xdr:rowOff>58680</xdr:rowOff>
    </xdr:to>
    <xdr:sp>
      <xdr:nvSpPr>
        <xdr:cNvPr id="2355" name="楕円 361"/>
        <xdr:cNvSpPr/>
      </xdr:nvSpPr>
      <xdr:spPr>
        <a:xfrm>
          <a:off x="9569520" y="97300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56</xdr:row>
      <xdr:rowOff>128520</xdr:rowOff>
    </xdr:from>
    <xdr:to>
      <xdr:col>58</xdr:col>
      <xdr:colOff>56160</xdr:colOff>
      <xdr:row>58</xdr:row>
      <xdr:rowOff>1800</xdr:rowOff>
    </xdr:to>
    <xdr:sp>
      <xdr:nvSpPr>
        <xdr:cNvPr id="2356" name="農林水産業費該当値テキスト"/>
        <xdr:cNvSpPr/>
      </xdr:nvSpPr>
      <xdr:spPr>
        <a:xfrm>
          <a:off x="9659520" y="97297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29,852</a:t>
          </a:r>
          <a:endParaRPr b="0" lang="en-US" sz="1000" spc="-1" strike="noStrike">
            <a:latin typeface="游明朝"/>
          </a:endParaRPr>
        </a:p>
      </xdr:txBody>
    </xdr:sp>
    <xdr:clientData/>
  </xdr:twoCellAnchor>
  <xdr:twoCellAnchor editAs="twoCell">
    <xdr:from>
      <xdr:col>50</xdr:col>
      <xdr:colOff>63360</xdr:colOff>
      <xdr:row>56</xdr:row>
      <xdr:rowOff>152280</xdr:rowOff>
    </xdr:from>
    <xdr:to>
      <xdr:col>50</xdr:col>
      <xdr:colOff>164520</xdr:colOff>
      <xdr:row>57</xdr:row>
      <xdr:rowOff>82080</xdr:rowOff>
    </xdr:to>
    <xdr:sp>
      <xdr:nvSpPr>
        <xdr:cNvPr id="2357" name="楕円 363"/>
        <xdr:cNvSpPr/>
      </xdr:nvSpPr>
      <xdr:spPr>
        <a:xfrm>
          <a:off x="8794440" y="97534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57</xdr:row>
      <xdr:rowOff>94680</xdr:rowOff>
    </xdr:from>
    <xdr:to>
      <xdr:col>52</xdr:col>
      <xdr:colOff>42480</xdr:colOff>
      <xdr:row>58</xdr:row>
      <xdr:rowOff>139320</xdr:rowOff>
    </xdr:to>
    <xdr:sp>
      <xdr:nvSpPr>
        <xdr:cNvPr id="2358" name="テキスト ボックス 364"/>
        <xdr:cNvSpPr/>
      </xdr:nvSpPr>
      <xdr:spPr>
        <a:xfrm>
          <a:off x="8598240" y="986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28,023</a:t>
          </a:r>
          <a:endParaRPr b="0" lang="en-US" sz="1000" spc="-1" strike="noStrike">
            <a:latin typeface="游明朝"/>
          </a:endParaRPr>
        </a:p>
      </xdr:txBody>
    </xdr:sp>
    <xdr:clientData/>
  </xdr:twoCellAnchor>
  <xdr:twoCellAnchor editAs="twoCell">
    <xdr:from>
      <xdr:col>45</xdr:col>
      <xdr:colOff>127080</xdr:colOff>
      <xdr:row>56</xdr:row>
      <xdr:rowOff>78120</xdr:rowOff>
    </xdr:from>
    <xdr:to>
      <xdr:col>46</xdr:col>
      <xdr:colOff>37800</xdr:colOff>
      <xdr:row>57</xdr:row>
      <xdr:rowOff>7920</xdr:rowOff>
    </xdr:to>
    <xdr:sp>
      <xdr:nvSpPr>
        <xdr:cNvPr id="2359" name="楕円 365"/>
        <xdr:cNvSpPr/>
      </xdr:nvSpPr>
      <xdr:spPr>
        <a:xfrm>
          <a:off x="7985160" y="96793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57</xdr:row>
      <xdr:rowOff>20520</xdr:rowOff>
    </xdr:from>
    <xdr:to>
      <xdr:col>47</xdr:col>
      <xdr:colOff>106560</xdr:colOff>
      <xdr:row>58</xdr:row>
      <xdr:rowOff>65160</xdr:rowOff>
    </xdr:to>
    <xdr:sp>
      <xdr:nvSpPr>
        <xdr:cNvPr id="2360" name="テキスト ボックス 366"/>
        <xdr:cNvSpPr/>
      </xdr:nvSpPr>
      <xdr:spPr>
        <a:xfrm>
          <a:off x="7788960" y="9793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33,853</a:t>
          </a:r>
          <a:endParaRPr b="0" lang="en-US" sz="1000" spc="-1" strike="noStrike">
            <a:latin typeface="游明朝"/>
          </a:endParaRPr>
        </a:p>
      </xdr:txBody>
    </xdr:sp>
    <xdr:clientData/>
  </xdr:twoCellAnchor>
  <xdr:twoCellAnchor editAs="twoCell">
    <xdr:from>
      <xdr:col>41</xdr:col>
      <xdr:colOff>0</xdr:colOff>
      <xdr:row>56</xdr:row>
      <xdr:rowOff>36000</xdr:rowOff>
    </xdr:from>
    <xdr:to>
      <xdr:col>41</xdr:col>
      <xdr:colOff>101160</xdr:colOff>
      <xdr:row>56</xdr:row>
      <xdr:rowOff>137160</xdr:rowOff>
    </xdr:to>
    <xdr:sp>
      <xdr:nvSpPr>
        <xdr:cNvPr id="2361" name="楕円 367"/>
        <xdr:cNvSpPr/>
      </xdr:nvSpPr>
      <xdr:spPr>
        <a:xfrm>
          <a:off x="7159680" y="9637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55</xdr:row>
      <xdr:rowOff>3960</xdr:rowOff>
    </xdr:from>
    <xdr:to>
      <xdr:col>42</xdr:col>
      <xdr:colOff>169920</xdr:colOff>
      <xdr:row>56</xdr:row>
      <xdr:rowOff>48960</xdr:rowOff>
    </xdr:to>
    <xdr:sp>
      <xdr:nvSpPr>
        <xdr:cNvPr id="2362" name="テキスト ボックス 368"/>
        <xdr:cNvSpPr/>
      </xdr:nvSpPr>
      <xdr:spPr>
        <a:xfrm>
          <a:off x="6979320" y="9433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37,173</a:t>
          </a:r>
          <a:endParaRPr b="0" lang="en-US" sz="1000" spc="-1" strike="noStrike">
            <a:latin typeface="游明朝"/>
          </a:endParaRPr>
        </a:p>
      </xdr:txBody>
    </xdr:sp>
    <xdr:clientData/>
  </xdr:twoCellAnchor>
  <xdr:twoCellAnchor editAs="twoCell">
    <xdr:from>
      <xdr:col>36</xdr:col>
      <xdr:colOff>63360</xdr:colOff>
      <xdr:row>56</xdr:row>
      <xdr:rowOff>79920</xdr:rowOff>
    </xdr:from>
    <xdr:to>
      <xdr:col>36</xdr:col>
      <xdr:colOff>164520</xdr:colOff>
      <xdr:row>57</xdr:row>
      <xdr:rowOff>9720</xdr:rowOff>
    </xdr:to>
    <xdr:sp>
      <xdr:nvSpPr>
        <xdr:cNvPr id="2363" name="楕円 369"/>
        <xdr:cNvSpPr/>
      </xdr:nvSpPr>
      <xdr:spPr>
        <a:xfrm>
          <a:off x="6350040" y="9681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57</xdr:row>
      <xdr:rowOff>22320</xdr:rowOff>
    </xdr:from>
    <xdr:to>
      <xdr:col>38</xdr:col>
      <xdr:colOff>42480</xdr:colOff>
      <xdr:row>58</xdr:row>
      <xdr:rowOff>66960</xdr:rowOff>
    </xdr:to>
    <xdr:sp>
      <xdr:nvSpPr>
        <xdr:cNvPr id="2364" name="テキスト ボックス 370"/>
        <xdr:cNvSpPr/>
      </xdr:nvSpPr>
      <xdr:spPr>
        <a:xfrm>
          <a:off x="6153480" y="9794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33,704</a:t>
          </a:r>
          <a:endParaRPr b="0" lang="en-US" sz="1000" spc="-1" strike="noStrike">
            <a:latin typeface="游明朝"/>
          </a:endParaRPr>
        </a:p>
      </xdr:txBody>
    </xdr:sp>
    <xdr:clientData/>
  </xdr:twoCellAnchor>
  <xdr:twoCellAnchor editAs="twoCell">
    <xdr:from>
      <xdr:col>34</xdr:col>
      <xdr:colOff>127080</xdr:colOff>
      <xdr:row>63</xdr:row>
      <xdr:rowOff>57240</xdr:rowOff>
    </xdr:from>
    <xdr:to>
      <xdr:col>59</xdr:col>
      <xdr:colOff>50400</xdr:colOff>
      <xdr:row>65</xdr:row>
      <xdr:rowOff>31320</xdr:rowOff>
    </xdr:to>
    <xdr:sp>
      <xdr:nvSpPr>
        <xdr:cNvPr id="2365" name="正方形/長方形 371"/>
        <xdr:cNvSpPr/>
      </xdr:nvSpPr>
      <xdr:spPr>
        <a:xfrm>
          <a:off x="6064200" y="10858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商工費</a:t>
          </a:r>
          <a:endParaRPr b="0" lang="en-US" sz="1600" spc="-1" strike="noStrike">
            <a:latin typeface="游明朝"/>
          </a:endParaRPr>
        </a:p>
      </xdr:txBody>
    </xdr:sp>
    <xdr:clientData/>
  </xdr:twoCellAnchor>
  <xdr:twoCellAnchor editAs="twoCell">
    <xdr:from>
      <xdr:col>35</xdr:col>
      <xdr:colOff>63360</xdr:colOff>
      <xdr:row>65</xdr:row>
      <xdr:rowOff>57240</xdr:rowOff>
    </xdr:from>
    <xdr:to>
      <xdr:col>43</xdr:col>
      <xdr:colOff>63000</xdr:colOff>
      <xdr:row>66</xdr:row>
      <xdr:rowOff>139320</xdr:rowOff>
    </xdr:to>
    <xdr:sp>
      <xdr:nvSpPr>
        <xdr:cNvPr id="2366" name="正方形/長方形 372"/>
        <xdr:cNvSpPr/>
      </xdr:nvSpPr>
      <xdr:spPr>
        <a:xfrm>
          <a:off x="617508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66</xdr:row>
      <xdr:rowOff>88920</xdr:rowOff>
    </xdr:from>
    <xdr:to>
      <xdr:col>43</xdr:col>
      <xdr:colOff>63000</xdr:colOff>
      <xdr:row>67</xdr:row>
      <xdr:rowOff>171000</xdr:rowOff>
    </xdr:to>
    <xdr:sp>
      <xdr:nvSpPr>
        <xdr:cNvPr id="2367" name="正方形/長方形 373"/>
        <xdr:cNvSpPr/>
      </xdr:nvSpPr>
      <xdr:spPr>
        <a:xfrm>
          <a:off x="617508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90/132</a:t>
          </a:r>
          <a:endParaRPr b="0" lang="en-US" sz="1200" spc="-1" strike="noStrike">
            <a:latin typeface="游明朝"/>
          </a:endParaRPr>
        </a:p>
      </xdr:txBody>
    </xdr:sp>
    <xdr:clientData/>
  </xdr:twoCellAnchor>
  <xdr:twoCellAnchor editAs="twoCell">
    <xdr:from>
      <xdr:col>40</xdr:col>
      <xdr:colOff>127080</xdr:colOff>
      <xdr:row>65</xdr:row>
      <xdr:rowOff>57240</xdr:rowOff>
    </xdr:from>
    <xdr:to>
      <xdr:col>48</xdr:col>
      <xdr:colOff>126720</xdr:colOff>
      <xdr:row>66</xdr:row>
      <xdr:rowOff>139320</xdr:rowOff>
    </xdr:to>
    <xdr:sp>
      <xdr:nvSpPr>
        <xdr:cNvPr id="2368" name="正方形/長方形 374"/>
        <xdr:cNvSpPr/>
      </xdr:nvSpPr>
      <xdr:spPr>
        <a:xfrm>
          <a:off x="71121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66</xdr:row>
      <xdr:rowOff>88920</xdr:rowOff>
    </xdr:from>
    <xdr:to>
      <xdr:col>48</xdr:col>
      <xdr:colOff>126720</xdr:colOff>
      <xdr:row>67</xdr:row>
      <xdr:rowOff>171000</xdr:rowOff>
    </xdr:to>
    <xdr:sp>
      <xdr:nvSpPr>
        <xdr:cNvPr id="2369" name="正方形/長方形 375"/>
        <xdr:cNvSpPr/>
      </xdr:nvSpPr>
      <xdr:spPr>
        <a:xfrm>
          <a:off x="71121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23,942</a:t>
          </a:r>
          <a:endParaRPr b="0" lang="en-US" sz="1200" spc="-1" strike="noStrike">
            <a:latin typeface="游明朝"/>
          </a:endParaRPr>
        </a:p>
      </xdr:txBody>
    </xdr:sp>
    <xdr:clientData/>
  </xdr:twoCellAnchor>
  <xdr:twoCellAnchor editAs="twoCell">
    <xdr:from>
      <xdr:col>46</xdr:col>
      <xdr:colOff>127080</xdr:colOff>
      <xdr:row>65</xdr:row>
      <xdr:rowOff>57240</xdr:rowOff>
    </xdr:from>
    <xdr:to>
      <xdr:col>54</xdr:col>
      <xdr:colOff>126720</xdr:colOff>
      <xdr:row>66</xdr:row>
      <xdr:rowOff>139320</xdr:rowOff>
    </xdr:to>
    <xdr:sp>
      <xdr:nvSpPr>
        <xdr:cNvPr id="2370" name="正方形/長方形 376"/>
        <xdr:cNvSpPr/>
      </xdr:nvSpPr>
      <xdr:spPr>
        <a:xfrm>
          <a:off x="81597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66</xdr:row>
      <xdr:rowOff>88920</xdr:rowOff>
    </xdr:from>
    <xdr:to>
      <xdr:col>54</xdr:col>
      <xdr:colOff>126720</xdr:colOff>
      <xdr:row>67</xdr:row>
      <xdr:rowOff>171000</xdr:rowOff>
    </xdr:to>
    <xdr:sp>
      <xdr:nvSpPr>
        <xdr:cNvPr id="2371" name="正方形/長方形 377"/>
        <xdr:cNvSpPr/>
      </xdr:nvSpPr>
      <xdr:spPr>
        <a:xfrm>
          <a:off x="81597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10,836</a:t>
          </a:r>
          <a:endParaRPr b="0" lang="en-US" sz="12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72" name="正方形/長方形 378"/>
        <xdr:cNvSpPr/>
      </xdr:nvSpPr>
      <xdr:spPr>
        <a:xfrm>
          <a:off x="6064200" y="11684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67</xdr:row>
      <xdr:rowOff>6480</xdr:rowOff>
    </xdr:from>
    <xdr:to>
      <xdr:col>36</xdr:col>
      <xdr:colOff>86400</xdr:colOff>
      <xdr:row>68</xdr:row>
      <xdr:rowOff>26280</xdr:rowOff>
    </xdr:to>
    <xdr:sp>
      <xdr:nvSpPr>
        <xdr:cNvPr id="2373" name="テキスト ボックス 379"/>
        <xdr:cNvSpPr/>
      </xdr:nvSpPr>
      <xdr:spPr>
        <a:xfrm>
          <a:off x="602856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81</xdr:row>
      <xdr:rowOff>82440</xdr:rowOff>
    </xdr:from>
    <xdr:to>
      <xdr:col>59</xdr:col>
      <xdr:colOff>50760</xdr:colOff>
      <xdr:row>81</xdr:row>
      <xdr:rowOff>82440</xdr:rowOff>
    </xdr:to>
    <xdr:cxnSp>
      <xdr:nvCxnSpPr>
        <xdr:cNvPr id="2374" name="直線コネクタ 380"/>
        <xdr:cNvCxnSpPr/>
      </xdr:nvCxnSpPr>
      <xdr:spPr>
        <a:xfrm>
          <a:off x="6063840" y="13969800"/>
          <a:ext cx="4290120" cy="360"/>
        </a:xfrm>
        <a:prstGeom prst="straightConnector1">
          <a:avLst/>
        </a:prstGeom>
        <a:ln>
          <a:solidFill>
            <a:srgbClr val="c0c0c0"/>
          </a:solidFill>
        </a:ln>
      </xdr:spPr>
    </xdr:cxnSp>
    <xdr:clientData/>
  </xdr:twoCellAnchor>
  <xdr:twoCellAnchor editAs="twoCell">
    <xdr:from>
      <xdr:col>34</xdr:col>
      <xdr:colOff>126720</xdr:colOff>
      <xdr:row>78</xdr:row>
      <xdr:rowOff>139680</xdr:rowOff>
    </xdr:from>
    <xdr:to>
      <xdr:col>59</xdr:col>
      <xdr:colOff>50760</xdr:colOff>
      <xdr:row>78</xdr:row>
      <xdr:rowOff>139680</xdr:rowOff>
    </xdr:to>
    <xdr:cxnSp>
      <xdr:nvCxnSpPr>
        <xdr:cNvPr id="2375" name="直線コネクタ 381"/>
        <xdr:cNvCxnSpPr/>
      </xdr:nvCxnSpPr>
      <xdr:spPr>
        <a:xfrm>
          <a:off x="6063840" y="13512960"/>
          <a:ext cx="4290120" cy="360"/>
        </a:xfrm>
        <a:prstGeom prst="straightConnector1">
          <a:avLst/>
        </a:prstGeom>
        <a:ln>
          <a:solidFill>
            <a:srgbClr val="c0c0c0"/>
          </a:solidFill>
        </a:ln>
      </xdr:spPr>
    </xdr:cxnSp>
    <xdr:clientData/>
  </xdr:twoCellAnchor>
  <xdr:twoCellAnchor editAs="oneCell">
    <xdr:from>
      <xdr:col>33</xdr:col>
      <xdr:colOff>70560</xdr:colOff>
      <xdr:row>78</xdr:row>
      <xdr:rowOff>18360</xdr:rowOff>
    </xdr:from>
    <xdr:to>
      <xdr:col>34</xdr:col>
      <xdr:colOff>140760</xdr:colOff>
      <xdr:row>79</xdr:row>
      <xdr:rowOff>63360</xdr:rowOff>
    </xdr:to>
    <xdr:sp>
      <xdr:nvSpPr>
        <xdr:cNvPr id="2376" name="テキスト ボックス 382"/>
        <xdr:cNvSpPr/>
      </xdr:nvSpPr>
      <xdr:spPr>
        <a:xfrm>
          <a:off x="5833080" y="13391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76</xdr:row>
      <xdr:rowOff>25200</xdr:rowOff>
    </xdr:from>
    <xdr:to>
      <xdr:col>59</xdr:col>
      <xdr:colOff>50760</xdr:colOff>
      <xdr:row>76</xdr:row>
      <xdr:rowOff>25200</xdr:rowOff>
    </xdr:to>
    <xdr:cxnSp>
      <xdr:nvCxnSpPr>
        <xdr:cNvPr id="2377" name="直線コネクタ 383"/>
        <xdr:cNvCxnSpPr/>
      </xdr:nvCxnSpPr>
      <xdr:spPr>
        <a:xfrm>
          <a:off x="6063840" y="13055400"/>
          <a:ext cx="4290120" cy="360"/>
        </a:xfrm>
        <a:prstGeom prst="straightConnector1">
          <a:avLst/>
        </a:prstGeom>
        <a:ln>
          <a:solidFill>
            <a:srgbClr val="c0c0c0"/>
          </a:solidFill>
        </a:ln>
      </xdr:spPr>
    </xdr:cxnSp>
    <xdr:clientData/>
  </xdr:twoCellAnchor>
  <xdr:twoCellAnchor editAs="oneCell">
    <xdr:from>
      <xdr:col>31</xdr:col>
      <xdr:colOff>106200</xdr:colOff>
      <xdr:row>75</xdr:row>
      <xdr:rowOff>75960</xdr:rowOff>
    </xdr:from>
    <xdr:to>
      <xdr:col>34</xdr:col>
      <xdr:colOff>171000</xdr:colOff>
      <xdr:row>76</xdr:row>
      <xdr:rowOff>120960</xdr:rowOff>
    </xdr:to>
    <xdr:sp>
      <xdr:nvSpPr>
        <xdr:cNvPr id="2378" name="テキスト ボックス 384"/>
        <xdr:cNvSpPr/>
      </xdr:nvSpPr>
      <xdr:spPr>
        <a:xfrm>
          <a:off x="5519520" y="12934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73</xdr:row>
      <xdr:rowOff>82440</xdr:rowOff>
    </xdr:from>
    <xdr:to>
      <xdr:col>59</xdr:col>
      <xdr:colOff>50760</xdr:colOff>
      <xdr:row>73</xdr:row>
      <xdr:rowOff>82440</xdr:rowOff>
    </xdr:to>
    <xdr:cxnSp>
      <xdr:nvCxnSpPr>
        <xdr:cNvPr id="2379" name="直線コネクタ 385"/>
        <xdr:cNvCxnSpPr/>
      </xdr:nvCxnSpPr>
      <xdr:spPr>
        <a:xfrm>
          <a:off x="6063840" y="12598200"/>
          <a:ext cx="4290120" cy="360"/>
        </a:xfrm>
        <a:prstGeom prst="straightConnector1">
          <a:avLst/>
        </a:prstGeom>
        <a:ln>
          <a:solidFill>
            <a:srgbClr val="c0c0c0"/>
          </a:solidFill>
        </a:ln>
      </xdr:spPr>
    </xdr:cxnSp>
    <xdr:clientData/>
  </xdr:twoCellAnchor>
  <xdr:twoCellAnchor editAs="oneCell">
    <xdr:from>
      <xdr:col>31</xdr:col>
      <xdr:colOff>106200</xdr:colOff>
      <xdr:row>72</xdr:row>
      <xdr:rowOff>132840</xdr:rowOff>
    </xdr:from>
    <xdr:to>
      <xdr:col>34</xdr:col>
      <xdr:colOff>171000</xdr:colOff>
      <xdr:row>74</xdr:row>
      <xdr:rowOff>6120</xdr:rowOff>
    </xdr:to>
    <xdr:sp>
      <xdr:nvSpPr>
        <xdr:cNvPr id="2380" name="テキスト ボックス 386"/>
        <xdr:cNvSpPr/>
      </xdr:nvSpPr>
      <xdr:spPr>
        <a:xfrm>
          <a:off x="5519520" y="12477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70</xdr:row>
      <xdr:rowOff>139680</xdr:rowOff>
    </xdr:from>
    <xdr:to>
      <xdr:col>59</xdr:col>
      <xdr:colOff>50760</xdr:colOff>
      <xdr:row>70</xdr:row>
      <xdr:rowOff>139680</xdr:rowOff>
    </xdr:to>
    <xdr:cxnSp>
      <xdr:nvCxnSpPr>
        <xdr:cNvPr id="2381" name="直線コネクタ 387"/>
        <xdr:cNvCxnSpPr/>
      </xdr:nvCxnSpPr>
      <xdr:spPr>
        <a:xfrm>
          <a:off x="6063840" y="12141360"/>
          <a:ext cx="4290120" cy="360"/>
        </a:xfrm>
        <a:prstGeom prst="straightConnector1">
          <a:avLst/>
        </a:prstGeom>
        <a:ln>
          <a:solidFill>
            <a:srgbClr val="c0c0c0"/>
          </a:solidFill>
        </a:ln>
      </xdr:spPr>
    </xdr:cxnSp>
    <xdr:clientData/>
  </xdr:twoCellAnchor>
  <xdr:twoCellAnchor editAs="oneCell">
    <xdr:from>
      <xdr:col>31</xdr:col>
      <xdr:colOff>106200</xdr:colOff>
      <xdr:row>70</xdr:row>
      <xdr:rowOff>18360</xdr:rowOff>
    </xdr:from>
    <xdr:to>
      <xdr:col>34</xdr:col>
      <xdr:colOff>171000</xdr:colOff>
      <xdr:row>71</xdr:row>
      <xdr:rowOff>63360</xdr:rowOff>
    </xdr:to>
    <xdr:sp>
      <xdr:nvSpPr>
        <xdr:cNvPr id="2382" name="テキスト ボックス 388"/>
        <xdr:cNvSpPr/>
      </xdr:nvSpPr>
      <xdr:spPr>
        <a:xfrm>
          <a:off x="5519520" y="12020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68</xdr:row>
      <xdr:rowOff>25200</xdr:rowOff>
    </xdr:from>
    <xdr:to>
      <xdr:col>59</xdr:col>
      <xdr:colOff>50760</xdr:colOff>
      <xdr:row>68</xdr:row>
      <xdr:rowOff>25200</xdr:rowOff>
    </xdr:to>
    <xdr:cxnSp>
      <xdr:nvCxnSpPr>
        <xdr:cNvPr id="2383" name="直線コネクタ 389"/>
        <xdr:cNvCxnSpPr/>
      </xdr:nvCxnSpPr>
      <xdr:spPr>
        <a:xfrm>
          <a:off x="6063840" y="11683800"/>
          <a:ext cx="4290120" cy="360"/>
        </a:xfrm>
        <a:prstGeom prst="straightConnector1">
          <a:avLst/>
        </a:prstGeom>
        <a:ln>
          <a:solidFill>
            <a:srgbClr val="c0c0c0"/>
          </a:solidFill>
        </a:ln>
      </xdr:spPr>
    </xdr:cxnSp>
    <xdr:clientData/>
  </xdr:twoCellAnchor>
  <xdr:twoCellAnchor editAs="oneCell">
    <xdr:from>
      <xdr:col>31</xdr:col>
      <xdr:colOff>106200</xdr:colOff>
      <xdr:row>67</xdr:row>
      <xdr:rowOff>75960</xdr:rowOff>
    </xdr:from>
    <xdr:to>
      <xdr:col>34</xdr:col>
      <xdr:colOff>171000</xdr:colOff>
      <xdr:row>68</xdr:row>
      <xdr:rowOff>120960</xdr:rowOff>
    </xdr:to>
    <xdr:sp>
      <xdr:nvSpPr>
        <xdr:cNvPr id="2384" name="テキスト ボックス 390"/>
        <xdr:cNvSpPr/>
      </xdr:nvSpPr>
      <xdr:spPr>
        <a:xfrm>
          <a:off x="551952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127080</xdr:colOff>
      <xdr:row>68</xdr:row>
      <xdr:rowOff>25560</xdr:rowOff>
    </xdr:from>
    <xdr:to>
      <xdr:col>59</xdr:col>
      <xdr:colOff>50400</xdr:colOff>
      <xdr:row>81</xdr:row>
      <xdr:rowOff>82440</xdr:rowOff>
    </xdr:to>
    <xdr:sp>
      <xdr:nvSpPr>
        <xdr:cNvPr id="2385" name="商工費グラフ枠"/>
        <xdr:cNvSpPr/>
      </xdr:nvSpPr>
      <xdr:spPr>
        <a:xfrm>
          <a:off x="6064200" y="11684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71</xdr:row>
      <xdr:rowOff>105120</xdr:rowOff>
    </xdr:from>
    <xdr:to>
      <xdr:col>55</xdr:col>
      <xdr:colOff>15120</xdr:colOff>
      <xdr:row>78</xdr:row>
      <xdr:rowOff>123120</xdr:rowOff>
    </xdr:to>
    <xdr:cxnSp>
      <xdr:nvCxnSpPr>
        <xdr:cNvPr id="2386" name="直線コネクタ 392"/>
        <xdr:cNvCxnSpPr/>
      </xdr:nvCxnSpPr>
      <xdr:spPr>
        <a:xfrm flipV="1">
          <a:off x="9618120" y="12278160"/>
          <a:ext cx="1800" cy="1218600"/>
        </a:xfrm>
        <a:prstGeom prst="straightConnector1">
          <a:avLst/>
        </a:prstGeom>
        <a:ln w="31750">
          <a:solidFill>
            <a:srgbClr val="808080"/>
          </a:solidFill>
        </a:ln>
      </xdr:spPr>
    </xdr:cxnSp>
    <xdr:clientData/>
  </xdr:twoCellAnchor>
  <xdr:twoCellAnchor editAs="oneCell">
    <xdr:from>
      <xdr:col>55</xdr:col>
      <xdr:colOff>54720</xdr:colOff>
      <xdr:row>78</xdr:row>
      <xdr:rowOff>148680</xdr:rowOff>
    </xdr:from>
    <xdr:to>
      <xdr:col>57</xdr:col>
      <xdr:colOff>166680</xdr:colOff>
      <xdr:row>80</xdr:row>
      <xdr:rowOff>22320</xdr:rowOff>
    </xdr:to>
    <xdr:sp>
      <xdr:nvSpPr>
        <xdr:cNvPr id="2387" name="商工費最小値テキスト"/>
        <xdr:cNvSpPr/>
      </xdr:nvSpPr>
      <xdr:spPr>
        <a:xfrm>
          <a:off x="9659160" y="13521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3,558</a:t>
          </a:r>
          <a:endParaRPr b="0" lang="en-US" sz="1000" spc="-1" strike="noStrike">
            <a:latin typeface="游明朝"/>
          </a:endParaRPr>
        </a:p>
      </xdr:txBody>
    </xdr:sp>
    <xdr:clientData/>
  </xdr:twoCellAnchor>
  <xdr:twoCellAnchor editAs="twoCell">
    <xdr:from>
      <xdr:col>54</xdr:col>
      <xdr:colOff>101520</xdr:colOff>
      <xdr:row>78</xdr:row>
      <xdr:rowOff>123120</xdr:rowOff>
    </xdr:from>
    <xdr:to>
      <xdr:col>55</xdr:col>
      <xdr:colOff>88560</xdr:colOff>
      <xdr:row>78</xdr:row>
      <xdr:rowOff>123120</xdr:rowOff>
    </xdr:to>
    <xdr:cxnSp>
      <xdr:nvCxnSpPr>
        <xdr:cNvPr id="2388" name="直線コネクタ 394"/>
        <xdr:cNvCxnSpPr/>
      </xdr:nvCxnSpPr>
      <xdr:spPr>
        <a:xfrm>
          <a:off x="9531360" y="13496400"/>
          <a:ext cx="162000" cy="360"/>
        </a:xfrm>
        <a:prstGeom prst="straightConnector1">
          <a:avLst/>
        </a:prstGeom>
        <a:ln w="19050">
          <a:solidFill>
            <a:srgbClr val="000000"/>
          </a:solidFill>
        </a:ln>
      </xdr:spPr>
    </xdr:cxnSp>
    <xdr:clientData/>
  </xdr:twoCellAnchor>
  <xdr:twoCellAnchor editAs="oneCell">
    <xdr:from>
      <xdr:col>55</xdr:col>
      <xdr:colOff>55800</xdr:colOff>
      <xdr:row>70</xdr:row>
      <xdr:rowOff>73080</xdr:rowOff>
    </xdr:from>
    <xdr:to>
      <xdr:col>58</xdr:col>
      <xdr:colOff>120600</xdr:colOff>
      <xdr:row>71</xdr:row>
      <xdr:rowOff>118080</xdr:rowOff>
    </xdr:to>
    <xdr:sp>
      <xdr:nvSpPr>
        <xdr:cNvPr id="2389" name="商工費最大値テキスト"/>
        <xdr:cNvSpPr/>
      </xdr:nvSpPr>
      <xdr:spPr>
        <a:xfrm>
          <a:off x="9660240" y="12074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270,051</a:t>
          </a:r>
          <a:endParaRPr b="0" lang="en-US" sz="1000" spc="-1" strike="noStrike">
            <a:latin typeface="游明朝"/>
          </a:endParaRPr>
        </a:p>
      </xdr:txBody>
    </xdr:sp>
    <xdr:clientData/>
  </xdr:twoCellAnchor>
  <xdr:twoCellAnchor editAs="twoCell">
    <xdr:from>
      <xdr:col>54</xdr:col>
      <xdr:colOff>101520</xdr:colOff>
      <xdr:row>71</xdr:row>
      <xdr:rowOff>105120</xdr:rowOff>
    </xdr:from>
    <xdr:to>
      <xdr:col>55</xdr:col>
      <xdr:colOff>88560</xdr:colOff>
      <xdr:row>71</xdr:row>
      <xdr:rowOff>105120</xdr:rowOff>
    </xdr:to>
    <xdr:cxnSp>
      <xdr:nvCxnSpPr>
        <xdr:cNvPr id="2390" name="直線コネクタ 396"/>
        <xdr:cNvCxnSpPr/>
      </xdr:nvCxnSpPr>
      <xdr:spPr>
        <a:xfrm>
          <a:off x="9531360" y="12278160"/>
          <a:ext cx="162000" cy="360"/>
        </a:xfrm>
        <a:prstGeom prst="straightConnector1">
          <a:avLst/>
        </a:prstGeom>
        <a:ln w="19050">
          <a:solidFill>
            <a:srgbClr val="000000"/>
          </a:solidFill>
        </a:ln>
      </xdr:spPr>
    </xdr:cxnSp>
    <xdr:clientData/>
  </xdr:twoCellAnchor>
  <xdr:twoCellAnchor editAs="twoCell">
    <xdr:from>
      <xdr:col>50</xdr:col>
      <xdr:colOff>114120</xdr:colOff>
      <xdr:row>78</xdr:row>
      <xdr:rowOff>39240</xdr:rowOff>
    </xdr:from>
    <xdr:to>
      <xdr:col>54</xdr:col>
      <xdr:colOff>174600</xdr:colOff>
      <xdr:row>78</xdr:row>
      <xdr:rowOff>55080</xdr:rowOff>
    </xdr:to>
    <xdr:cxnSp>
      <xdr:nvCxnSpPr>
        <xdr:cNvPr id="2391" name="直線コネクタ 397"/>
        <xdr:cNvCxnSpPr/>
      </xdr:nvCxnSpPr>
      <xdr:spPr>
        <a:xfrm>
          <a:off x="8845200" y="13412520"/>
          <a:ext cx="759600" cy="16200"/>
        </a:xfrm>
        <a:prstGeom prst="straightConnector1">
          <a:avLst/>
        </a:prstGeom>
        <a:ln>
          <a:solidFill>
            <a:srgbClr val="ff0000"/>
          </a:solidFill>
        </a:ln>
      </xdr:spPr>
    </xdr:cxnSp>
    <xdr:clientData/>
  </xdr:twoCellAnchor>
  <xdr:twoCellAnchor editAs="oneCell">
    <xdr:from>
      <xdr:col>55</xdr:col>
      <xdr:colOff>55080</xdr:colOff>
      <xdr:row>76</xdr:row>
      <xdr:rowOff>163440</xdr:rowOff>
    </xdr:from>
    <xdr:to>
      <xdr:col>58</xdr:col>
      <xdr:colOff>56160</xdr:colOff>
      <xdr:row>78</xdr:row>
      <xdr:rowOff>36720</xdr:rowOff>
    </xdr:to>
    <xdr:sp>
      <xdr:nvSpPr>
        <xdr:cNvPr id="2392" name="商工費平均値テキスト"/>
        <xdr:cNvSpPr/>
      </xdr:nvSpPr>
      <xdr:spPr>
        <a:xfrm>
          <a:off x="9659520" y="131936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30,878</a:t>
          </a:r>
          <a:endParaRPr b="0" lang="en-US" sz="1000" spc="-1" strike="noStrike">
            <a:latin typeface="游明朝"/>
          </a:endParaRPr>
        </a:p>
      </xdr:txBody>
    </xdr:sp>
    <xdr:clientData/>
  </xdr:twoCellAnchor>
  <xdr:twoCellAnchor editAs="twoCell">
    <xdr:from>
      <xdr:col>54</xdr:col>
      <xdr:colOff>139680</xdr:colOff>
      <xdr:row>77</xdr:row>
      <xdr:rowOff>119160</xdr:rowOff>
    </xdr:from>
    <xdr:to>
      <xdr:col>55</xdr:col>
      <xdr:colOff>50400</xdr:colOff>
      <xdr:row>78</xdr:row>
      <xdr:rowOff>48960</xdr:rowOff>
    </xdr:to>
    <xdr:sp>
      <xdr:nvSpPr>
        <xdr:cNvPr id="2393" name="フローチャート: 判断 399"/>
        <xdr:cNvSpPr/>
      </xdr:nvSpPr>
      <xdr:spPr>
        <a:xfrm>
          <a:off x="9569520" y="133207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78</xdr:row>
      <xdr:rowOff>39240</xdr:rowOff>
    </xdr:from>
    <xdr:to>
      <xdr:col>50</xdr:col>
      <xdr:colOff>114120</xdr:colOff>
      <xdr:row>78</xdr:row>
      <xdr:rowOff>89640</xdr:rowOff>
    </xdr:to>
    <xdr:cxnSp>
      <xdr:nvCxnSpPr>
        <xdr:cNvPr id="2394" name="直線コネクタ 400"/>
        <xdr:cNvCxnSpPr/>
      </xdr:nvCxnSpPr>
      <xdr:spPr>
        <a:xfrm flipV="1">
          <a:off x="8035560" y="13412520"/>
          <a:ext cx="810000" cy="50760"/>
        </a:xfrm>
        <a:prstGeom prst="straightConnector1">
          <a:avLst/>
        </a:prstGeom>
        <a:ln>
          <a:solidFill>
            <a:srgbClr val="ff0000"/>
          </a:solidFill>
        </a:ln>
      </xdr:spPr>
    </xdr:cxnSp>
    <xdr:clientData/>
  </xdr:twoCellAnchor>
  <xdr:twoCellAnchor editAs="twoCell">
    <xdr:from>
      <xdr:col>50</xdr:col>
      <xdr:colOff>63360</xdr:colOff>
      <xdr:row>77</xdr:row>
      <xdr:rowOff>111960</xdr:rowOff>
    </xdr:from>
    <xdr:to>
      <xdr:col>50</xdr:col>
      <xdr:colOff>164520</xdr:colOff>
      <xdr:row>78</xdr:row>
      <xdr:rowOff>41760</xdr:rowOff>
    </xdr:to>
    <xdr:sp>
      <xdr:nvSpPr>
        <xdr:cNvPr id="2395" name="フローチャート: 判断 401"/>
        <xdr:cNvSpPr/>
      </xdr:nvSpPr>
      <xdr:spPr>
        <a:xfrm>
          <a:off x="8794440" y="133135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76</xdr:row>
      <xdr:rowOff>79920</xdr:rowOff>
    </xdr:from>
    <xdr:to>
      <xdr:col>52</xdr:col>
      <xdr:colOff>42480</xdr:colOff>
      <xdr:row>77</xdr:row>
      <xdr:rowOff>124920</xdr:rowOff>
    </xdr:to>
    <xdr:sp>
      <xdr:nvSpPr>
        <xdr:cNvPr id="2396" name="テキスト ボックス 402"/>
        <xdr:cNvSpPr/>
      </xdr:nvSpPr>
      <xdr:spPr>
        <a:xfrm>
          <a:off x="8598240" y="13110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32,444</a:t>
          </a:r>
          <a:endParaRPr b="0" lang="en-US" sz="1000" spc="-1" strike="noStrike">
            <a:latin typeface="游明朝"/>
          </a:endParaRPr>
        </a:p>
      </xdr:txBody>
    </xdr:sp>
    <xdr:clientData/>
  </xdr:twoCellAnchor>
  <xdr:twoCellAnchor editAs="twoCell">
    <xdr:from>
      <xdr:col>41</xdr:col>
      <xdr:colOff>50760</xdr:colOff>
      <xdr:row>78</xdr:row>
      <xdr:rowOff>89640</xdr:rowOff>
    </xdr:from>
    <xdr:to>
      <xdr:col>46</xdr:col>
      <xdr:colOff>2880</xdr:colOff>
      <xdr:row>78</xdr:row>
      <xdr:rowOff>101160</xdr:rowOff>
    </xdr:to>
    <xdr:cxnSp>
      <xdr:nvCxnSpPr>
        <xdr:cNvPr id="2397" name="直線コネクタ 403"/>
        <xdr:cNvCxnSpPr/>
      </xdr:nvCxnSpPr>
      <xdr:spPr>
        <a:xfrm flipV="1">
          <a:off x="7210440" y="13462920"/>
          <a:ext cx="825480" cy="11880"/>
        </a:xfrm>
        <a:prstGeom prst="straightConnector1">
          <a:avLst/>
        </a:prstGeom>
        <a:ln>
          <a:solidFill>
            <a:srgbClr val="ff0000"/>
          </a:solidFill>
        </a:ln>
      </xdr:spPr>
    </xdr:cxnSp>
    <xdr:clientData/>
  </xdr:twoCellAnchor>
  <xdr:twoCellAnchor editAs="twoCell">
    <xdr:from>
      <xdr:col>45</xdr:col>
      <xdr:colOff>127080</xdr:colOff>
      <xdr:row>77</xdr:row>
      <xdr:rowOff>161280</xdr:rowOff>
    </xdr:from>
    <xdr:to>
      <xdr:col>46</xdr:col>
      <xdr:colOff>37800</xdr:colOff>
      <xdr:row>78</xdr:row>
      <xdr:rowOff>91080</xdr:rowOff>
    </xdr:to>
    <xdr:sp>
      <xdr:nvSpPr>
        <xdr:cNvPr id="2398" name="フローチャート: 判断 404"/>
        <xdr:cNvSpPr/>
      </xdr:nvSpPr>
      <xdr:spPr>
        <a:xfrm>
          <a:off x="7985160" y="133628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76</xdr:row>
      <xdr:rowOff>129240</xdr:rowOff>
    </xdr:from>
    <xdr:to>
      <xdr:col>47</xdr:col>
      <xdr:colOff>106560</xdr:colOff>
      <xdr:row>78</xdr:row>
      <xdr:rowOff>2520</xdr:rowOff>
    </xdr:to>
    <xdr:sp>
      <xdr:nvSpPr>
        <xdr:cNvPr id="2399" name="テキスト ボックス 405"/>
        <xdr:cNvSpPr/>
      </xdr:nvSpPr>
      <xdr:spPr>
        <a:xfrm>
          <a:off x="7788960" y="13159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21,654</a:t>
          </a:r>
          <a:endParaRPr b="0" lang="en-US" sz="1000" spc="-1" strike="noStrike">
            <a:latin typeface="游明朝"/>
          </a:endParaRPr>
        </a:p>
      </xdr:txBody>
    </xdr:sp>
    <xdr:clientData/>
  </xdr:twoCellAnchor>
  <xdr:twoCellAnchor editAs="twoCell">
    <xdr:from>
      <xdr:col>36</xdr:col>
      <xdr:colOff>114120</xdr:colOff>
      <xdr:row>78</xdr:row>
      <xdr:rowOff>88920</xdr:rowOff>
    </xdr:from>
    <xdr:to>
      <xdr:col>41</xdr:col>
      <xdr:colOff>50760</xdr:colOff>
      <xdr:row>78</xdr:row>
      <xdr:rowOff>101160</xdr:rowOff>
    </xdr:to>
    <xdr:cxnSp>
      <xdr:nvCxnSpPr>
        <xdr:cNvPr id="2400" name="直線コネクタ 406"/>
        <xdr:cNvCxnSpPr/>
      </xdr:nvCxnSpPr>
      <xdr:spPr>
        <a:xfrm>
          <a:off x="6400800" y="13462200"/>
          <a:ext cx="810000" cy="12600"/>
        </a:xfrm>
        <a:prstGeom prst="straightConnector1">
          <a:avLst/>
        </a:prstGeom>
        <a:ln>
          <a:solidFill>
            <a:srgbClr val="ff0000"/>
          </a:solidFill>
        </a:ln>
      </xdr:spPr>
    </xdr:cxnSp>
    <xdr:clientData/>
  </xdr:twoCellAnchor>
  <xdr:twoCellAnchor editAs="twoCell">
    <xdr:from>
      <xdr:col>41</xdr:col>
      <xdr:colOff>0</xdr:colOff>
      <xdr:row>78</xdr:row>
      <xdr:rowOff>1440</xdr:rowOff>
    </xdr:from>
    <xdr:to>
      <xdr:col>41</xdr:col>
      <xdr:colOff>101160</xdr:colOff>
      <xdr:row>78</xdr:row>
      <xdr:rowOff>102600</xdr:rowOff>
    </xdr:to>
    <xdr:sp>
      <xdr:nvSpPr>
        <xdr:cNvPr id="2401" name="フローチャート: 判断 407"/>
        <xdr:cNvSpPr/>
      </xdr:nvSpPr>
      <xdr:spPr>
        <a:xfrm>
          <a:off x="7159680" y="133747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76</xdr:row>
      <xdr:rowOff>140760</xdr:rowOff>
    </xdr:from>
    <xdr:to>
      <xdr:col>42</xdr:col>
      <xdr:colOff>169920</xdr:colOff>
      <xdr:row>78</xdr:row>
      <xdr:rowOff>14040</xdr:rowOff>
    </xdr:to>
    <xdr:sp>
      <xdr:nvSpPr>
        <xdr:cNvPr id="2402" name="テキスト ボックス 408"/>
        <xdr:cNvSpPr/>
      </xdr:nvSpPr>
      <xdr:spPr>
        <a:xfrm>
          <a:off x="6979320" y="13170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19,133</a:t>
          </a:r>
          <a:endParaRPr b="0" lang="en-US" sz="1000" spc="-1" strike="noStrike">
            <a:latin typeface="游明朝"/>
          </a:endParaRPr>
        </a:p>
      </xdr:txBody>
    </xdr:sp>
    <xdr:clientData/>
  </xdr:twoCellAnchor>
  <xdr:twoCellAnchor editAs="twoCell">
    <xdr:from>
      <xdr:col>36</xdr:col>
      <xdr:colOff>63360</xdr:colOff>
      <xdr:row>78</xdr:row>
      <xdr:rowOff>2880</xdr:rowOff>
    </xdr:from>
    <xdr:to>
      <xdr:col>36</xdr:col>
      <xdr:colOff>164520</xdr:colOff>
      <xdr:row>78</xdr:row>
      <xdr:rowOff>104040</xdr:rowOff>
    </xdr:to>
    <xdr:sp>
      <xdr:nvSpPr>
        <xdr:cNvPr id="2403" name="フローチャート: 判断 409"/>
        <xdr:cNvSpPr/>
      </xdr:nvSpPr>
      <xdr:spPr>
        <a:xfrm>
          <a:off x="6350040" y="13376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76</xdr:row>
      <xdr:rowOff>142200</xdr:rowOff>
    </xdr:from>
    <xdr:to>
      <xdr:col>38</xdr:col>
      <xdr:colOff>42480</xdr:colOff>
      <xdr:row>78</xdr:row>
      <xdr:rowOff>15480</xdr:rowOff>
    </xdr:to>
    <xdr:sp>
      <xdr:nvSpPr>
        <xdr:cNvPr id="2404" name="テキスト ボックス 410"/>
        <xdr:cNvSpPr/>
      </xdr:nvSpPr>
      <xdr:spPr>
        <a:xfrm>
          <a:off x="6153480" y="13172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18,845</a:t>
          </a:r>
          <a:endParaRPr b="0" lang="en-US" sz="1000" spc="-1" strike="noStrike">
            <a:latin typeface="游明朝"/>
          </a:endParaRPr>
        </a:p>
      </xdr:txBody>
    </xdr:sp>
    <xdr:clientData/>
  </xdr:twoCellAnchor>
  <xdr:twoCellAnchor editAs="oneCell">
    <xdr:from>
      <xdr:col>54</xdr:col>
      <xdr:colOff>0</xdr:colOff>
      <xdr:row>81</xdr:row>
      <xdr:rowOff>101160</xdr:rowOff>
    </xdr:from>
    <xdr:to>
      <xdr:col>58</xdr:col>
      <xdr:colOff>63360</xdr:colOff>
      <xdr:row>82</xdr:row>
      <xdr:rowOff>145800</xdr:rowOff>
    </xdr:to>
    <xdr:sp>
      <xdr:nvSpPr>
        <xdr:cNvPr id="2405" name="テキスト ボックス 411"/>
        <xdr:cNvSpPr/>
      </xdr:nvSpPr>
      <xdr:spPr>
        <a:xfrm>
          <a:off x="9429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81</xdr:row>
      <xdr:rowOff>101160</xdr:rowOff>
    </xdr:from>
    <xdr:to>
      <xdr:col>54</xdr:col>
      <xdr:colOff>2880</xdr:colOff>
      <xdr:row>82</xdr:row>
      <xdr:rowOff>145800</xdr:rowOff>
    </xdr:to>
    <xdr:sp>
      <xdr:nvSpPr>
        <xdr:cNvPr id="2406" name="テキスト ボックス 412"/>
        <xdr:cNvSpPr/>
      </xdr:nvSpPr>
      <xdr:spPr>
        <a:xfrm>
          <a:off x="86709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81</xdr:row>
      <xdr:rowOff>101160</xdr:rowOff>
    </xdr:from>
    <xdr:to>
      <xdr:col>49</xdr:col>
      <xdr:colOff>66600</xdr:colOff>
      <xdr:row>82</xdr:row>
      <xdr:rowOff>145800</xdr:rowOff>
    </xdr:to>
    <xdr:sp>
      <xdr:nvSpPr>
        <xdr:cNvPr id="2407" name="テキスト ボックス 413"/>
        <xdr:cNvSpPr/>
      </xdr:nvSpPr>
      <xdr:spPr>
        <a:xfrm>
          <a:off x="78613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81</xdr:row>
      <xdr:rowOff>101160</xdr:rowOff>
    </xdr:from>
    <xdr:to>
      <xdr:col>44</xdr:col>
      <xdr:colOff>114120</xdr:colOff>
      <xdr:row>82</xdr:row>
      <xdr:rowOff>145800</xdr:rowOff>
    </xdr:to>
    <xdr:sp>
      <xdr:nvSpPr>
        <xdr:cNvPr id="2408" name="テキスト ボックス 414"/>
        <xdr:cNvSpPr/>
      </xdr:nvSpPr>
      <xdr:spPr>
        <a:xfrm>
          <a:off x="70358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81</xdr:row>
      <xdr:rowOff>101160</xdr:rowOff>
    </xdr:from>
    <xdr:to>
      <xdr:col>40</xdr:col>
      <xdr:colOff>2880</xdr:colOff>
      <xdr:row>82</xdr:row>
      <xdr:rowOff>145800</xdr:rowOff>
    </xdr:to>
    <xdr:sp>
      <xdr:nvSpPr>
        <xdr:cNvPr id="2409" name="テキスト ボックス 415"/>
        <xdr:cNvSpPr/>
      </xdr:nvSpPr>
      <xdr:spPr>
        <a:xfrm>
          <a:off x="622620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78</xdr:row>
      <xdr:rowOff>4320</xdr:rowOff>
    </xdr:from>
    <xdr:to>
      <xdr:col>55</xdr:col>
      <xdr:colOff>50400</xdr:colOff>
      <xdr:row>78</xdr:row>
      <xdr:rowOff>105480</xdr:rowOff>
    </xdr:to>
    <xdr:sp>
      <xdr:nvSpPr>
        <xdr:cNvPr id="2410" name="楕円 416"/>
        <xdr:cNvSpPr/>
      </xdr:nvSpPr>
      <xdr:spPr>
        <a:xfrm>
          <a:off x="9569520" y="133776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77</xdr:row>
      <xdr:rowOff>118800</xdr:rowOff>
    </xdr:from>
    <xdr:to>
      <xdr:col>58</xdr:col>
      <xdr:colOff>56160</xdr:colOff>
      <xdr:row>78</xdr:row>
      <xdr:rowOff>163440</xdr:rowOff>
    </xdr:to>
    <xdr:sp>
      <xdr:nvSpPr>
        <xdr:cNvPr id="2411" name="商工費該当値テキスト"/>
        <xdr:cNvSpPr/>
      </xdr:nvSpPr>
      <xdr:spPr>
        <a:xfrm>
          <a:off x="9659520" y="13320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18,505</a:t>
          </a:r>
          <a:endParaRPr b="0" lang="en-US" sz="1000" spc="-1" strike="noStrike">
            <a:latin typeface="游明朝"/>
          </a:endParaRPr>
        </a:p>
      </xdr:txBody>
    </xdr:sp>
    <xdr:clientData/>
  </xdr:twoCellAnchor>
  <xdr:twoCellAnchor editAs="twoCell">
    <xdr:from>
      <xdr:col>50</xdr:col>
      <xdr:colOff>63360</xdr:colOff>
      <xdr:row>77</xdr:row>
      <xdr:rowOff>159840</xdr:rowOff>
    </xdr:from>
    <xdr:to>
      <xdr:col>50</xdr:col>
      <xdr:colOff>164520</xdr:colOff>
      <xdr:row>78</xdr:row>
      <xdr:rowOff>89640</xdr:rowOff>
    </xdr:to>
    <xdr:sp>
      <xdr:nvSpPr>
        <xdr:cNvPr id="2412" name="楕円 418"/>
        <xdr:cNvSpPr/>
      </xdr:nvSpPr>
      <xdr:spPr>
        <a:xfrm>
          <a:off x="8794440" y="13361400"/>
          <a:ext cx="101160" cy="101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78</xdr:row>
      <xdr:rowOff>102600</xdr:rowOff>
    </xdr:from>
    <xdr:to>
      <xdr:col>52</xdr:col>
      <xdr:colOff>42480</xdr:colOff>
      <xdr:row>79</xdr:row>
      <xdr:rowOff>147600</xdr:rowOff>
    </xdr:to>
    <xdr:sp>
      <xdr:nvSpPr>
        <xdr:cNvPr id="2413" name="テキスト ボックス 419"/>
        <xdr:cNvSpPr/>
      </xdr:nvSpPr>
      <xdr:spPr>
        <a:xfrm>
          <a:off x="8598240" y="13475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21,961</a:t>
          </a:r>
          <a:endParaRPr b="0" lang="en-US" sz="1000" spc="-1" strike="noStrike">
            <a:latin typeface="游明朝"/>
          </a:endParaRPr>
        </a:p>
      </xdr:txBody>
    </xdr:sp>
    <xdr:clientData/>
  </xdr:twoCellAnchor>
  <xdr:twoCellAnchor editAs="twoCell">
    <xdr:from>
      <xdr:col>45</xdr:col>
      <xdr:colOff>127080</xdr:colOff>
      <xdr:row>78</xdr:row>
      <xdr:rowOff>39240</xdr:rowOff>
    </xdr:from>
    <xdr:to>
      <xdr:col>46</xdr:col>
      <xdr:colOff>37800</xdr:colOff>
      <xdr:row>78</xdr:row>
      <xdr:rowOff>140400</xdr:rowOff>
    </xdr:to>
    <xdr:sp>
      <xdr:nvSpPr>
        <xdr:cNvPr id="2414" name="楕円 420"/>
        <xdr:cNvSpPr/>
      </xdr:nvSpPr>
      <xdr:spPr>
        <a:xfrm>
          <a:off x="7985160" y="13412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78</xdr:row>
      <xdr:rowOff>153000</xdr:rowOff>
    </xdr:from>
    <xdr:to>
      <xdr:col>47</xdr:col>
      <xdr:colOff>106560</xdr:colOff>
      <xdr:row>80</xdr:row>
      <xdr:rowOff>26640</xdr:rowOff>
    </xdr:to>
    <xdr:sp>
      <xdr:nvSpPr>
        <xdr:cNvPr id="2415" name="テキスト ボックス 421"/>
        <xdr:cNvSpPr/>
      </xdr:nvSpPr>
      <xdr:spPr>
        <a:xfrm>
          <a:off x="7788960" y="13526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10,896</a:t>
          </a:r>
          <a:endParaRPr b="0" lang="en-US" sz="1000" spc="-1" strike="noStrike">
            <a:latin typeface="游明朝"/>
          </a:endParaRPr>
        </a:p>
      </xdr:txBody>
    </xdr:sp>
    <xdr:clientData/>
  </xdr:twoCellAnchor>
  <xdr:twoCellAnchor editAs="twoCell">
    <xdr:from>
      <xdr:col>41</xdr:col>
      <xdr:colOff>0</xdr:colOff>
      <xdr:row>78</xdr:row>
      <xdr:rowOff>50760</xdr:rowOff>
    </xdr:from>
    <xdr:to>
      <xdr:col>41</xdr:col>
      <xdr:colOff>101160</xdr:colOff>
      <xdr:row>78</xdr:row>
      <xdr:rowOff>151920</xdr:rowOff>
    </xdr:to>
    <xdr:sp>
      <xdr:nvSpPr>
        <xdr:cNvPr id="2416" name="楕円 422"/>
        <xdr:cNvSpPr/>
      </xdr:nvSpPr>
      <xdr:spPr>
        <a:xfrm>
          <a:off x="7159680" y="134240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40</xdr:col>
      <xdr:colOff>10440</xdr:colOff>
      <xdr:row>78</xdr:row>
      <xdr:rowOff>164520</xdr:rowOff>
    </xdr:from>
    <xdr:to>
      <xdr:col>42</xdr:col>
      <xdr:colOff>122400</xdr:colOff>
      <xdr:row>80</xdr:row>
      <xdr:rowOff>38160</xdr:rowOff>
    </xdr:to>
    <xdr:sp>
      <xdr:nvSpPr>
        <xdr:cNvPr id="2417" name="テキスト ボックス 423"/>
        <xdr:cNvSpPr/>
      </xdr:nvSpPr>
      <xdr:spPr>
        <a:xfrm>
          <a:off x="6995520" y="13537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8,378</a:t>
          </a:r>
          <a:endParaRPr b="0" lang="en-US" sz="1000" spc="-1" strike="noStrike">
            <a:latin typeface="游明朝"/>
          </a:endParaRPr>
        </a:p>
      </xdr:txBody>
    </xdr:sp>
    <xdr:clientData/>
  </xdr:twoCellAnchor>
  <xdr:twoCellAnchor editAs="twoCell">
    <xdr:from>
      <xdr:col>36</xdr:col>
      <xdr:colOff>63360</xdr:colOff>
      <xdr:row>78</xdr:row>
      <xdr:rowOff>38160</xdr:rowOff>
    </xdr:from>
    <xdr:to>
      <xdr:col>36</xdr:col>
      <xdr:colOff>164520</xdr:colOff>
      <xdr:row>78</xdr:row>
      <xdr:rowOff>139320</xdr:rowOff>
    </xdr:to>
    <xdr:sp>
      <xdr:nvSpPr>
        <xdr:cNvPr id="2418" name="楕円 424"/>
        <xdr:cNvSpPr/>
      </xdr:nvSpPr>
      <xdr:spPr>
        <a:xfrm>
          <a:off x="6350040" y="13411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78</xdr:row>
      <xdr:rowOff>152280</xdr:rowOff>
    </xdr:from>
    <xdr:to>
      <xdr:col>38</xdr:col>
      <xdr:colOff>42480</xdr:colOff>
      <xdr:row>80</xdr:row>
      <xdr:rowOff>25920</xdr:rowOff>
    </xdr:to>
    <xdr:sp>
      <xdr:nvSpPr>
        <xdr:cNvPr id="2419" name="テキスト ボックス 425"/>
        <xdr:cNvSpPr/>
      </xdr:nvSpPr>
      <xdr:spPr>
        <a:xfrm>
          <a:off x="6153480" y="13525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11,100</a:t>
          </a:r>
          <a:endParaRPr b="0" lang="en-US" sz="1000" spc="-1" strike="noStrike">
            <a:latin typeface="游明朝"/>
          </a:endParaRPr>
        </a:p>
      </xdr:txBody>
    </xdr:sp>
    <xdr:clientData/>
  </xdr:twoCellAnchor>
  <xdr:twoCellAnchor editAs="twoCell">
    <xdr:from>
      <xdr:col>34</xdr:col>
      <xdr:colOff>127080</xdr:colOff>
      <xdr:row>83</xdr:row>
      <xdr:rowOff>57240</xdr:rowOff>
    </xdr:from>
    <xdr:to>
      <xdr:col>59</xdr:col>
      <xdr:colOff>50400</xdr:colOff>
      <xdr:row>85</xdr:row>
      <xdr:rowOff>31320</xdr:rowOff>
    </xdr:to>
    <xdr:sp>
      <xdr:nvSpPr>
        <xdr:cNvPr id="2420" name="正方形/長方形 426"/>
        <xdr:cNvSpPr/>
      </xdr:nvSpPr>
      <xdr:spPr>
        <a:xfrm>
          <a:off x="6064200" y="14287680"/>
          <a:ext cx="428904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土木費</a:t>
          </a:r>
          <a:endParaRPr b="0" lang="en-US" sz="1600" spc="-1" strike="noStrike">
            <a:latin typeface="游明朝"/>
          </a:endParaRPr>
        </a:p>
      </xdr:txBody>
    </xdr:sp>
    <xdr:clientData/>
  </xdr:twoCellAnchor>
  <xdr:twoCellAnchor editAs="twoCell">
    <xdr:from>
      <xdr:col>35</xdr:col>
      <xdr:colOff>63360</xdr:colOff>
      <xdr:row>85</xdr:row>
      <xdr:rowOff>57240</xdr:rowOff>
    </xdr:from>
    <xdr:to>
      <xdr:col>43</xdr:col>
      <xdr:colOff>63000</xdr:colOff>
      <xdr:row>86</xdr:row>
      <xdr:rowOff>139320</xdr:rowOff>
    </xdr:to>
    <xdr:sp>
      <xdr:nvSpPr>
        <xdr:cNvPr id="2421" name="正方形/長方形 427"/>
        <xdr:cNvSpPr/>
      </xdr:nvSpPr>
      <xdr:spPr>
        <a:xfrm>
          <a:off x="617508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35</xdr:col>
      <xdr:colOff>63360</xdr:colOff>
      <xdr:row>86</xdr:row>
      <xdr:rowOff>88920</xdr:rowOff>
    </xdr:from>
    <xdr:to>
      <xdr:col>43</xdr:col>
      <xdr:colOff>63000</xdr:colOff>
      <xdr:row>87</xdr:row>
      <xdr:rowOff>171000</xdr:rowOff>
    </xdr:to>
    <xdr:sp>
      <xdr:nvSpPr>
        <xdr:cNvPr id="2422" name="正方形/長方形 428"/>
        <xdr:cNvSpPr/>
      </xdr:nvSpPr>
      <xdr:spPr>
        <a:xfrm>
          <a:off x="617508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27/132</a:t>
          </a:r>
          <a:endParaRPr b="0" lang="en-US" sz="1200" spc="-1" strike="noStrike">
            <a:latin typeface="游明朝"/>
          </a:endParaRPr>
        </a:p>
      </xdr:txBody>
    </xdr:sp>
    <xdr:clientData/>
  </xdr:twoCellAnchor>
  <xdr:twoCellAnchor editAs="twoCell">
    <xdr:from>
      <xdr:col>40</xdr:col>
      <xdr:colOff>127080</xdr:colOff>
      <xdr:row>85</xdr:row>
      <xdr:rowOff>57240</xdr:rowOff>
    </xdr:from>
    <xdr:to>
      <xdr:col>48</xdr:col>
      <xdr:colOff>126720</xdr:colOff>
      <xdr:row>86</xdr:row>
      <xdr:rowOff>139320</xdr:rowOff>
    </xdr:to>
    <xdr:sp>
      <xdr:nvSpPr>
        <xdr:cNvPr id="2423" name="正方形/長方形 429"/>
        <xdr:cNvSpPr/>
      </xdr:nvSpPr>
      <xdr:spPr>
        <a:xfrm>
          <a:off x="71121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40</xdr:col>
      <xdr:colOff>127080</xdr:colOff>
      <xdr:row>86</xdr:row>
      <xdr:rowOff>88920</xdr:rowOff>
    </xdr:from>
    <xdr:to>
      <xdr:col>48</xdr:col>
      <xdr:colOff>126720</xdr:colOff>
      <xdr:row>87</xdr:row>
      <xdr:rowOff>171000</xdr:rowOff>
    </xdr:to>
    <xdr:sp>
      <xdr:nvSpPr>
        <xdr:cNvPr id="2424" name="正方形/長方形 430"/>
        <xdr:cNvSpPr/>
      </xdr:nvSpPr>
      <xdr:spPr>
        <a:xfrm>
          <a:off x="71121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51,726</a:t>
          </a:r>
          <a:endParaRPr b="0" lang="en-US" sz="1200" spc="-1" strike="noStrike">
            <a:latin typeface="游明朝"/>
          </a:endParaRPr>
        </a:p>
      </xdr:txBody>
    </xdr:sp>
    <xdr:clientData/>
  </xdr:twoCellAnchor>
  <xdr:twoCellAnchor editAs="twoCell">
    <xdr:from>
      <xdr:col>46</xdr:col>
      <xdr:colOff>127080</xdr:colOff>
      <xdr:row>85</xdr:row>
      <xdr:rowOff>57240</xdr:rowOff>
    </xdr:from>
    <xdr:to>
      <xdr:col>54</xdr:col>
      <xdr:colOff>126720</xdr:colOff>
      <xdr:row>86</xdr:row>
      <xdr:rowOff>139320</xdr:rowOff>
    </xdr:to>
    <xdr:sp>
      <xdr:nvSpPr>
        <xdr:cNvPr id="2425" name="正方形/長方形 431"/>
        <xdr:cNvSpPr/>
      </xdr:nvSpPr>
      <xdr:spPr>
        <a:xfrm>
          <a:off x="81597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46</xdr:col>
      <xdr:colOff>127080</xdr:colOff>
      <xdr:row>86</xdr:row>
      <xdr:rowOff>88920</xdr:rowOff>
    </xdr:from>
    <xdr:to>
      <xdr:col>54</xdr:col>
      <xdr:colOff>126720</xdr:colOff>
      <xdr:row>87</xdr:row>
      <xdr:rowOff>171000</xdr:rowOff>
    </xdr:to>
    <xdr:sp>
      <xdr:nvSpPr>
        <xdr:cNvPr id="2426" name="正方形/長方形 432"/>
        <xdr:cNvSpPr/>
      </xdr:nvSpPr>
      <xdr:spPr>
        <a:xfrm>
          <a:off x="81597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59,178</a:t>
          </a:r>
          <a:endParaRPr b="0" lang="en-US" sz="12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27" name="正方形/長方形 433"/>
        <xdr:cNvSpPr/>
      </xdr:nvSpPr>
      <xdr:spPr>
        <a:xfrm>
          <a:off x="6064200" y="15113160"/>
          <a:ext cx="428904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34</xdr:col>
      <xdr:colOff>91440</xdr:colOff>
      <xdr:row>87</xdr:row>
      <xdr:rowOff>6480</xdr:rowOff>
    </xdr:from>
    <xdr:to>
      <xdr:col>36</xdr:col>
      <xdr:colOff>86400</xdr:colOff>
      <xdr:row>88</xdr:row>
      <xdr:rowOff>26280</xdr:rowOff>
    </xdr:to>
    <xdr:sp>
      <xdr:nvSpPr>
        <xdr:cNvPr id="2428" name="テキスト ボックス 434"/>
        <xdr:cNvSpPr/>
      </xdr:nvSpPr>
      <xdr:spPr>
        <a:xfrm>
          <a:off x="602856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34</xdr:col>
      <xdr:colOff>126720</xdr:colOff>
      <xdr:row>101</xdr:row>
      <xdr:rowOff>82440</xdr:rowOff>
    </xdr:from>
    <xdr:to>
      <xdr:col>59</xdr:col>
      <xdr:colOff>50760</xdr:colOff>
      <xdr:row>101</xdr:row>
      <xdr:rowOff>82440</xdr:rowOff>
    </xdr:to>
    <xdr:cxnSp>
      <xdr:nvCxnSpPr>
        <xdr:cNvPr id="2429" name="直線コネクタ 435"/>
        <xdr:cNvCxnSpPr/>
      </xdr:nvCxnSpPr>
      <xdr:spPr>
        <a:xfrm>
          <a:off x="6063840" y="17398800"/>
          <a:ext cx="4290120" cy="360"/>
        </a:xfrm>
        <a:prstGeom prst="straightConnector1">
          <a:avLst/>
        </a:prstGeom>
        <a:ln>
          <a:solidFill>
            <a:srgbClr val="c0c0c0"/>
          </a:solidFill>
        </a:ln>
      </xdr:spPr>
    </xdr:cxnSp>
    <xdr:clientData/>
  </xdr:twoCellAnchor>
  <xdr:twoCellAnchor editAs="twoCell">
    <xdr:from>
      <xdr:col>34</xdr:col>
      <xdr:colOff>126720</xdr:colOff>
      <xdr:row>98</xdr:row>
      <xdr:rowOff>139680</xdr:rowOff>
    </xdr:from>
    <xdr:to>
      <xdr:col>59</xdr:col>
      <xdr:colOff>50760</xdr:colOff>
      <xdr:row>98</xdr:row>
      <xdr:rowOff>139680</xdr:rowOff>
    </xdr:to>
    <xdr:cxnSp>
      <xdr:nvCxnSpPr>
        <xdr:cNvPr id="2430" name="直線コネクタ 436"/>
        <xdr:cNvCxnSpPr/>
      </xdr:nvCxnSpPr>
      <xdr:spPr>
        <a:xfrm>
          <a:off x="6063840" y="16941960"/>
          <a:ext cx="4290120" cy="360"/>
        </a:xfrm>
        <a:prstGeom prst="straightConnector1">
          <a:avLst/>
        </a:prstGeom>
        <a:ln>
          <a:solidFill>
            <a:srgbClr val="c0c0c0"/>
          </a:solidFill>
        </a:ln>
      </xdr:spPr>
    </xdr:cxnSp>
    <xdr:clientData/>
  </xdr:twoCellAnchor>
  <xdr:twoCellAnchor editAs="oneCell">
    <xdr:from>
      <xdr:col>33</xdr:col>
      <xdr:colOff>70560</xdr:colOff>
      <xdr:row>98</xdr:row>
      <xdr:rowOff>18360</xdr:rowOff>
    </xdr:from>
    <xdr:to>
      <xdr:col>34</xdr:col>
      <xdr:colOff>140760</xdr:colOff>
      <xdr:row>99</xdr:row>
      <xdr:rowOff>63360</xdr:rowOff>
    </xdr:to>
    <xdr:sp>
      <xdr:nvSpPr>
        <xdr:cNvPr id="2431" name="テキスト ボックス 437"/>
        <xdr:cNvSpPr/>
      </xdr:nvSpPr>
      <xdr:spPr>
        <a:xfrm>
          <a:off x="5833080" y="16820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34</xdr:col>
      <xdr:colOff>126720</xdr:colOff>
      <xdr:row>96</xdr:row>
      <xdr:rowOff>25200</xdr:rowOff>
    </xdr:from>
    <xdr:to>
      <xdr:col>59</xdr:col>
      <xdr:colOff>50760</xdr:colOff>
      <xdr:row>96</xdr:row>
      <xdr:rowOff>25200</xdr:rowOff>
    </xdr:to>
    <xdr:cxnSp>
      <xdr:nvCxnSpPr>
        <xdr:cNvPr id="2432" name="直線コネクタ 438"/>
        <xdr:cNvCxnSpPr/>
      </xdr:nvCxnSpPr>
      <xdr:spPr>
        <a:xfrm>
          <a:off x="6063840" y="16484400"/>
          <a:ext cx="4290120" cy="360"/>
        </a:xfrm>
        <a:prstGeom prst="straightConnector1">
          <a:avLst/>
        </a:prstGeom>
        <a:ln>
          <a:solidFill>
            <a:srgbClr val="c0c0c0"/>
          </a:solidFill>
        </a:ln>
      </xdr:spPr>
    </xdr:cxnSp>
    <xdr:clientData/>
  </xdr:twoCellAnchor>
  <xdr:twoCellAnchor editAs="oneCell">
    <xdr:from>
      <xdr:col>31</xdr:col>
      <xdr:colOff>106200</xdr:colOff>
      <xdr:row>95</xdr:row>
      <xdr:rowOff>75960</xdr:rowOff>
    </xdr:from>
    <xdr:to>
      <xdr:col>34</xdr:col>
      <xdr:colOff>171000</xdr:colOff>
      <xdr:row>96</xdr:row>
      <xdr:rowOff>120960</xdr:rowOff>
    </xdr:to>
    <xdr:sp>
      <xdr:nvSpPr>
        <xdr:cNvPr id="2433" name="テキスト ボックス 439"/>
        <xdr:cNvSpPr/>
      </xdr:nvSpPr>
      <xdr:spPr>
        <a:xfrm>
          <a:off x="5519520" y="16363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34</xdr:col>
      <xdr:colOff>126720</xdr:colOff>
      <xdr:row>93</xdr:row>
      <xdr:rowOff>82440</xdr:rowOff>
    </xdr:from>
    <xdr:to>
      <xdr:col>59</xdr:col>
      <xdr:colOff>50760</xdr:colOff>
      <xdr:row>93</xdr:row>
      <xdr:rowOff>82440</xdr:rowOff>
    </xdr:to>
    <xdr:cxnSp>
      <xdr:nvCxnSpPr>
        <xdr:cNvPr id="2434" name="直線コネクタ 440"/>
        <xdr:cNvCxnSpPr/>
      </xdr:nvCxnSpPr>
      <xdr:spPr>
        <a:xfrm>
          <a:off x="6063840" y="16027200"/>
          <a:ext cx="4290120" cy="360"/>
        </a:xfrm>
        <a:prstGeom prst="straightConnector1">
          <a:avLst/>
        </a:prstGeom>
        <a:ln>
          <a:solidFill>
            <a:srgbClr val="c0c0c0"/>
          </a:solidFill>
        </a:ln>
      </xdr:spPr>
    </xdr:cxnSp>
    <xdr:clientData/>
  </xdr:twoCellAnchor>
  <xdr:twoCellAnchor editAs="oneCell">
    <xdr:from>
      <xdr:col>31</xdr:col>
      <xdr:colOff>106200</xdr:colOff>
      <xdr:row>92</xdr:row>
      <xdr:rowOff>132840</xdr:rowOff>
    </xdr:from>
    <xdr:to>
      <xdr:col>34</xdr:col>
      <xdr:colOff>171000</xdr:colOff>
      <xdr:row>94</xdr:row>
      <xdr:rowOff>6120</xdr:rowOff>
    </xdr:to>
    <xdr:sp>
      <xdr:nvSpPr>
        <xdr:cNvPr id="2435" name="テキスト ボックス 441"/>
        <xdr:cNvSpPr/>
      </xdr:nvSpPr>
      <xdr:spPr>
        <a:xfrm>
          <a:off x="5519520" y="15906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34</xdr:col>
      <xdr:colOff>126720</xdr:colOff>
      <xdr:row>90</xdr:row>
      <xdr:rowOff>139680</xdr:rowOff>
    </xdr:from>
    <xdr:to>
      <xdr:col>59</xdr:col>
      <xdr:colOff>50760</xdr:colOff>
      <xdr:row>90</xdr:row>
      <xdr:rowOff>139680</xdr:rowOff>
    </xdr:to>
    <xdr:cxnSp>
      <xdr:nvCxnSpPr>
        <xdr:cNvPr id="2436" name="直線コネクタ 442"/>
        <xdr:cNvCxnSpPr/>
      </xdr:nvCxnSpPr>
      <xdr:spPr>
        <a:xfrm>
          <a:off x="6063840" y="15570360"/>
          <a:ext cx="4290120" cy="360"/>
        </a:xfrm>
        <a:prstGeom prst="straightConnector1">
          <a:avLst/>
        </a:prstGeom>
        <a:ln>
          <a:solidFill>
            <a:srgbClr val="c0c0c0"/>
          </a:solidFill>
        </a:ln>
      </xdr:spPr>
    </xdr:cxnSp>
    <xdr:clientData/>
  </xdr:twoCellAnchor>
  <xdr:twoCellAnchor editAs="oneCell">
    <xdr:from>
      <xdr:col>31</xdr:col>
      <xdr:colOff>106200</xdr:colOff>
      <xdr:row>90</xdr:row>
      <xdr:rowOff>18360</xdr:rowOff>
    </xdr:from>
    <xdr:to>
      <xdr:col>34</xdr:col>
      <xdr:colOff>171000</xdr:colOff>
      <xdr:row>91</xdr:row>
      <xdr:rowOff>63360</xdr:rowOff>
    </xdr:to>
    <xdr:sp>
      <xdr:nvSpPr>
        <xdr:cNvPr id="2437" name="テキスト ボックス 443"/>
        <xdr:cNvSpPr/>
      </xdr:nvSpPr>
      <xdr:spPr>
        <a:xfrm>
          <a:off x="5519520" y="15449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34</xdr:col>
      <xdr:colOff>126720</xdr:colOff>
      <xdr:row>88</xdr:row>
      <xdr:rowOff>25200</xdr:rowOff>
    </xdr:from>
    <xdr:to>
      <xdr:col>59</xdr:col>
      <xdr:colOff>50760</xdr:colOff>
      <xdr:row>88</xdr:row>
      <xdr:rowOff>25200</xdr:rowOff>
    </xdr:to>
    <xdr:cxnSp>
      <xdr:nvCxnSpPr>
        <xdr:cNvPr id="2438" name="直線コネクタ 444"/>
        <xdr:cNvCxnSpPr/>
      </xdr:nvCxnSpPr>
      <xdr:spPr>
        <a:xfrm>
          <a:off x="6063840" y="15112800"/>
          <a:ext cx="4290120" cy="360"/>
        </a:xfrm>
        <a:prstGeom prst="straightConnector1">
          <a:avLst/>
        </a:prstGeom>
        <a:ln>
          <a:solidFill>
            <a:srgbClr val="c0c0c0"/>
          </a:solidFill>
        </a:ln>
      </xdr:spPr>
    </xdr:cxnSp>
    <xdr:clientData/>
  </xdr:twoCellAnchor>
  <xdr:twoCellAnchor editAs="oneCell">
    <xdr:from>
      <xdr:col>31</xdr:col>
      <xdr:colOff>106200</xdr:colOff>
      <xdr:row>87</xdr:row>
      <xdr:rowOff>75960</xdr:rowOff>
    </xdr:from>
    <xdr:to>
      <xdr:col>34</xdr:col>
      <xdr:colOff>171000</xdr:colOff>
      <xdr:row>88</xdr:row>
      <xdr:rowOff>120960</xdr:rowOff>
    </xdr:to>
    <xdr:sp>
      <xdr:nvSpPr>
        <xdr:cNvPr id="2439" name="テキスト ボックス 445"/>
        <xdr:cNvSpPr/>
      </xdr:nvSpPr>
      <xdr:spPr>
        <a:xfrm>
          <a:off x="551952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34</xdr:col>
      <xdr:colOff>127080</xdr:colOff>
      <xdr:row>88</xdr:row>
      <xdr:rowOff>25560</xdr:rowOff>
    </xdr:from>
    <xdr:to>
      <xdr:col>59</xdr:col>
      <xdr:colOff>50400</xdr:colOff>
      <xdr:row>101</xdr:row>
      <xdr:rowOff>82440</xdr:rowOff>
    </xdr:to>
    <xdr:sp>
      <xdr:nvSpPr>
        <xdr:cNvPr id="2440" name="土木費グラフ枠"/>
        <xdr:cNvSpPr/>
      </xdr:nvSpPr>
      <xdr:spPr>
        <a:xfrm>
          <a:off x="6064200" y="15113160"/>
          <a:ext cx="428904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55</xdr:col>
      <xdr:colOff>13680</xdr:colOff>
      <xdr:row>91</xdr:row>
      <xdr:rowOff>146880</xdr:rowOff>
    </xdr:from>
    <xdr:to>
      <xdr:col>55</xdr:col>
      <xdr:colOff>15120</xdr:colOff>
      <xdr:row>98</xdr:row>
      <xdr:rowOff>51480</xdr:rowOff>
    </xdr:to>
    <xdr:cxnSp>
      <xdr:nvCxnSpPr>
        <xdr:cNvPr id="2441" name="直線コネクタ 447"/>
        <xdr:cNvCxnSpPr/>
      </xdr:nvCxnSpPr>
      <xdr:spPr>
        <a:xfrm flipV="1">
          <a:off x="9618120" y="15748920"/>
          <a:ext cx="1800" cy="1105200"/>
        </a:xfrm>
        <a:prstGeom prst="straightConnector1">
          <a:avLst/>
        </a:prstGeom>
        <a:ln w="31750">
          <a:solidFill>
            <a:srgbClr val="808080"/>
          </a:solidFill>
        </a:ln>
      </xdr:spPr>
    </xdr:cxnSp>
    <xdr:clientData/>
  </xdr:twoCellAnchor>
  <xdr:twoCellAnchor editAs="oneCell">
    <xdr:from>
      <xdr:col>55</xdr:col>
      <xdr:colOff>55080</xdr:colOff>
      <xdr:row>98</xdr:row>
      <xdr:rowOff>76680</xdr:rowOff>
    </xdr:from>
    <xdr:to>
      <xdr:col>58</xdr:col>
      <xdr:colOff>56160</xdr:colOff>
      <xdr:row>99</xdr:row>
      <xdr:rowOff>121680</xdr:rowOff>
    </xdr:to>
    <xdr:sp>
      <xdr:nvSpPr>
        <xdr:cNvPr id="2442" name="土木費最小値テキスト"/>
        <xdr:cNvSpPr/>
      </xdr:nvSpPr>
      <xdr:spPr>
        <a:xfrm>
          <a:off x="9659520" y="16878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19,260</a:t>
          </a:r>
          <a:endParaRPr b="0" lang="en-US" sz="1000" spc="-1" strike="noStrike">
            <a:latin typeface="游明朝"/>
          </a:endParaRPr>
        </a:p>
      </xdr:txBody>
    </xdr:sp>
    <xdr:clientData/>
  </xdr:twoCellAnchor>
  <xdr:twoCellAnchor editAs="twoCell">
    <xdr:from>
      <xdr:col>54</xdr:col>
      <xdr:colOff>101520</xdr:colOff>
      <xdr:row>98</xdr:row>
      <xdr:rowOff>51480</xdr:rowOff>
    </xdr:from>
    <xdr:to>
      <xdr:col>55</xdr:col>
      <xdr:colOff>88560</xdr:colOff>
      <xdr:row>98</xdr:row>
      <xdr:rowOff>51480</xdr:rowOff>
    </xdr:to>
    <xdr:cxnSp>
      <xdr:nvCxnSpPr>
        <xdr:cNvPr id="2443" name="直線コネクタ 449"/>
        <xdr:cNvCxnSpPr/>
      </xdr:nvCxnSpPr>
      <xdr:spPr>
        <a:xfrm>
          <a:off x="9531360" y="16853760"/>
          <a:ext cx="162000" cy="360"/>
        </a:xfrm>
        <a:prstGeom prst="straightConnector1">
          <a:avLst/>
        </a:prstGeom>
        <a:ln w="19050">
          <a:solidFill>
            <a:srgbClr val="000000"/>
          </a:solidFill>
        </a:ln>
      </xdr:spPr>
    </xdr:cxnSp>
    <xdr:clientData/>
  </xdr:twoCellAnchor>
  <xdr:twoCellAnchor editAs="oneCell">
    <xdr:from>
      <xdr:col>55</xdr:col>
      <xdr:colOff>55800</xdr:colOff>
      <xdr:row>90</xdr:row>
      <xdr:rowOff>115200</xdr:rowOff>
    </xdr:from>
    <xdr:to>
      <xdr:col>58</xdr:col>
      <xdr:colOff>120600</xdr:colOff>
      <xdr:row>91</xdr:row>
      <xdr:rowOff>160200</xdr:rowOff>
    </xdr:to>
    <xdr:sp>
      <xdr:nvSpPr>
        <xdr:cNvPr id="2444" name="土木費最大値テキスト"/>
        <xdr:cNvSpPr/>
      </xdr:nvSpPr>
      <xdr:spPr>
        <a:xfrm>
          <a:off x="9660240" y="155458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260,870</a:t>
          </a:r>
          <a:endParaRPr b="0" lang="en-US" sz="1000" spc="-1" strike="noStrike">
            <a:latin typeface="游明朝"/>
          </a:endParaRPr>
        </a:p>
      </xdr:txBody>
    </xdr:sp>
    <xdr:clientData/>
  </xdr:twoCellAnchor>
  <xdr:twoCellAnchor editAs="twoCell">
    <xdr:from>
      <xdr:col>54</xdr:col>
      <xdr:colOff>101520</xdr:colOff>
      <xdr:row>91</xdr:row>
      <xdr:rowOff>146880</xdr:rowOff>
    </xdr:from>
    <xdr:to>
      <xdr:col>55</xdr:col>
      <xdr:colOff>88560</xdr:colOff>
      <xdr:row>91</xdr:row>
      <xdr:rowOff>146880</xdr:rowOff>
    </xdr:to>
    <xdr:cxnSp>
      <xdr:nvCxnSpPr>
        <xdr:cNvPr id="2445" name="直線コネクタ 451"/>
        <xdr:cNvCxnSpPr/>
      </xdr:nvCxnSpPr>
      <xdr:spPr>
        <a:xfrm>
          <a:off x="9531360" y="15748920"/>
          <a:ext cx="162000" cy="360"/>
        </a:xfrm>
        <a:prstGeom prst="straightConnector1">
          <a:avLst/>
        </a:prstGeom>
        <a:ln w="19050">
          <a:solidFill>
            <a:srgbClr val="000000"/>
          </a:solidFill>
        </a:ln>
      </xdr:spPr>
    </xdr:cxnSp>
    <xdr:clientData/>
  </xdr:twoCellAnchor>
  <xdr:twoCellAnchor editAs="twoCell">
    <xdr:from>
      <xdr:col>50</xdr:col>
      <xdr:colOff>114120</xdr:colOff>
      <xdr:row>96</xdr:row>
      <xdr:rowOff>95040</xdr:rowOff>
    </xdr:from>
    <xdr:to>
      <xdr:col>54</xdr:col>
      <xdr:colOff>174600</xdr:colOff>
      <xdr:row>97</xdr:row>
      <xdr:rowOff>24480</xdr:rowOff>
    </xdr:to>
    <xdr:cxnSp>
      <xdr:nvCxnSpPr>
        <xdr:cNvPr id="2446" name="直線コネクタ 452"/>
        <xdr:cNvCxnSpPr/>
      </xdr:nvCxnSpPr>
      <xdr:spPr>
        <a:xfrm flipV="1">
          <a:off x="8845200" y="16554240"/>
          <a:ext cx="759600" cy="101160"/>
        </a:xfrm>
        <a:prstGeom prst="straightConnector1">
          <a:avLst/>
        </a:prstGeom>
        <a:ln>
          <a:solidFill>
            <a:srgbClr val="ff0000"/>
          </a:solidFill>
        </a:ln>
      </xdr:spPr>
    </xdr:cxnSp>
    <xdr:clientData/>
  </xdr:twoCellAnchor>
  <xdr:twoCellAnchor editAs="oneCell">
    <xdr:from>
      <xdr:col>55</xdr:col>
      <xdr:colOff>55080</xdr:colOff>
      <xdr:row>96</xdr:row>
      <xdr:rowOff>134640</xdr:rowOff>
    </xdr:from>
    <xdr:to>
      <xdr:col>58</xdr:col>
      <xdr:colOff>56160</xdr:colOff>
      <xdr:row>98</xdr:row>
      <xdr:rowOff>7920</xdr:rowOff>
    </xdr:to>
    <xdr:sp>
      <xdr:nvSpPr>
        <xdr:cNvPr id="2447" name="土木費平均値テキスト"/>
        <xdr:cNvSpPr/>
      </xdr:nvSpPr>
      <xdr:spPr>
        <a:xfrm>
          <a:off x="9659520" y="16593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64,907</a:t>
          </a:r>
          <a:endParaRPr b="0" lang="en-US" sz="1000" spc="-1" strike="noStrike">
            <a:latin typeface="游明朝"/>
          </a:endParaRPr>
        </a:p>
      </xdr:txBody>
    </xdr:sp>
    <xdr:clientData/>
  </xdr:twoCellAnchor>
  <xdr:twoCellAnchor editAs="twoCell">
    <xdr:from>
      <xdr:col>54</xdr:col>
      <xdr:colOff>139680</xdr:colOff>
      <xdr:row>96</xdr:row>
      <xdr:rowOff>135000</xdr:rowOff>
    </xdr:from>
    <xdr:to>
      <xdr:col>55</xdr:col>
      <xdr:colOff>50400</xdr:colOff>
      <xdr:row>97</xdr:row>
      <xdr:rowOff>64800</xdr:rowOff>
    </xdr:to>
    <xdr:sp>
      <xdr:nvSpPr>
        <xdr:cNvPr id="2448" name="フローチャート: 判断 454"/>
        <xdr:cNvSpPr/>
      </xdr:nvSpPr>
      <xdr:spPr>
        <a:xfrm>
          <a:off x="9569520" y="165942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46</xdr:col>
      <xdr:colOff>2880</xdr:colOff>
      <xdr:row>97</xdr:row>
      <xdr:rowOff>24480</xdr:rowOff>
    </xdr:from>
    <xdr:to>
      <xdr:col>50</xdr:col>
      <xdr:colOff>114120</xdr:colOff>
      <xdr:row>97</xdr:row>
      <xdr:rowOff>86040</xdr:rowOff>
    </xdr:to>
    <xdr:cxnSp>
      <xdr:nvCxnSpPr>
        <xdr:cNvPr id="2449" name="直線コネクタ 455"/>
        <xdr:cNvCxnSpPr/>
      </xdr:nvCxnSpPr>
      <xdr:spPr>
        <a:xfrm flipV="1">
          <a:off x="8035560" y="16655040"/>
          <a:ext cx="810000" cy="61920"/>
        </a:xfrm>
        <a:prstGeom prst="straightConnector1">
          <a:avLst/>
        </a:prstGeom>
        <a:ln>
          <a:solidFill>
            <a:srgbClr val="ff0000"/>
          </a:solidFill>
        </a:ln>
      </xdr:spPr>
    </xdr:cxnSp>
    <xdr:clientData/>
  </xdr:twoCellAnchor>
  <xdr:twoCellAnchor editAs="twoCell">
    <xdr:from>
      <xdr:col>50</xdr:col>
      <xdr:colOff>63360</xdr:colOff>
      <xdr:row>96</xdr:row>
      <xdr:rowOff>159120</xdr:rowOff>
    </xdr:from>
    <xdr:to>
      <xdr:col>50</xdr:col>
      <xdr:colOff>164520</xdr:colOff>
      <xdr:row>97</xdr:row>
      <xdr:rowOff>88920</xdr:rowOff>
    </xdr:to>
    <xdr:sp>
      <xdr:nvSpPr>
        <xdr:cNvPr id="2450" name="フローチャート: 判断 456"/>
        <xdr:cNvSpPr/>
      </xdr:nvSpPr>
      <xdr:spPr>
        <a:xfrm>
          <a:off x="8794440" y="166183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97</xdr:row>
      <xdr:rowOff>101520</xdr:rowOff>
    </xdr:from>
    <xdr:to>
      <xdr:col>52</xdr:col>
      <xdr:colOff>42480</xdr:colOff>
      <xdr:row>98</xdr:row>
      <xdr:rowOff>146160</xdr:rowOff>
    </xdr:to>
    <xdr:sp>
      <xdr:nvSpPr>
        <xdr:cNvPr id="2451" name="テキスト ボックス 457"/>
        <xdr:cNvSpPr/>
      </xdr:nvSpPr>
      <xdr:spPr>
        <a:xfrm>
          <a:off x="8598240" y="16732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59,650</a:t>
          </a:r>
          <a:endParaRPr b="0" lang="en-US" sz="1000" spc="-1" strike="noStrike">
            <a:latin typeface="游明朝"/>
          </a:endParaRPr>
        </a:p>
      </xdr:txBody>
    </xdr:sp>
    <xdr:clientData/>
  </xdr:twoCellAnchor>
  <xdr:twoCellAnchor editAs="twoCell">
    <xdr:from>
      <xdr:col>41</xdr:col>
      <xdr:colOff>50760</xdr:colOff>
      <xdr:row>97</xdr:row>
      <xdr:rowOff>71280</xdr:rowOff>
    </xdr:from>
    <xdr:to>
      <xdr:col>46</xdr:col>
      <xdr:colOff>2880</xdr:colOff>
      <xdr:row>97</xdr:row>
      <xdr:rowOff>86040</xdr:rowOff>
    </xdr:to>
    <xdr:cxnSp>
      <xdr:nvCxnSpPr>
        <xdr:cNvPr id="2452" name="直線コネクタ 458"/>
        <xdr:cNvCxnSpPr/>
      </xdr:nvCxnSpPr>
      <xdr:spPr>
        <a:xfrm>
          <a:off x="7210440" y="16701840"/>
          <a:ext cx="825480" cy="15120"/>
        </a:xfrm>
        <a:prstGeom prst="straightConnector1">
          <a:avLst/>
        </a:prstGeom>
        <a:ln>
          <a:solidFill>
            <a:srgbClr val="ff0000"/>
          </a:solidFill>
        </a:ln>
      </xdr:spPr>
    </xdr:cxnSp>
    <xdr:clientData/>
  </xdr:twoCellAnchor>
  <xdr:twoCellAnchor editAs="twoCell">
    <xdr:from>
      <xdr:col>45</xdr:col>
      <xdr:colOff>127080</xdr:colOff>
      <xdr:row>97</xdr:row>
      <xdr:rowOff>11520</xdr:rowOff>
    </xdr:from>
    <xdr:to>
      <xdr:col>46</xdr:col>
      <xdr:colOff>37800</xdr:colOff>
      <xdr:row>97</xdr:row>
      <xdr:rowOff>112680</xdr:rowOff>
    </xdr:to>
    <xdr:sp>
      <xdr:nvSpPr>
        <xdr:cNvPr id="2453" name="フローチャート: 判断 459"/>
        <xdr:cNvSpPr/>
      </xdr:nvSpPr>
      <xdr:spPr>
        <a:xfrm>
          <a:off x="7985160" y="166420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95</xdr:row>
      <xdr:rowOff>151200</xdr:rowOff>
    </xdr:from>
    <xdr:to>
      <xdr:col>47</xdr:col>
      <xdr:colOff>106560</xdr:colOff>
      <xdr:row>97</xdr:row>
      <xdr:rowOff>24840</xdr:rowOff>
    </xdr:to>
    <xdr:sp>
      <xdr:nvSpPr>
        <xdr:cNvPr id="2454" name="テキスト ボックス 460"/>
        <xdr:cNvSpPr/>
      </xdr:nvSpPr>
      <xdr:spPr>
        <a:xfrm>
          <a:off x="7788960" y="16439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54,387</a:t>
          </a:r>
          <a:endParaRPr b="0" lang="en-US" sz="1000" spc="-1" strike="noStrike">
            <a:latin typeface="游明朝"/>
          </a:endParaRPr>
        </a:p>
      </xdr:txBody>
    </xdr:sp>
    <xdr:clientData/>
  </xdr:twoCellAnchor>
  <xdr:twoCellAnchor editAs="twoCell">
    <xdr:from>
      <xdr:col>36</xdr:col>
      <xdr:colOff>114120</xdr:colOff>
      <xdr:row>96</xdr:row>
      <xdr:rowOff>160200</xdr:rowOff>
    </xdr:from>
    <xdr:to>
      <xdr:col>41</xdr:col>
      <xdr:colOff>50760</xdr:colOff>
      <xdr:row>97</xdr:row>
      <xdr:rowOff>71280</xdr:rowOff>
    </xdr:to>
    <xdr:cxnSp>
      <xdr:nvCxnSpPr>
        <xdr:cNvPr id="2455" name="直線コネクタ 461"/>
        <xdr:cNvCxnSpPr/>
      </xdr:nvCxnSpPr>
      <xdr:spPr>
        <a:xfrm>
          <a:off x="6400800" y="16619400"/>
          <a:ext cx="810000" cy="82800"/>
        </a:xfrm>
        <a:prstGeom prst="straightConnector1">
          <a:avLst/>
        </a:prstGeom>
        <a:ln>
          <a:solidFill>
            <a:srgbClr val="ff0000"/>
          </a:solidFill>
        </a:ln>
      </xdr:spPr>
    </xdr:cxnSp>
    <xdr:clientData/>
  </xdr:twoCellAnchor>
  <xdr:twoCellAnchor editAs="twoCell">
    <xdr:from>
      <xdr:col>41</xdr:col>
      <xdr:colOff>0</xdr:colOff>
      <xdr:row>97</xdr:row>
      <xdr:rowOff>7200</xdr:rowOff>
    </xdr:from>
    <xdr:to>
      <xdr:col>41</xdr:col>
      <xdr:colOff>101160</xdr:colOff>
      <xdr:row>97</xdr:row>
      <xdr:rowOff>108360</xdr:rowOff>
    </xdr:to>
    <xdr:sp>
      <xdr:nvSpPr>
        <xdr:cNvPr id="2456" name="フローチャート: 判断 462"/>
        <xdr:cNvSpPr/>
      </xdr:nvSpPr>
      <xdr:spPr>
        <a:xfrm>
          <a:off x="7159680" y="166377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95</xdr:row>
      <xdr:rowOff>146520</xdr:rowOff>
    </xdr:from>
    <xdr:to>
      <xdr:col>42</xdr:col>
      <xdr:colOff>169920</xdr:colOff>
      <xdr:row>97</xdr:row>
      <xdr:rowOff>20160</xdr:rowOff>
    </xdr:to>
    <xdr:sp>
      <xdr:nvSpPr>
        <xdr:cNvPr id="2457" name="テキスト ボックス 463"/>
        <xdr:cNvSpPr/>
      </xdr:nvSpPr>
      <xdr:spPr>
        <a:xfrm>
          <a:off x="6979320" y="16434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55,394</a:t>
          </a:r>
          <a:endParaRPr b="0" lang="en-US" sz="1000" spc="-1" strike="noStrike">
            <a:latin typeface="游明朝"/>
          </a:endParaRPr>
        </a:p>
      </xdr:txBody>
    </xdr:sp>
    <xdr:clientData/>
  </xdr:twoCellAnchor>
  <xdr:twoCellAnchor editAs="twoCell">
    <xdr:from>
      <xdr:col>36</xdr:col>
      <xdr:colOff>63360</xdr:colOff>
      <xdr:row>97</xdr:row>
      <xdr:rowOff>5040</xdr:rowOff>
    </xdr:from>
    <xdr:to>
      <xdr:col>36</xdr:col>
      <xdr:colOff>164520</xdr:colOff>
      <xdr:row>97</xdr:row>
      <xdr:rowOff>106200</xdr:rowOff>
    </xdr:to>
    <xdr:sp>
      <xdr:nvSpPr>
        <xdr:cNvPr id="2458" name="フローチャート: 判断 464"/>
        <xdr:cNvSpPr/>
      </xdr:nvSpPr>
      <xdr:spPr>
        <a:xfrm>
          <a:off x="6350040" y="166356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97</xdr:row>
      <xdr:rowOff>118800</xdr:rowOff>
    </xdr:from>
    <xdr:to>
      <xdr:col>38</xdr:col>
      <xdr:colOff>42480</xdr:colOff>
      <xdr:row>98</xdr:row>
      <xdr:rowOff>163440</xdr:rowOff>
    </xdr:to>
    <xdr:sp>
      <xdr:nvSpPr>
        <xdr:cNvPr id="2459" name="テキスト ボックス 465"/>
        <xdr:cNvSpPr/>
      </xdr:nvSpPr>
      <xdr:spPr>
        <a:xfrm>
          <a:off x="6153480" y="16749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55,851</a:t>
          </a:r>
          <a:endParaRPr b="0" lang="en-US" sz="1000" spc="-1" strike="noStrike">
            <a:latin typeface="游明朝"/>
          </a:endParaRPr>
        </a:p>
      </xdr:txBody>
    </xdr:sp>
    <xdr:clientData/>
  </xdr:twoCellAnchor>
  <xdr:twoCellAnchor editAs="oneCell">
    <xdr:from>
      <xdr:col>54</xdr:col>
      <xdr:colOff>0</xdr:colOff>
      <xdr:row>101</xdr:row>
      <xdr:rowOff>101160</xdr:rowOff>
    </xdr:from>
    <xdr:to>
      <xdr:col>58</xdr:col>
      <xdr:colOff>63360</xdr:colOff>
      <xdr:row>102</xdr:row>
      <xdr:rowOff>145800</xdr:rowOff>
    </xdr:to>
    <xdr:sp>
      <xdr:nvSpPr>
        <xdr:cNvPr id="2460" name="テキスト ボックス 466"/>
        <xdr:cNvSpPr/>
      </xdr:nvSpPr>
      <xdr:spPr>
        <a:xfrm>
          <a:off x="9429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49</xdr:col>
      <xdr:colOff>114480</xdr:colOff>
      <xdr:row>101</xdr:row>
      <xdr:rowOff>101160</xdr:rowOff>
    </xdr:from>
    <xdr:to>
      <xdr:col>54</xdr:col>
      <xdr:colOff>2880</xdr:colOff>
      <xdr:row>102</xdr:row>
      <xdr:rowOff>145800</xdr:rowOff>
    </xdr:to>
    <xdr:sp>
      <xdr:nvSpPr>
        <xdr:cNvPr id="2461" name="テキスト ボックス 467"/>
        <xdr:cNvSpPr/>
      </xdr:nvSpPr>
      <xdr:spPr>
        <a:xfrm>
          <a:off x="86709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45</xdr:col>
      <xdr:colOff>3240</xdr:colOff>
      <xdr:row>101</xdr:row>
      <xdr:rowOff>101160</xdr:rowOff>
    </xdr:from>
    <xdr:to>
      <xdr:col>49</xdr:col>
      <xdr:colOff>66600</xdr:colOff>
      <xdr:row>102</xdr:row>
      <xdr:rowOff>145800</xdr:rowOff>
    </xdr:to>
    <xdr:sp>
      <xdr:nvSpPr>
        <xdr:cNvPr id="2462" name="テキスト ボックス 468"/>
        <xdr:cNvSpPr/>
      </xdr:nvSpPr>
      <xdr:spPr>
        <a:xfrm>
          <a:off x="78613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40</xdr:col>
      <xdr:colOff>50760</xdr:colOff>
      <xdr:row>101</xdr:row>
      <xdr:rowOff>101160</xdr:rowOff>
    </xdr:from>
    <xdr:to>
      <xdr:col>44</xdr:col>
      <xdr:colOff>114120</xdr:colOff>
      <xdr:row>102</xdr:row>
      <xdr:rowOff>145800</xdr:rowOff>
    </xdr:to>
    <xdr:sp>
      <xdr:nvSpPr>
        <xdr:cNvPr id="2463" name="テキスト ボックス 469"/>
        <xdr:cNvSpPr/>
      </xdr:nvSpPr>
      <xdr:spPr>
        <a:xfrm>
          <a:off x="70358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35</xdr:col>
      <xdr:colOff>114480</xdr:colOff>
      <xdr:row>101</xdr:row>
      <xdr:rowOff>101160</xdr:rowOff>
    </xdr:from>
    <xdr:to>
      <xdr:col>40</xdr:col>
      <xdr:colOff>2880</xdr:colOff>
      <xdr:row>102</xdr:row>
      <xdr:rowOff>145800</xdr:rowOff>
    </xdr:to>
    <xdr:sp>
      <xdr:nvSpPr>
        <xdr:cNvPr id="2464" name="テキスト ボックス 470"/>
        <xdr:cNvSpPr/>
      </xdr:nvSpPr>
      <xdr:spPr>
        <a:xfrm>
          <a:off x="622620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54</xdr:col>
      <xdr:colOff>139680</xdr:colOff>
      <xdr:row>96</xdr:row>
      <xdr:rowOff>44640</xdr:rowOff>
    </xdr:from>
    <xdr:to>
      <xdr:col>55</xdr:col>
      <xdr:colOff>50400</xdr:colOff>
      <xdr:row>96</xdr:row>
      <xdr:rowOff>145800</xdr:rowOff>
    </xdr:to>
    <xdr:sp>
      <xdr:nvSpPr>
        <xdr:cNvPr id="2465" name="楕円 471"/>
        <xdr:cNvSpPr/>
      </xdr:nvSpPr>
      <xdr:spPr>
        <a:xfrm>
          <a:off x="9569520" y="1650384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55</xdr:col>
      <xdr:colOff>55080</xdr:colOff>
      <xdr:row>95</xdr:row>
      <xdr:rowOff>88560</xdr:rowOff>
    </xdr:from>
    <xdr:to>
      <xdr:col>58</xdr:col>
      <xdr:colOff>56160</xdr:colOff>
      <xdr:row>96</xdr:row>
      <xdr:rowOff>133560</xdr:rowOff>
    </xdr:to>
    <xdr:sp>
      <xdr:nvSpPr>
        <xdr:cNvPr id="2466" name="土木費該当値テキスト"/>
        <xdr:cNvSpPr/>
      </xdr:nvSpPr>
      <xdr:spPr>
        <a:xfrm>
          <a:off x="9659520" y="163764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84,708</a:t>
          </a:r>
          <a:endParaRPr b="0" lang="en-US" sz="1000" spc="-1" strike="noStrike">
            <a:latin typeface="游明朝"/>
          </a:endParaRPr>
        </a:p>
      </xdr:txBody>
    </xdr:sp>
    <xdr:clientData/>
  </xdr:twoCellAnchor>
  <xdr:twoCellAnchor editAs="twoCell">
    <xdr:from>
      <xdr:col>50</xdr:col>
      <xdr:colOff>63360</xdr:colOff>
      <xdr:row>96</xdr:row>
      <xdr:rowOff>145440</xdr:rowOff>
    </xdr:from>
    <xdr:to>
      <xdr:col>50</xdr:col>
      <xdr:colOff>164520</xdr:colOff>
      <xdr:row>97</xdr:row>
      <xdr:rowOff>75240</xdr:rowOff>
    </xdr:to>
    <xdr:sp>
      <xdr:nvSpPr>
        <xdr:cNvPr id="2467" name="楕円 473"/>
        <xdr:cNvSpPr/>
      </xdr:nvSpPr>
      <xdr:spPr>
        <a:xfrm>
          <a:off x="8794440" y="16604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49</xdr:col>
      <xdr:colOff>41760</xdr:colOff>
      <xdr:row>95</xdr:row>
      <xdr:rowOff>113400</xdr:rowOff>
    </xdr:from>
    <xdr:to>
      <xdr:col>52</xdr:col>
      <xdr:colOff>42480</xdr:colOff>
      <xdr:row>96</xdr:row>
      <xdr:rowOff>158400</xdr:rowOff>
    </xdr:to>
    <xdr:sp>
      <xdr:nvSpPr>
        <xdr:cNvPr id="2468" name="テキスト ボックス 474"/>
        <xdr:cNvSpPr/>
      </xdr:nvSpPr>
      <xdr:spPr>
        <a:xfrm>
          <a:off x="8598240" y="16401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62,651</a:t>
          </a:r>
          <a:endParaRPr b="0" lang="en-US" sz="1000" spc="-1" strike="noStrike">
            <a:latin typeface="游明朝"/>
          </a:endParaRPr>
        </a:p>
      </xdr:txBody>
    </xdr:sp>
    <xdr:clientData/>
  </xdr:twoCellAnchor>
  <xdr:twoCellAnchor editAs="twoCell">
    <xdr:from>
      <xdr:col>45</xdr:col>
      <xdr:colOff>127080</xdr:colOff>
      <xdr:row>97</xdr:row>
      <xdr:rowOff>35640</xdr:rowOff>
    </xdr:from>
    <xdr:to>
      <xdr:col>46</xdr:col>
      <xdr:colOff>37800</xdr:colOff>
      <xdr:row>97</xdr:row>
      <xdr:rowOff>136800</xdr:rowOff>
    </xdr:to>
    <xdr:sp>
      <xdr:nvSpPr>
        <xdr:cNvPr id="2469" name="楕円 475"/>
        <xdr:cNvSpPr/>
      </xdr:nvSpPr>
      <xdr:spPr>
        <a:xfrm>
          <a:off x="7985160" y="16666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44</xdr:col>
      <xdr:colOff>105480</xdr:colOff>
      <xdr:row>97</xdr:row>
      <xdr:rowOff>149400</xdr:rowOff>
    </xdr:from>
    <xdr:to>
      <xdr:col>47</xdr:col>
      <xdr:colOff>106560</xdr:colOff>
      <xdr:row>99</xdr:row>
      <xdr:rowOff>22680</xdr:rowOff>
    </xdr:to>
    <xdr:sp>
      <xdr:nvSpPr>
        <xdr:cNvPr id="2470" name="テキスト ボックス 476"/>
        <xdr:cNvSpPr/>
      </xdr:nvSpPr>
      <xdr:spPr>
        <a:xfrm>
          <a:off x="7788960" y="16779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49,168</a:t>
          </a:r>
          <a:endParaRPr b="0" lang="en-US" sz="1000" spc="-1" strike="noStrike">
            <a:latin typeface="游明朝"/>
          </a:endParaRPr>
        </a:p>
      </xdr:txBody>
    </xdr:sp>
    <xdr:clientData/>
  </xdr:twoCellAnchor>
  <xdr:twoCellAnchor editAs="twoCell">
    <xdr:from>
      <xdr:col>41</xdr:col>
      <xdr:colOff>0</xdr:colOff>
      <xdr:row>97</xdr:row>
      <xdr:rowOff>20880</xdr:rowOff>
    </xdr:from>
    <xdr:to>
      <xdr:col>41</xdr:col>
      <xdr:colOff>101160</xdr:colOff>
      <xdr:row>97</xdr:row>
      <xdr:rowOff>122040</xdr:rowOff>
    </xdr:to>
    <xdr:sp>
      <xdr:nvSpPr>
        <xdr:cNvPr id="2471" name="楕円 477"/>
        <xdr:cNvSpPr/>
      </xdr:nvSpPr>
      <xdr:spPr>
        <a:xfrm>
          <a:off x="7159680" y="166514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39</xdr:col>
      <xdr:colOff>168840</xdr:colOff>
      <xdr:row>97</xdr:row>
      <xdr:rowOff>134640</xdr:rowOff>
    </xdr:from>
    <xdr:to>
      <xdr:col>42</xdr:col>
      <xdr:colOff>169920</xdr:colOff>
      <xdr:row>99</xdr:row>
      <xdr:rowOff>7920</xdr:rowOff>
    </xdr:to>
    <xdr:sp>
      <xdr:nvSpPr>
        <xdr:cNvPr id="2472" name="テキスト ボックス 478"/>
        <xdr:cNvSpPr/>
      </xdr:nvSpPr>
      <xdr:spPr>
        <a:xfrm>
          <a:off x="6979320" y="16765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52,404</a:t>
          </a:r>
          <a:endParaRPr b="0" lang="en-US" sz="1000" spc="-1" strike="noStrike">
            <a:latin typeface="游明朝"/>
          </a:endParaRPr>
        </a:p>
      </xdr:txBody>
    </xdr:sp>
    <xdr:clientData/>
  </xdr:twoCellAnchor>
  <xdr:twoCellAnchor editAs="twoCell">
    <xdr:from>
      <xdr:col>36</xdr:col>
      <xdr:colOff>63360</xdr:colOff>
      <xdr:row>96</xdr:row>
      <xdr:rowOff>109440</xdr:rowOff>
    </xdr:from>
    <xdr:to>
      <xdr:col>36</xdr:col>
      <xdr:colOff>164520</xdr:colOff>
      <xdr:row>97</xdr:row>
      <xdr:rowOff>39240</xdr:rowOff>
    </xdr:to>
    <xdr:sp>
      <xdr:nvSpPr>
        <xdr:cNvPr id="2473" name="楕円 479"/>
        <xdr:cNvSpPr/>
      </xdr:nvSpPr>
      <xdr:spPr>
        <a:xfrm>
          <a:off x="6350040" y="16568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35</xdr:col>
      <xdr:colOff>41760</xdr:colOff>
      <xdr:row>95</xdr:row>
      <xdr:rowOff>77400</xdr:rowOff>
    </xdr:from>
    <xdr:to>
      <xdr:col>38</xdr:col>
      <xdr:colOff>42480</xdr:colOff>
      <xdr:row>96</xdr:row>
      <xdr:rowOff>122400</xdr:rowOff>
    </xdr:to>
    <xdr:sp>
      <xdr:nvSpPr>
        <xdr:cNvPr id="2474" name="テキスト ボックス 480"/>
        <xdr:cNvSpPr/>
      </xdr:nvSpPr>
      <xdr:spPr>
        <a:xfrm>
          <a:off x="6153480" y="16365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70,500</a:t>
          </a:r>
          <a:endParaRPr b="0" lang="en-US" sz="1000" spc="-1" strike="noStrike">
            <a:latin typeface="游明朝"/>
          </a:endParaRPr>
        </a:p>
      </xdr:txBody>
    </xdr:sp>
    <xdr:clientData/>
  </xdr:twoCellAnchor>
  <xdr:twoCellAnchor editAs="twoCell">
    <xdr:from>
      <xdr:col>65</xdr:col>
      <xdr:colOff>63360</xdr:colOff>
      <xdr:row>23</xdr:row>
      <xdr:rowOff>57240</xdr:rowOff>
    </xdr:from>
    <xdr:to>
      <xdr:col>90</xdr:col>
      <xdr:colOff>2880</xdr:colOff>
      <xdr:row>25</xdr:row>
      <xdr:rowOff>31320</xdr:rowOff>
    </xdr:to>
    <xdr:sp>
      <xdr:nvSpPr>
        <xdr:cNvPr id="2475" name="正方形/長方形 481"/>
        <xdr:cNvSpPr/>
      </xdr:nvSpPr>
      <xdr:spPr>
        <a:xfrm>
          <a:off x="1141416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消防費</a:t>
          </a:r>
          <a:endParaRPr b="0" lang="en-US" sz="1600" spc="-1" strike="noStrike">
            <a:latin typeface="游明朝"/>
          </a:endParaRPr>
        </a:p>
      </xdr:txBody>
    </xdr:sp>
    <xdr:clientData/>
  </xdr:twoCellAnchor>
  <xdr:twoCellAnchor editAs="twoCell">
    <xdr:from>
      <xdr:col>66</xdr:col>
      <xdr:colOff>0</xdr:colOff>
      <xdr:row>25</xdr:row>
      <xdr:rowOff>57240</xdr:rowOff>
    </xdr:from>
    <xdr:to>
      <xdr:col>73</xdr:col>
      <xdr:colOff>174240</xdr:colOff>
      <xdr:row>26</xdr:row>
      <xdr:rowOff>139320</xdr:rowOff>
    </xdr:to>
    <xdr:sp>
      <xdr:nvSpPr>
        <xdr:cNvPr id="2476" name="正方形/長方形 482"/>
        <xdr:cNvSpPr/>
      </xdr:nvSpPr>
      <xdr:spPr>
        <a:xfrm>
          <a:off x="115254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26</xdr:row>
      <xdr:rowOff>88920</xdr:rowOff>
    </xdr:from>
    <xdr:to>
      <xdr:col>73</xdr:col>
      <xdr:colOff>174240</xdr:colOff>
      <xdr:row>27</xdr:row>
      <xdr:rowOff>171000</xdr:rowOff>
    </xdr:to>
    <xdr:sp>
      <xdr:nvSpPr>
        <xdr:cNvPr id="2477" name="正方形/長方形 483"/>
        <xdr:cNvSpPr/>
      </xdr:nvSpPr>
      <xdr:spPr>
        <a:xfrm>
          <a:off x="115254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72/132</a:t>
          </a:r>
          <a:endParaRPr b="0" lang="en-US" sz="1200" spc="-1" strike="noStrike">
            <a:latin typeface="游明朝"/>
          </a:endParaRPr>
        </a:p>
      </xdr:txBody>
    </xdr:sp>
    <xdr:clientData/>
  </xdr:twoCellAnchor>
  <xdr:twoCellAnchor editAs="twoCell">
    <xdr:from>
      <xdr:col>71</xdr:col>
      <xdr:colOff>63360</xdr:colOff>
      <xdr:row>25</xdr:row>
      <xdr:rowOff>57240</xdr:rowOff>
    </xdr:from>
    <xdr:to>
      <xdr:col>79</xdr:col>
      <xdr:colOff>63000</xdr:colOff>
      <xdr:row>26</xdr:row>
      <xdr:rowOff>139320</xdr:rowOff>
    </xdr:to>
    <xdr:sp>
      <xdr:nvSpPr>
        <xdr:cNvPr id="2478" name="正方形/長方形 484"/>
        <xdr:cNvSpPr/>
      </xdr:nvSpPr>
      <xdr:spPr>
        <a:xfrm>
          <a:off x="1246176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26</xdr:row>
      <xdr:rowOff>88920</xdr:rowOff>
    </xdr:from>
    <xdr:to>
      <xdr:col>79</xdr:col>
      <xdr:colOff>63000</xdr:colOff>
      <xdr:row>27</xdr:row>
      <xdr:rowOff>171000</xdr:rowOff>
    </xdr:to>
    <xdr:sp>
      <xdr:nvSpPr>
        <xdr:cNvPr id="2479" name="正方形/長方形 485"/>
        <xdr:cNvSpPr/>
      </xdr:nvSpPr>
      <xdr:spPr>
        <a:xfrm>
          <a:off x="1246176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14,900</a:t>
          </a:r>
          <a:endParaRPr b="0" lang="en-US" sz="1200" spc="-1" strike="noStrike">
            <a:latin typeface="游明朝"/>
          </a:endParaRPr>
        </a:p>
      </xdr:txBody>
    </xdr:sp>
    <xdr:clientData/>
  </xdr:twoCellAnchor>
  <xdr:twoCellAnchor editAs="twoCell">
    <xdr:from>
      <xdr:col>77</xdr:col>
      <xdr:colOff>63360</xdr:colOff>
      <xdr:row>25</xdr:row>
      <xdr:rowOff>57240</xdr:rowOff>
    </xdr:from>
    <xdr:to>
      <xdr:col>85</xdr:col>
      <xdr:colOff>63000</xdr:colOff>
      <xdr:row>26</xdr:row>
      <xdr:rowOff>139320</xdr:rowOff>
    </xdr:to>
    <xdr:sp>
      <xdr:nvSpPr>
        <xdr:cNvPr id="2480" name="正方形/長方形 486"/>
        <xdr:cNvSpPr/>
      </xdr:nvSpPr>
      <xdr:spPr>
        <a:xfrm>
          <a:off x="1350936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26</xdr:row>
      <xdr:rowOff>88920</xdr:rowOff>
    </xdr:from>
    <xdr:to>
      <xdr:col>85</xdr:col>
      <xdr:colOff>63000</xdr:colOff>
      <xdr:row>27</xdr:row>
      <xdr:rowOff>171000</xdr:rowOff>
    </xdr:to>
    <xdr:sp>
      <xdr:nvSpPr>
        <xdr:cNvPr id="2481" name="正方形/長方形 487"/>
        <xdr:cNvSpPr/>
      </xdr:nvSpPr>
      <xdr:spPr>
        <a:xfrm>
          <a:off x="1350936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17,431</a:t>
          </a:r>
          <a:endParaRPr b="0" lang="en-US" sz="12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482" name="正方形/長方形 488"/>
        <xdr:cNvSpPr/>
      </xdr:nvSpPr>
      <xdr:spPr>
        <a:xfrm>
          <a:off x="1141416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27</xdr:row>
      <xdr:rowOff>6480</xdr:rowOff>
    </xdr:from>
    <xdr:to>
      <xdr:col>67</xdr:col>
      <xdr:colOff>23400</xdr:colOff>
      <xdr:row>28</xdr:row>
      <xdr:rowOff>26280</xdr:rowOff>
    </xdr:to>
    <xdr:sp>
      <xdr:nvSpPr>
        <xdr:cNvPr id="2483" name="テキスト ボックス 489"/>
        <xdr:cNvSpPr/>
      </xdr:nvSpPr>
      <xdr:spPr>
        <a:xfrm>
          <a:off x="1137888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41</xdr:row>
      <xdr:rowOff>82440</xdr:rowOff>
    </xdr:from>
    <xdr:to>
      <xdr:col>90</xdr:col>
      <xdr:colOff>2880</xdr:colOff>
      <xdr:row>41</xdr:row>
      <xdr:rowOff>82440</xdr:rowOff>
    </xdr:to>
    <xdr:cxnSp>
      <xdr:nvCxnSpPr>
        <xdr:cNvPr id="2484" name="直線コネクタ 490"/>
        <xdr:cNvCxnSpPr/>
      </xdr:nvCxnSpPr>
      <xdr:spPr>
        <a:xfrm>
          <a:off x="11414160" y="7111800"/>
          <a:ext cx="4305240" cy="360"/>
        </a:xfrm>
        <a:prstGeom prst="straightConnector1">
          <a:avLst/>
        </a:prstGeom>
        <a:ln>
          <a:solidFill>
            <a:srgbClr val="c0c0c0"/>
          </a:solidFill>
        </a:ln>
      </xdr:spPr>
    </xdr:cxnSp>
    <xdr:clientData/>
  </xdr:twoCellAnchor>
  <xdr:twoCellAnchor editAs="twoCell">
    <xdr:from>
      <xdr:col>65</xdr:col>
      <xdr:colOff>63360</xdr:colOff>
      <xdr:row>39</xdr:row>
      <xdr:rowOff>44280</xdr:rowOff>
    </xdr:from>
    <xdr:to>
      <xdr:col>90</xdr:col>
      <xdr:colOff>2880</xdr:colOff>
      <xdr:row>39</xdr:row>
      <xdr:rowOff>44280</xdr:rowOff>
    </xdr:to>
    <xdr:cxnSp>
      <xdr:nvCxnSpPr>
        <xdr:cNvPr id="2485" name="直線コネクタ 491"/>
        <xdr:cNvCxnSpPr/>
      </xdr:nvCxnSpPr>
      <xdr:spPr>
        <a:xfrm>
          <a:off x="11414160" y="6730920"/>
          <a:ext cx="4305240" cy="360"/>
        </a:xfrm>
        <a:prstGeom prst="straightConnector1">
          <a:avLst/>
        </a:prstGeom>
        <a:ln>
          <a:solidFill>
            <a:srgbClr val="c0c0c0"/>
          </a:solidFill>
        </a:ln>
      </xdr:spPr>
    </xdr:cxnSp>
    <xdr:clientData/>
  </xdr:twoCellAnchor>
  <xdr:twoCellAnchor editAs="oneCell">
    <xdr:from>
      <xdr:col>64</xdr:col>
      <xdr:colOff>6840</xdr:colOff>
      <xdr:row>38</xdr:row>
      <xdr:rowOff>95040</xdr:rowOff>
    </xdr:from>
    <xdr:to>
      <xdr:col>65</xdr:col>
      <xdr:colOff>76680</xdr:colOff>
      <xdr:row>39</xdr:row>
      <xdr:rowOff>140040</xdr:rowOff>
    </xdr:to>
    <xdr:sp>
      <xdr:nvSpPr>
        <xdr:cNvPr id="2486" name="テキスト ボックス 492"/>
        <xdr:cNvSpPr/>
      </xdr:nvSpPr>
      <xdr:spPr>
        <a:xfrm>
          <a:off x="11182680" y="6610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37</xdr:row>
      <xdr:rowOff>6120</xdr:rowOff>
    </xdr:from>
    <xdr:to>
      <xdr:col>90</xdr:col>
      <xdr:colOff>2880</xdr:colOff>
      <xdr:row>37</xdr:row>
      <xdr:rowOff>6120</xdr:rowOff>
    </xdr:to>
    <xdr:cxnSp>
      <xdr:nvCxnSpPr>
        <xdr:cNvPr id="2487" name="直線コネクタ 493"/>
        <xdr:cNvCxnSpPr/>
      </xdr:nvCxnSpPr>
      <xdr:spPr>
        <a:xfrm>
          <a:off x="11414160" y="6349680"/>
          <a:ext cx="4305240" cy="360"/>
        </a:xfrm>
        <a:prstGeom prst="straightConnector1">
          <a:avLst/>
        </a:prstGeom>
        <a:ln>
          <a:solidFill>
            <a:srgbClr val="c0c0c0"/>
          </a:solidFill>
        </a:ln>
      </xdr:spPr>
    </xdr:cxnSp>
    <xdr:clientData/>
  </xdr:twoCellAnchor>
  <xdr:twoCellAnchor editAs="oneCell">
    <xdr:from>
      <xdr:col>62</xdr:col>
      <xdr:colOff>106560</xdr:colOff>
      <xdr:row>36</xdr:row>
      <xdr:rowOff>56880</xdr:rowOff>
    </xdr:from>
    <xdr:to>
      <xdr:col>65</xdr:col>
      <xdr:colOff>107280</xdr:colOff>
      <xdr:row>37</xdr:row>
      <xdr:rowOff>101880</xdr:rowOff>
    </xdr:to>
    <xdr:sp>
      <xdr:nvSpPr>
        <xdr:cNvPr id="2488" name="テキスト ボックス 494"/>
        <xdr:cNvSpPr/>
      </xdr:nvSpPr>
      <xdr:spPr>
        <a:xfrm>
          <a:off x="10933200" y="6229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34</xdr:row>
      <xdr:rowOff>139680</xdr:rowOff>
    </xdr:from>
    <xdr:to>
      <xdr:col>90</xdr:col>
      <xdr:colOff>2880</xdr:colOff>
      <xdr:row>34</xdr:row>
      <xdr:rowOff>139680</xdr:rowOff>
    </xdr:to>
    <xdr:cxnSp>
      <xdr:nvCxnSpPr>
        <xdr:cNvPr id="2489" name="直線コネクタ 495"/>
        <xdr:cNvCxnSpPr/>
      </xdr:nvCxnSpPr>
      <xdr:spPr>
        <a:xfrm>
          <a:off x="11414160" y="5969160"/>
          <a:ext cx="4305240" cy="360"/>
        </a:xfrm>
        <a:prstGeom prst="straightConnector1">
          <a:avLst/>
        </a:prstGeom>
        <a:ln>
          <a:solidFill>
            <a:srgbClr val="c0c0c0"/>
          </a:solidFill>
        </a:ln>
      </xdr:spPr>
    </xdr:cxnSp>
    <xdr:clientData/>
  </xdr:twoCellAnchor>
  <xdr:twoCellAnchor editAs="oneCell">
    <xdr:from>
      <xdr:col>62</xdr:col>
      <xdr:colOff>106560</xdr:colOff>
      <xdr:row>34</xdr:row>
      <xdr:rowOff>18360</xdr:rowOff>
    </xdr:from>
    <xdr:to>
      <xdr:col>65</xdr:col>
      <xdr:colOff>107280</xdr:colOff>
      <xdr:row>35</xdr:row>
      <xdr:rowOff>63360</xdr:rowOff>
    </xdr:to>
    <xdr:sp>
      <xdr:nvSpPr>
        <xdr:cNvPr id="2490" name="テキスト ボックス 496"/>
        <xdr:cNvSpPr/>
      </xdr:nvSpPr>
      <xdr:spPr>
        <a:xfrm>
          <a:off x="10933200" y="5847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32</xdr:row>
      <xdr:rowOff>101520</xdr:rowOff>
    </xdr:from>
    <xdr:to>
      <xdr:col>90</xdr:col>
      <xdr:colOff>2880</xdr:colOff>
      <xdr:row>32</xdr:row>
      <xdr:rowOff>101520</xdr:rowOff>
    </xdr:to>
    <xdr:cxnSp>
      <xdr:nvCxnSpPr>
        <xdr:cNvPr id="2491" name="直線コネクタ 497"/>
        <xdr:cNvCxnSpPr/>
      </xdr:nvCxnSpPr>
      <xdr:spPr>
        <a:xfrm>
          <a:off x="11414160" y="5587920"/>
          <a:ext cx="4305240" cy="360"/>
        </a:xfrm>
        <a:prstGeom prst="straightConnector1">
          <a:avLst/>
        </a:prstGeom>
        <a:ln>
          <a:solidFill>
            <a:srgbClr val="c0c0c0"/>
          </a:solidFill>
        </a:ln>
      </xdr:spPr>
    </xdr:cxnSp>
    <xdr:clientData/>
  </xdr:twoCellAnchor>
  <xdr:twoCellAnchor editAs="oneCell">
    <xdr:from>
      <xdr:col>62</xdr:col>
      <xdr:colOff>106560</xdr:colOff>
      <xdr:row>31</xdr:row>
      <xdr:rowOff>151920</xdr:rowOff>
    </xdr:from>
    <xdr:to>
      <xdr:col>65</xdr:col>
      <xdr:colOff>107280</xdr:colOff>
      <xdr:row>33</xdr:row>
      <xdr:rowOff>25560</xdr:rowOff>
    </xdr:to>
    <xdr:sp>
      <xdr:nvSpPr>
        <xdr:cNvPr id="2492" name="テキスト ボックス 498"/>
        <xdr:cNvSpPr/>
      </xdr:nvSpPr>
      <xdr:spPr>
        <a:xfrm>
          <a:off x="10933200" y="5466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30</xdr:row>
      <xdr:rowOff>63360</xdr:rowOff>
    </xdr:from>
    <xdr:to>
      <xdr:col>90</xdr:col>
      <xdr:colOff>2880</xdr:colOff>
      <xdr:row>30</xdr:row>
      <xdr:rowOff>63360</xdr:rowOff>
    </xdr:to>
    <xdr:cxnSp>
      <xdr:nvCxnSpPr>
        <xdr:cNvPr id="2493" name="直線コネクタ 499"/>
        <xdr:cNvCxnSpPr/>
      </xdr:nvCxnSpPr>
      <xdr:spPr>
        <a:xfrm>
          <a:off x="11414160" y="5207040"/>
          <a:ext cx="4305240" cy="360"/>
        </a:xfrm>
        <a:prstGeom prst="straightConnector1">
          <a:avLst/>
        </a:prstGeom>
        <a:ln>
          <a:solidFill>
            <a:srgbClr val="c0c0c0"/>
          </a:solidFill>
        </a:ln>
      </xdr:spPr>
    </xdr:cxnSp>
    <xdr:clientData/>
  </xdr:twoCellAnchor>
  <xdr:twoCellAnchor editAs="oneCell">
    <xdr:from>
      <xdr:col>62</xdr:col>
      <xdr:colOff>106560</xdr:colOff>
      <xdr:row>29</xdr:row>
      <xdr:rowOff>114120</xdr:rowOff>
    </xdr:from>
    <xdr:to>
      <xdr:col>65</xdr:col>
      <xdr:colOff>107280</xdr:colOff>
      <xdr:row>30</xdr:row>
      <xdr:rowOff>158760</xdr:rowOff>
    </xdr:to>
    <xdr:sp>
      <xdr:nvSpPr>
        <xdr:cNvPr id="2494" name="テキスト ボックス 500"/>
        <xdr:cNvSpPr/>
      </xdr:nvSpPr>
      <xdr:spPr>
        <a:xfrm>
          <a:off x="10933200" y="5086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28</xdr:row>
      <xdr:rowOff>25200</xdr:rowOff>
    </xdr:from>
    <xdr:to>
      <xdr:col>90</xdr:col>
      <xdr:colOff>2880</xdr:colOff>
      <xdr:row>28</xdr:row>
      <xdr:rowOff>25200</xdr:rowOff>
    </xdr:to>
    <xdr:cxnSp>
      <xdr:nvCxnSpPr>
        <xdr:cNvPr id="2495" name="直線コネクタ 501"/>
        <xdr:cNvCxnSpPr/>
      </xdr:nvCxnSpPr>
      <xdr:spPr>
        <a:xfrm>
          <a:off x="11414160" y="4825800"/>
          <a:ext cx="4305240" cy="360"/>
        </a:xfrm>
        <a:prstGeom prst="straightConnector1">
          <a:avLst/>
        </a:prstGeom>
        <a:ln>
          <a:solidFill>
            <a:srgbClr val="c0c0c0"/>
          </a:solidFill>
        </a:ln>
      </xdr:spPr>
    </xdr:cxnSp>
    <xdr:clientData/>
  </xdr:twoCellAnchor>
  <xdr:twoCellAnchor editAs="oneCell">
    <xdr:from>
      <xdr:col>62</xdr:col>
      <xdr:colOff>42840</xdr:colOff>
      <xdr:row>27</xdr:row>
      <xdr:rowOff>75960</xdr:rowOff>
    </xdr:from>
    <xdr:to>
      <xdr:col>65</xdr:col>
      <xdr:colOff>107280</xdr:colOff>
      <xdr:row>28</xdr:row>
      <xdr:rowOff>120960</xdr:rowOff>
    </xdr:to>
    <xdr:sp>
      <xdr:nvSpPr>
        <xdr:cNvPr id="2496" name="テキスト ボックス 502"/>
        <xdr:cNvSpPr/>
      </xdr:nvSpPr>
      <xdr:spPr>
        <a:xfrm>
          <a:off x="10869480" y="4705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28</xdr:row>
      <xdr:rowOff>25560</xdr:rowOff>
    </xdr:from>
    <xdr:to>
      <xdr:col>90</xdr:col>
      <xdr:colOff>2880</xdr:colOff>
      <xdr:row>41</xdr:row>
      <xdr:rowOff>82440</xdr:rowOff>
    </xdr:to>
    <xdr:sp>
      <xdr:nvSpPr>
        <xdr:cNvPr id="2497" name="消防費グラフ枠"/>
        <xdr:cNvSpPr/>
      </xdr:nvSpPr>
      <xdr:spPr>
        <a:xfrm>
          <a:off x="1141416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30</xdr:row>
      <xdr:rowOff>157320</xdr:rowOff>
    </xdr:from>
    <xdr:to>
      <xdr:col>85</xdr:col>
      <xdr:colOff>126360</xdr:colOff>
      <xdr:row>38</xdr:row>
      <xdr:rowOff>28800</xdr:rowOff>
    </xdr:to>
    <xdr:cxnSp>
      <xdr:nvCxnSpPr>
        <xdr:cNvPr id="2498" name="直線コネクタ 504"/>
        <xdr:cNvCxnSpPr/>
      </xdr:nvCxnSpPr>
      <xdr:spPr>
        <a:xfrm flipV="1">
          <a:off x="14968080" y="5301000"/>
          <a:ext cx="1800" cy="1243440"/>
        </a:xfrm>
        <a:prstGeom prst="straightConnector1">
          <a:avLst/>
        </a:prstGeom>
        <a:ln w="31750">
          <a:solidFill>
            <a:srgbClr val="808080"/>
          </a:solidFill>
        </a:ln>
      </xdr:spPr>
    </xdr:cxnSp>
    <xdr:clientData/>
  </xdr:twoCellAnchor>
  <xdr:twoCellAnchor editAs="oneCell">
    <xdr:from>
      <xdr:col>86</xdr:col>
      <xdr:colOff>7200</xdr:colOff>
      <xdr:row>38</xdr:row>
      <xdr:rowOff>54360</xdr:rowOff>
    </xdr:from>
    <xdr:to>
      <xdr:col>88</xdr:col>
      <xdr:colOff>119160</xdr:colOff>
      <xdr:row>39</xdr:row>
      <xdr:rowOff>99360</xdr:rowOff>
    </xdr:to>
    <xdr:sp>
      <xdr:nvSpPr>
        <xdr:cNvPr id="2499" name="消防費最小値テキスト"/>
        <xdr:cNvSpPr/>
      </xdr:nvSpPr>
      <xdr:spPr>
        <a:xfrm>
          <a:off x="15024960" y="6569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9,804</a:t>
          </a:r>
          <a:endParaRPr b="0" lang="en-US" sz="1000" spc="-1" strike="noStrike">
            <a:latin typeface="游明朝"/>
          </a:endParaRPr>
        </a:p>
      </xdr:txBody>
    </xdr:sp>
    <xdr:clientData/>
  </xdr:twoCellAnchor>
  <xdr:twoCellAnchor editAs="twoCell">
    <xdr:from>
      <xdr:col>85</xdr:col>
      <xdr:colOff>37800</xdr:colOff>
      <xdr:row>38</xdr:row>
      <xdr:rowOff>28800</xdr:rowOff>
    </xdr:from>
    <xdr:to>
      <xdr:col>86</xdr:col>
      <xdr:colOff>25200</xdr:colOff>
      <xdr:row>38</xdr:row>
      <xdr:rowOff>28800</xdr:rowOff>
    </xdr:to>
    <xdr:cxnSp>
      <xdr:nvCxnSpPr>
        <xdr:cNvPr id="2500" name="直線コネクタ 506"/>
        <xdr:cNvCxnSpPr/>
      </xdr:nvCxnSpPr>
      <xdr:spPr>
        <a:xfrm>
          <a:off x="14880960" y="6544080"/>
          <a:ext cx="162360" cy="360"/>
        </a:xfrm>
        <a:prstGeom prst="straightConnector1">
          <a:avLst/>
        </a:prstGeom>
        <a:ln w="19050">
          <a:solidFill>
            <a:srgbClr val="000000"/>
          </a:solidFill>
        </a:ln>
      </xdr:spPr>
    </xdr:cxnSp>
    <xdr:clientData/>
  </xdr:twoCellAnchor>
  <xdr:twoCellAnchor editAs="oneCell">
    <xdr:from>
      <xdr:col>86</xdr:col>
      <xdr:colOff>7560</xdr:colOff>
      <xdr:row>29</xdr:row>
      <xdr:rowOff>125280</xdr:rowOff>
    </xdr:from>
    <xdr:to>
      <xdr:col>89</xdr:col>
      <xdr:colOff>8640</xdr:colOff>
      <xdr:row>30</xdr:row>
      <xdr:rowOff>169920</xdr:rowOff>
    </xdr:to>
    <xdr:sp>
      <xdr:nvSpPr>
        <xdr:cNvPr id="2501" name="消防費最大値テキスト"/>
        <xdr:cNvSpPr/>
      </xdr:nvSpPr>
      <xdr:spPr>
        <a:xfrm>
          <a:off x="15025320" y="5097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75,069</a:t>
          </a:r>
          <a:endParaRPr b="0" lang="en-US" sz="1000" spc="-1" strike="noStrike">
            <a:latin typeface="游明朝"/>
          </a:endParaRPr>
        </a:p>
      </xdr:txBody>
    </xdr:sp>
    <xdr:clientData/>
  </xdr:twoCellAnchor>
  <xdr:twoCellAnchor editAs="twoCell">
    <xdr:from>
      <xdr:col>85</xdr:col>
      <xdr:colOff>37800</xdr:colOff>
      <xdr:row>30</xdr:row>
      <xdr:rowOff>157320</xdr:rowOff>
    </xdr:from>
    <xdr:to>
      <xdr:col>86</xdr:col>
      <xdr:colOff>25200</xdr:colOff>
      <xdr:row>30</xdr:row>
      <xdr:rowOff>157320</xdr:rowOff>
    </xdr:to>
    <xdr:cxnSp>
      <xdr:nvCxnSpPr>
        <xdr:cNvPr id="2502" name="直線コネクタ 508"/>
        <xdr:cNvCxnSpPr/>
      </xdr:nvCxnSpPr>
      <xdr:spPr>
        <a:xfrm>
          <a:off x="14880960" y="5301000"/>
          <a:ext cx="162360" cy="360"/>
        </a:xfrm>
        <a:prstGeom prst="straightConnector1">
          <a:avLst/>
        </a:prstGeom>
        <a:ln w="19050">
          <a:solidFill>
            <a:srgbClr val="000000"/>
          </a:solidFill>
        </a:ln>
      </xdr:spPr>
    </xdr:cxnSp>
    <xdr:clientData/>
  </xdr:twoCellAnchor>
  <xdr:twoCellAnchor editAs="twoCell">
    <xdr:from>
      <xdr:col>81</xdr:col>
      <xdr:colOff>50760</xdr:colOff>
      <xdr:row>36</xdr:row>
      <xdr:rowOff>85680</xdr:rowOff>
    </xdr:from>
    <xdr:to>
      <xdr:col>85</xdr:col>
      <xdr:colOff>126720</xdr:colOff>
      <xdr:row>36</xdr:row>
      <xdr:rowOff>144000</xdr:rowOff>
    </xdr:to>
    <xdr:cxnSp>
      <xdr:nvCxnSpPr>
        <xdr:cNvPr id="2503" name="直線コネクタ 509"/>
        <xdr:cNvCxnSpPr/>
      </xdr:nvCxnSpPr>
      <xdr:spPr>
        <a:xfrm flipV="1">
          <a:off x="14195520" y="6257880"/>
          <a:ext cx="774720" cy="58680"/>
        </a:xfrm>
        <a:prstGeom prst="straightConnector1">
          <a:avLst/>
        </a:prstGeom>
        <a:ln>
          <a:solidFill>
            <a:srgbClr val="ff0000"/>
          </a:solidFill>
        </a:ln>
      </xdr:spPr>
    </xdr:cxnSp>
    <xdr:clientData/>
  </xdr:twoCellAnchor>
  <xdr:twoCellAnchor editAs="oneCell">
    <xdr:from>
      <xdr:col>86</xdr:col>
      <xdr:colOff>7560</xdr:colOff>
      <xdr:row>35</xdr:row>
      <xdr:rowOff>39600</xdr:rowOff>
    </xdr:from>
    <xdr:to>
      <xdr:col>89</xdr:col>
      <xdr:colOff>8640</xdr:colOff>
      <xdr:row>36</xdr:row>
      <xdr:rowOff>84600</xdr:rowOff>
    </xdr:to>
    <xdr:sp>
      <xdr:nvSpPr>
        <xdr:cNvPr id="2504" name="消防費平均値テキスト"/>
        <xdr:cNvSpPr/>
      </xdr:nvSpPr>
      <xdr:spPr>
        <a:xfrm>
          <a:off x="15025320" y="60404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26,902</a:t>
          </a:r>
          <a:endParaRPr b="0" lang="en-US" sz="1000" spc="-1" strike="noStrike">
            <a:latin typeface="游明朝"/>
          </a:endParaRPr>
        </a:p>
      </xdr:txBody>
    </xdr:sp>
    <xdr:clientData/>
  </xdr:twoCellAnchor>
  <xdr:twoCellAnchor editAs="twoCell">
    <xdr:from>
      <xdr:col>85</xdr:col>
      <xdr:colOff>76320</xdr:colOff>
      <xdr:row>35</xdr:row>
      <xdr:rowOff>167040</xdr:rowOff>
    </xdr:from>
    <xdr:to>
      <xdr:col>86</xdr:col>
      <xdr:colOff>2880</xdr:colOff>
      <xdr:row>36</xdr:row>
      <xdr:rowOff>96840</xdr:rowOff>
    </xdr:to>
    <xdr:sp>
      <xdr:nvSpPr>
        <xdr:cNvPr id="2505" name="フローチャート: 判断 511"/>
        <xdr:cNvSpPr/>
      </xdr:nvSpPr>
      <xdr:spPr>
        <a:xfrm>
          <a:off x="14919480" y="6167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36</xdr:row>
      <xdr:rowOff>119520</xdr:rowOff>
    </xdr:from>
    <xdr:to>
      <xdr:col>81</xdr:col>
      <xdr:colOff>50760</xdr:colOff>
      <xdr:row>36</xdr:row>
      <xdr:rowOff>144000</xdr:rowOff>
    </xdr:to>
    <xdr:cxnSp>
      <xdr:nvCxnSpPr>
        <xdr:cNvPr id="2506" name="直線コネクタ 512"/>
        <xdr:cNvCxnSpPr/>
      </xdr:nvCxnSpPr>
      <xdr:spPr>
        <a:xfrm>
          <a:off x="13385520" y="6291720"/>
          <a:ext cx="810360" cy="24840"/>
        </a:xfrm>
        <a:prstGeom prst="straightConnector1">
          <a:avLst/>
        </a:prstGeom>
        <a:ln>
          <a:solidFill>
            <a:srgbClr val="ff0000"/>
          </a:solidFill>
        </a:ln>
      </xdr:spPr>
    </xdr:cxnSp>
    <xdr:clientData/>
  </xdr:twoCellAnchor>
  <xdr:twoCellAnchor editAs="twoCell">
    <xdr:from>
      <xdr:col>81</xdr:col>
      <xdr:colOff>0</xdr:colOff>
      <xdr:row>35</xdr:row>
      <xdr:rowOff>156600</xdr:rowOff>
    </xdr:from>
    <xdr:to>
      <xdr:col>81</xdr:col>
      <xdr:colOff>101160</xdr:colOff>
      <xdr:row>36</xdr:row>
      <xdr:rowOff>86400</xdr:rowOff>
    </xdr:to>
    <xdr:sp>
      <xdr:nvSpPr>
        <xdr:cNvPr id="2507" name="フローチャート: 判断 513"/>
        <xdr:cNvSpPr/>
      </xdr:nvSpPr>
      <xdr:spPr>
        <a:xfrm>
          <a:off x="14144760" y="6157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34</xdr:row>
      <xdr:rowOff>124560</xdr:rowOff>
    </xdr:from>
    <xdr:to>
      <xdr:col>82</xdr:col>
      <xdr:colOff>169560</xdr:colOff>
      <xdr:row>35</xdr:row>
      <xdr:rowOff>169560</xdr:rowOff>
    </xdr:to>
    <xdr:sp>
      <xdr:nvSpPr>
        <xdr:cNvPr id="2508" name="テキスト ボックス 514"/>
        <xdr:cNvSpPr/>
      </xdr:nvSpPr>
      <xdr:spPr>
        <a:xfrm>
          <a:off x="13964040" y="5954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27,439</a:t>
          </a:r>
          <a:endParaRPr b="0" lang="en-US" sz="1000" spc="-1" strike="noStrike">
            <a:latin typeface="游明朝"/>
          </a:endParaRPr>
        </a:p>
      </xdr:txBody>
    </xdr:sp>
    <xdr:clientData/>
  </xdr:twoCellAnchor>
  <xdr:twoCellAnchor editAs="twoCell">
    <xdr:from>
      <xdr:col>72</xdr:col>
      <xdr:colOff>2880</xdr:colOff>
      <xdr:row>36</xdr:row>
      <xdr:rowOff>98280</xdr:rowOff>
    </xdr:from>
    <xdr:to>
      <xdr:col>76</xdr:col>
      <xdr:colOff>114120</xdr:colOff>
      <xdr:row>36</xdr:row>
      <xdr:rowOff>119520</xdr:rowOff>
    </xdr:to>
    <xdr:cxnSp>
      <xdr:nvCxnSpPr>
        <xdr:cNvPr id="2509" name="直線コネクタ 515"/>
        <xdr:cNvCxnSpPr/>
      </xdr:nvCxnSpPr>
      <xdr:spPr>
        <a:xfrm>
          <a:off x="12575880" y="6270480"/>
          <a:ext cx="810000" cy="21600"/>
        </a:xfrm>
        <a:prstGeom prst="straightConnector1">
          <a:avLst/>
        </a:prstGeom>
        <a:ln>
          <a:solidFill>
            <a:srgbClr val="ff0000"/>
          </a:solidFill>
        </a:ln>
      </xdr:spPr>
    </xdr:cxnSp>
    <xdr:clientData/>
  </xdr:twoCellAnchor>
  <xdr:twoCellAnchor editAs="twoCell">
    <xdr:from>
      <xdr:col>76</xdr:col>
      <xdr:colOff>63360</xdr:colOff>
      <xdr:row>36</xdr:row>
      <xdr:rowOff>33480</xdr:rowOff>
    </xdr:from>
    <xdr:to>
      <xdr:col>76</xdr:col>
      <xdr:colOff>164520</xdr:colOff>
      <xdr:row>36</xdr:row>
      <xdr:rowOff>134640</xdr:rowOff>
    </xdr:to>
    <xdr:sp>
      <xdr:nvSpPr>
        <xdr:cNvPr id="2510" name="フローチャート: 判断 516"/>
        <xdr:cNvSpPr/>
      </xdr:nvSpPr>
      <xdr:spPr>
        <a:xfrm>
          <a:off x="13334760" y="62056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35</xdr:row>
      <xdr:rowOff>1440</xdr:rowOff>
    </xdr:from>
    <xdr:to>
      <xdr:col>78</xdr:col>
      <xdr:colOff>42840</xdr:colOff>
      <xdr:row>36</xdr:row>
      <xdr:rowOff>46440</xdr:rowOff>
    </xdr:to>
    <xdr:sp>
      <xdr:nvSpPr>
        <xdr:cNvPr id="2511" name="テキスト ボックス 517"/>
        <xdr:cNvSpPr/>
      </xdr:nvSpPr>
      <xdr:spPr>
        <a:xfrm>
          <a:off x="13138560" y="60022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24,914</a:t>
          </a:r>
          <a:endParaRPr b="0" lang="en-US" sz="1000" spc="-1" strike="noStrike">
            <a:latin typeface="游明朝"/>
          </a:endParaRPr>
        </a:p>
      </xdr:txBody>
    </xdr:sp>
    <xdr:clientData/>
  </xdr:twoCellAnchor>
  <xdr:twoCellAnchor editAs="twoCell">
    <xdr:from>
      <xdr:col>67</xdr:col>
      <xdr:colOff>50760</xdr:colOff>
      <xdr:row>36</xdr:row>
      <xdr:rowOff>73080</xdr:rowOff>
    </xdr:from>
    <xdr:to>
      <xdr:col>72</xdr:col>
      <xdr:colOff>2880</xdr:colOff>
      <xdr:row>36</xdr:row>
      <xdr:rowOff>98280</xdr:rowOff>
    </xdr:to>
    <xdr:cxnSp>
      <xdr:nvCxnSpPr>
        <xdr:cNvPr id="2512" name="直線コネクタ 518"/>
        <xdr:cNvCxnSpPr/>
      </xdr:nvCxnSpPr>
      <xdr:spPr>
        <a:xfrm>
          <a:off x="11750760" y="6245280"/>
          <a:ext cx="825480" cy="25560"/>
        </a:xfrm>
        <a:prstGeom prst="straightConnector1">
          <a:avLst/>
        </a:prstGeom>
        <a:ln>
          <a:solidFill>
            <a:srgbClr val="ff0000"/>
          </a:solidFill>
        </a:ln>
      </xdr:spPr>
    </xdr:cxnSp>
    <xdr:clientData/>
  </xdr:twoCellAnchor>
  <xdr:twoCellAnchor editAs="twoCell">
    <xdr:from>
      <xdr:col>71</xdr:col>
      <xdr:colOff>127080</xdr:colOff>
      <xdr:row>36</xdr:row>
      <xdr:rowOff>37440</xdr:rowOff>
    </xdr:from>
    <xdr:to>
      <xdr:col>72</xdr:col>
      <xdr:colOff>37800</xdr:colOff>
      <xdr:row>36</xdr:row>
      <xdr:rowOff>138600</xdr:rowOff>
    </xdr:to>
    <xdr:sp>
      <xdr:nvSpPr>
        <xdr:cNvPr id="2513" name="フローチャート: 判断 519"/>
        <xdr:cNvSpPr/>
      </xdr:nvSpPr>
      <xdr:spPr>
        <a:xfrm>
          <a:off x="12525480" y="62096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35</xdr:row>
      <xdr:rowOff>5400</xdr:rowOff>
    </xdr:from>
    <xdr:to>
      <xdr:col>73</xdr:col>
      <xdr:colOff>106560</xdr:colOff>
      <xdr:row>36</xdr:row>
      <xdr:rowOff>50400</xdr:rowOff>
    </xdr:to>
    <xdr:sp>
      <xdr:nvSpPr>
        <xdr:cNvPr id="2514" name="テキスト ボックス 520"/>
        <xdr:cNvSpPr/>
      </xdr:nvSpPr>
      <xdr:spPr>
        <a:xfrm>
          <a:off x="12329280" y="6006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24,710</a:t>
          </a:r>
          <a:endParaRPr b="0" lang="en-US" sz="1000" spc="-1" strike="noStrike">
            <a:latin typeface="游明朝"/>
          </a:endParaRPr>
        </a:p>
      </xdr:txBody>
    </xdr:sp>
    <xdr:clientData/>
  </xdr:twoCellAnchor>
  <xdr:twoCellAnchor editAs="twoCell">
    <xdr:from>
      <xdr:col>67</xdr:col>
      <xdr:colOff>0</xdr:colOff>
      <xdr:row>36</xdr:row>
      <xdr:rowOff>52920</xdr:rowOff>
    </xdr:from>
    <xdr:to>
      <xdr:col>67</xdr:col>
      <xdr:colOff>101160</xdr:colOff>
      <xdr:row>36</xdr:row>
      <xdr:rowOff>154080</xdr:rowOff>
    </xdr:to>
    <xdr:sp>
      <xdr:nvSpPr>
        <xdr:cNvPr id="2515" name="フローチャート: 判断 521"/>
        <xdr:cNvSpPr/>
      </xdr:nvSpPr>
      <xdr:spPr>
        <a:xfrm>
          <a:off x="11700000" y="622512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36</xdr:row>
      <xdr:rowOff>167040</xdr:rowOff>
    </xdr:from>
    <xdr:to>
      <xdr:col>68</xdr:col>
      <xdr:colOff>169920</xdr:colOff>
      <xdr:row>38</xdr:row>
      <xdr:rowOff>40320</xdr:rowOff>
    </xdr:to>
    <xdr:sp>
      <xdr:nvSpPr>
        <xdr:cNvPr id="2516" name="テキスト ボックス 522"/>
        <xdr:cNvSpPr/>
      </xdr:nvSpPr>
      <xdr:spPr>
        <a:xfrm>
          <a:off x="11519640" y="63392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23,880</a:t>
          </a:r>
          <a:endParaRPr b="0" lang="en-US" sz="1000" spc="-1" strike="noStrike">
            <a:latin typeface="游明朝"/>
          </a:endParaRPr>
        </a:p>
      </xdr:txBody>
    </xdr:sp>
    <xdr:clientData/>
  </xdr:twoCellAnchor>
  <xdr:twoCellAnchor editAs="oneCell">
    <xdr:from>
      <xdr:col>84</xdr:col>
      <xdr:colOff>127080</xdr:colOff>
      <xdr:row>41</xdr:row>
      <xdr:rowOff>101160</xdr:rowOff>
    </xdr:from>
    <xdr:to>
      <xdr:col>89</xdr:col>
      <xdr:colOff>15840</xdr:colOff>
      <xdr:row>42</xdr:row>
      <xdr:rowOff>145800</xdr:rowOff>
    </xdr:to>
    <xdr:sp>
      <xdr:nvSpPr>
        <xdr:cNvPr id="2517" name="テキスト ボックス 523"/>
        <xdr:cNvSpPr/>
      </xdr:nvSpPr>
      <xdr:spPr>
        <a:xfrm>
          <a:off x="14795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41</xdr:row>
      <xdr:rowOff>101160</xdr:rowOff>
    </xdr:from>
    <xdr:to>
      <xdr:col>84</xdr:col>
      <xdr:colOff>114120</xdr:colOff>
      <xdr:row>42</xdr:row>
      <xdr:rowOff>145800</xdr:rowOff>
    </xdr:to>
    <xdr:sp>
      <xdr:nvSpPr>
        <xdr:cNvPr id="2518" name="テキスト ボックス 524"/>
        <xdr:cNvSpPr/>
      </xdr:nvSpPr>
      <xdr:spPr>
        <a:xfrm>
          <a:off x="140209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41</xdr:row>
      <xdr:rowOff>101160</xdr:rowOff>
    </xdr:from>
    <xdr:to>
      <xdr:col>80</xdr:col>
      <xdr:colOff>2880</xdr:colOff>
      <xdr:row>42</xdr:row>
      <xdr:rowOff>145800</xdr:rowOff>
    </xdr:to>
    <xdr:sp>
      <xdr:nvSpPr>
        <xdr:cNvPr id="2519" name="テキスト ボックス 525"/>
        <xdr:cNvSpPr/>
      </xdr:nvSpPr>
      <xdr:spPr>
        <a:xfrm>
          <a:off x="132112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41</xdr:row>
      <xdr:rowOff>101160</xdr:rowOff>
    </xdr:from>
    <xdr:to>
      <xdr:col>75</xdr:col>
      <xdr:colOff>66600</xdr:colOff>
      <xdr:row>42</xdr:row>
      <xdr:rowOff>145800</xdr:rowOff>
    </xdr:to>
    <xdr:sp>
      <xdr:nvSpPr>
        <xdr:cNvPr id="2520" name="テキスト ボックス 526"/>
        <xdr:cNvSpPr/>
      </xdr:nvSpPr>
      <xdr:spPr>
        <a:xfrm>
          <a:off x="124016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41</xdr:row>
      <xdr:rowOff>101160</xdr:rowOff>
    </xdr:from>
    <xdr:to>
      <xdr:col>70</xdr:col>
      <xdr:colOff>114120</xdr:colOff>
      <xdr:row>42</xdr:row>
      <xdr:rowOff>145800</xdr:rowOff>
    </xdr:to>
    <xdr:sp>
      <xdr:nvSpPr>
        <xdr:cNvPr id="2521" name="テキスト ボックス 527"/>
        <xdr:cNvSpPr/>
      </xdr:nvSpPr>
      <xdr:spPr>
        <a:xfrm>
          <a:off x="115761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36</xdr:row>
      <xdr:rowOff>34920</xdr:rowOff>
    </xdr:from>
    <xdr:to>
      <xdr:col>86</xdr:col>
      <xdr:colOff>2880</xdr:colOff>
      <xdr:row>36</xdr:row>
      <xdr:rowOff>136080</xdr:rowOff>
    </xdr:to>
    <xdr:sp>
      <xdr:nvSpPr>
        <xdr:cNvPr id="2522" name="楕円 528"/>
        <xdr:cNvSpPr/>
      </xdr:nvSpPr>
      <xdr:spPr>
        <a:xfrm>
          <a:off x="14919480" y="62071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36</xdr:row>
      <xdr:rowOff>34920</xdr:rowOff>
    </xdr:from>
    <xdr:to>
      <xdr:col>89</xdr:col>
      <xdr:colOff>8640</xdr:colOff>
      <xdr:row>37</xdr:row>
      <xdr:rowOff>79920</xdr:rowOff>
    </xdr:to>
    <xdr:sp>
      <xdr:nvSpPr>
        <xdr:cNvPr id="2523" name="消防費該当値テキスト"/>
        <xdr:cNvSpPr/>
      </xdr:nvSpPr>
      <xdr:spPr>
        <a:xfrm>
          <a:off x="15025320" y="6207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24,825</a:t>
          </a:r>
          <a:endParaRPr b="0" lang="en-US" sz="1000" spc="-1" strike="noStrike">
            <a:latin typeface="游明朝"/>
          </a:endParaRPr>
        </a:p>
      </xdr:txBody>
    </xdr:sp>
    <xdr:clientData/>
  </xdr:twoCellAnchor>
  <xdr:twoCellAnchor editAs="twoCell">
    <xdr:from>
      <xdr:col>81</xdr:col>
      <xdr:colOff>0</xdr:colOff>
      <xdr:row>36</xdr:row>
      <xdr:rowOff>93600</xdr:rowOff>
    </xdr:from>
    <xdr:to>
      <xdr:col>81</xdr:col>
      <xdr:colOff>101160</xdr:colOff>
      <xdr:row>37</xdr:row>
      <xdr:rowOff>23400</xdr:rowOff>
    </xdr:to>
    <xdr:sp>
      <xdr:nvSpPr>
        <xdr:cNvPr id="2524" name="楕円 530"/>
        <xdr:cNvSpPr/>
      </xdr:nvSpPr>
      <xdr:spPr>
        <a:xfrm>
          <a:off x="14144760" y="6265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37</xdr:row>
      <xdr:rowOff>36000</xdr:rowOff>
    </xdr:from>
    <xdr:to>
      <xdr:col>82</xdr:col>
      <xdr:colOff>169560</xdr:colOff>
      <xdr:row>38</xdr:row>
      <xdr:rowOff>80640</xdr:rowOff>
    </xdr:to>
    <xdr:sp>
      <xdr:nvSpPr>
        <xdr:cNvPr id="2525" name="テキスト ボックス 531"/>
        <xdr:cNvSpPr/>
      </xdr:nvSpPr>
      <xdr:spPr>
        <a:xfrm>
          <a:off x="13964040" y="6379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21,760</a:t>
          </a:r>
          <a:endParaRPr b="0" lang="en-US" sz="1000" spc="-1" strike="noStrike">
            <a:latin typeface="游明朝"/>
          </a:endParaRPr>
        </a:p>
      </xdr:txBody>
    </xdr:sp>
    <xdr:clientData/>
  </xdr:twoCellAnchor>
  <xdr:twoCellAnchor editAs="twoCell">
    <xdr:from>
      <xdr:col>76</xdr:col>
      <xdr:colOff>63360</xdr:colOff>
      <xdr:row>36</xdr:row>
      <xdr:rowOff>68760</xdr:rowOff>
    </xdr:from>
    <xdr:to>
      <xdr:col>76</xdr:col>
      <xdr:colOff>164520</xdr:colOff>
      <xdr:row>36</xdr:row>
      <xdr:rowOff>169920</xdr:rowOff>
    </xdr:to>
    <xdr:sp>
      <xdr:nvSpPr>
        <xdr:cNvPr id="2526" name="楕円 532"/>
        <xdr:cNvSpPr/>
      </xdr:nvSpPr>
      <xdr:spPr>
        <a:xfrm>
          <a:off x="13334760" y="62409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37</xdr:row>
      <xdr:rowOff>11520</xdr:rowOff>
    </xdr:from>
    <xdr:to>
      <xdr:col>78</xdr:col>
      <xdr:colOff>42840</xdr:colOff>
      <xdr:row>38</xdr:row>
      <xdr:rowOff>56160</xdr:rowOff>
    </xdr:to>
    <xdr:sp>
      <xdr:nvSpPr>
        <xdr:cNvPr id="2527" name="テキスト ボックス 533"/>
        <xdr:cNvSpPr/>
      </xdr:nvSpPr>
      <xdr:spPr>
        <a:xfrm>
          <a:off x="13138560" y="635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23,055</a:t>
          </a:r>
          <a:endParaRPr b="0" lang="en-US" sz="1000" spc="-1" strike="noStrike">
            <a:latin typeface="游明朝"/>
          </a:endParaRPr>
        </a:p>
      </xdr:txBody>
    </xdr:sp>
    <xdr:clientData/>
  </xdr:twoCellAnchor>
  <xdr:twoCellAnchor editAs="twoCell">
    <xdr:from>
      <xdr:col>71</xdr:col>
      <xdr:colOff>127080</xdr:colOff>
      <xdr:row>36</xdr:row>
      <xdr:rowOff>47880</xdr:rowOff>
    </xdr:from>
    <xdr:to>
      <xdr:col>72</xdr:col>
      <xdr:colOff>37800</xdr:colOff>
      <xdr:row>36</xdr:row>
      <xdr:rowOff>149040</xdr:rowOff>
    </xdr:to>
    <xdr:sp>
      <xdr:nvSpPr>
        <xdr:cNvPr id="2528" name="楕円 534"/>
        <xdr:cNvSpPr/>
      </xdr:nvSpPr>
      <xdr:spPr>
        <a:xfrm>
          <a:off x="12525480" y="62200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36</xdr:row>
      <xdr:rowOff>161640</xdr:rowOff>
    </xdr:from>
    <xdr:to>
      <xdr:col>73</xdr:col>
      <xdr:colOff>106560</xdr:colOff>
      <xdr:row>38</xdr:row>
      <xdr:rowOff>34920</xdr:rowOff>
    </xdr:to>
    <xdr:sp>
      <xdr:nvSpPr>
        <xdr:cNvPr id="2529" name="テキスト ボックス 535"/>
        <xdr:cNvSpPr/>
      </xdr:nvSpPr>
      <xdr:spPr>
        <a:xfrm>
          <a:off x="12329280" y="6333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24,156</a:t>
          </a:r>
          <a:endParaRPr b="0" lang="en-US" sz="1000" spc="-1" strike="noStrike">
            <a:latin typeface="游明朝"/>
          </a:endParaRPr>
        </a:p>
      </xdr:txBody>
    </xdr:sp>
    <xdr:clientData/>
  </xdr:twoCellAnchor>
  <xdr:twoCellAnchor editAs="twoCell">
    <xdr:from>
      <xdr:col>67</xdr:col>
      <xdr:colOff>0</xdr:colOff>
      <xdr:row>36</xdr:row>
      <xdr:rowOff>22320</xdr:rowOff>
    </xdr:from>
    <xdr:to>
      <xdr:col>67</xdr:col>
      <xdr:colOff>101160</xdr:colOff>
      <xdr:row>36</xdr:row>
      <xdr:rowOff>123480</xdr:rowOff>
    </xdr:to>
    <xdr:sp>
      <xdr:nvSpPr>
        <xdr:cNvPr id="2530" name="楕円 536"/>
        <xdr:cNvSpPr/>
      </xdr:nvSpPr>
      <xdr:spPr>
        <a:xfrm>
          <a:off x="11700000" y="6194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34</xdr:row>
      <xdr:rowOff>162000</xdr:rowOff>
    </xdr:from>
    <xdr:to>
      <xdr:col>68</xdr:col>
      <xdr:colOff>169920</xdr:colOff>
      <xdr:row>36</xdr:row>
      <xdr:rowOff>35640</xdr:rowOff>
    </xdr:to>
    <xdr:sp>
      <xdr:nvSpPr>
        <xdr:cNvPr id="2531" name="テキスト ボックス 537"/>
        <xdr:cNvSpPr/>
      </xdr:nvSpPr>
      <xdr:spPr>
        <a:xfrm>
          <a:off x="11519640" y="59914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25,487</a:t>
          </a:r>
          <a:endParaRPr b="0" lang="en-US" sz="1000" spc="-1" strike="noStrike">
            <a:latin typeface="游明朝"/>
          </a:endParaRPr>
        </a:p>
      </xdr:txBody>
    </xdr:sp>
    <xdr:clientData/>
  </xdr:twoCellAnchor>
  <xdr:twoCellAnchor editAs="twoCell">
    <xdr:from>
      <xdr:col>65</xdr:col>
      <xdr:colOff>63360</xdr:colOff>
      <xdr:row>43</xdr:row>
      <xdr:rowOff>57240</xdr:rowOff>
    </xdr:from>
    <xdr:to>
      <xdr:col>90</xdr:col>
      <xdr:colOff>2880</xdr:colOff>
      <xdr:row>45</xdr:row>
      <xdr:rowOff>31320</xdr:rowOff>
    </xdr:to>
    <xdr:sp>
      <xdr:nvSpPr>
        <xdr:cNvPr id="2532" name="正方形/長方形 538"/>
        <xdr:cNvSpPr/>
      </xdr:nvSpPr>
      <xdr:spPr>
        <a:xfrm>
          <a:off x="1141416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教育費</a:t>
          </a:r>
          <a:endParaRPr b="0" lang="en-US" sz="1600" spc="-1" strike="noStrike">
            <a:latin typeface="游明朝"/>
          </a:endParaRPr>
        </a:p>
      </xdr:txBody>
    </xdr:sp>
    <xdr:clientData/>
  </xdr:twoCellAnchor>
  <xdr:twoCellAnchor editAs="twoCell">
    <xdr:from>
      <xdr:col>66</xdr:col>
      <xdr:colOff>0</xdr:colOff>
      <xdr:row>45</xdr:row>
      <xdr:rowOff>57240</xdr:rowOff>
    </xdr:from>
    <xdr:to>
      <xdr:col>73</xdr:col>
      <xdr:colOff>174240</xdr:colOff>
      <xdr:row>46</xdr:row>
      <xdr:rowOff>139320</xdr:rowOff>
    </xdr:to>
    <xdr:sp>
      <xdr:nvSpPr>
        <xdr:cNvPr id="2533" name="正方形/長方形 539"/>
        <xdr:cNvSpPr/>
      </xdr:nvSpPr>
      <xdr:spPr>
        <a:xfrm>
          <a:off x="115254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46</xdr:row>
      <xdr:rowOff>88920</xdr:rowOff>
    </xdr:from>
    <xdr:to>
      <xdr:col>73</xdr:col>
      <xdr:colOff>174240</xdr:colOff>
      <xdr:row>47</xdr:row>
      <xdr:rowOff>171000</xdr:rowOff>
    </xdr:to>
    <xdr:sp>
      <xdr:nvSpPr>
        <xdr:cNvPr id="2534" name="正方形/長方形 540"/>
        <xdr:cNvSpPr/>
      </xdr:nvSpPr>
      <xdr:spPr>
        <a:xfrm>
          <a:off x="115254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8/132</a:t>
          </a:r>
          <a:endParaRPr b="0" lang="en-US" sz="1200" spc="-1" strike="noStrike">
            <a:latin typeface="游明朝"/>
          </a:endParaRPr>
        </a:p>
      </xdr:txBody>
    </xdr:sp>
    <xdr:clientData/>
  </xdr:twoCellAnchor>
  <xdr:twoCellAnchor editAs="twoCell">
    <xdr:from>
      <xdr:col>71</xdr:col>
      <xdr:colOff>63360</xdr:colOff>
      <xdr:row>45</xdr:row>
      <xdr:rowOff>57240</xdr:rowOff>
    </xdr:from>
    <xdr:to>
      <xdr:col>79</xdr:col>
      <xdr:colOff>63000</xdr:colOff>
      <xdr:row>46</xdr:row>
      <xdr:rowOff>139320</xdr:rowOff>
    </xdr:to>
    <xdr:sp>
      <xdr:nvSpPr>
        <xdr:cNvPr id="2535" name="正方形/長方形 541"/>
        <xdr:cNvSpPr/>
      </xdr:nvSpPr>
      <xdr:spPr>
        <a:xfrm>
          <a:off x="1246176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46</xdr:row>
      <xdr:rowOff>88920</xdr:rowOff>
    </xdr:from>
    <xdr:to>
      <xdr:col>79</xdr:col>
      <xdr:colOff>63000</xdr:colOff>
      <xdr:row>47</xdr:row>
      <xdr:rowOff>171000</xdr:rowOff>
    </xdr:to>
    <xdr:sp>
      <xdr:nvSpPr>
        <xdr:cNvPr id="2536" name="正方形/長方形 542"/>
        <xdr:cNvSpPr/>
      </xdr:nvSpPr>
      <xdr:spPr>
        <a:xfrm>
          <a:off x="1246176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61,338</a:t>
          </a:r>
          <a:endParaRPr b="0" lang="en-US" sz="1200" spc="-1" strike="noStrike">
            <a:latin typeface="游明朝"/>
          </a:endParaRPr>
        </a:p>
      </xdr:txBody>
    </xdr:sp>
    <xdr:clientData/>
  </xdr:twoCellAnchor>
  <xdr:twoCellAnchor editAs="twoCell">
    <xdr:from>
      <xdr:col>77</xdr:col>
      <xdr:colOff>63360</xdr:colOff>
      <xdr:row>45</xdr:row>
      <xdr:rowOff>57240</xdr:rowOff>
    </xdr:from>
    <xdr:to>
      <xdr:col>85</xdr:col>
      <xdr:colOff>63000</xdr:colOff>
      <xdr:row>46</xdr:row>
      <xdr:rowOff>139320</xdr:rowOff>
    </xdr:to>
    <xdr:sp>
      <xdr:nvSpPr>
        <xdr:cNvPr id="2537" name="正方形/長方形 543"/>
        <xdr:cNvSpPr/>
      </xdr:nvSpPr>
      <xdr:spPr>
        <a:xfrm>
          <a:off x="1350936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46</xdr:row>
      <xdr:rowOff>88920</xdr:rowOff>
    </xdr:from>
    <xdr:to>
      <xdr:col>85</xdr:col>
      <xdr:colOff>63000</xdr:colOff>
      <xdr:row>47</xdr:row>
      <xdr:rowOff>171000</xdr:rowOff>
    </xdr:to>
    <xdr:sp>
      <xdr:nvSpPr>
        <xdr:cNvPr id="2538" name="正方形/長方形 544"/>
        <xdr:cNvSpPr/>
      </xdr:nvSpPr>
      <xdr:spPr>
        <a:xfrm>
          <a:off x="1350936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65,347</a:t>
          </a:r>
          <a:endParaRPr b="0" lang="en-US" sz="12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39" name="正方形/長方形 545"/>
        <xdr:cNvSpPr/>
      </xdr:nvSpPr>
      <xdr:spPr>
        <a:xfrm>
          <a:off x="1141416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47</xdr:row>
      <xdr:rowOff>6480</xdr:rowOff>
    </xdr:from>
    <xdr:to>
      <xdr:col>67</xdr:col>
      <xdr:colOff>23400</xdr:colOff>
      <xdr:row>48</xdr:row>
      <xdr:rowOff>26280</xdr:rowOff>
    </xdr:to>
    <xdr:sp>
      <xdr:nvSpPr>
        <xdr:cNvPr id="2540" name="テキスト ボックス 546"/>
        <xdr:cNvSpPr/>
      </xdr:nvSpPr>
      <xdr:spPr>
        <a:xfrm>
          <a:off x="1137888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61</xdr:row>
      <xdr:rowOff>82440</xdr:rowOff>
    </xdr:from>
    <xdr:to>
      <xdr:col>90</xdr:col>
      <xdr:colOff>2880</xdr:colOff>
      <xdr:row>61</xdr:row>
      <xdr:rowOff>82440</xdr:rowOff>
    </xdr:to>
    <xdr:cxnSp>
      <xdr:nvCxnSpPr>
        <xdr:cNvPr id="2541" name="直線コネクタ 547"/>
        <xdr:cNvCxnSpPr/>
      </xdr:nvCxnSpPr>
      <xdr:spPr>
        <a:xfrm>
          <a:off x="11414160" y="10540800"/>
          <a:ext cx="4305240" cy="360"/>
        </a:xfrm>
        <a:prstGeom prst="straightConnector1">
          <a:avLst/>
        </a:prstGeom>
        <a:ln>
          <a:solidFill>
            <a:srgbClr val="c0c0c0"/>
          </a:solidFill>
        </a:ln>
      </xdr:spPr>
    </xdr:cxnSp>
    <xdr:clientData/>
  </xdr:twoCellAnchor>
  <xdr:twoCellAnchor editAs="oneCell">
    <xdr:from>
      <xdr:col>64</xdr:col>
      <xdr:colOff>6840</xdr:colOff>
      <xdr:row>60</xdr:row>
      <xdr:rowOff>132840</xdr:rowOff>
    </xdr:from>
    <xdr:to>
      <xdr:col>65</xdr:col>
      <xdr:colOff>76680</xdr:colOff>
      <xdr:row>62</xdr:row>
      <xdr:rowOff>6120</xdr:rowOff>
    </xdr:to>
    <xdr:sp>
      <xdr:nvSpPr>
        <xdr:cNvPr id="2542" name="テキスト ボックス 548"/>
        <xdr:cNvSpPr/>
      </xdr:nvSpPr>
      <xdr:spPr>
        <a:xfrm>
          <a:off x="11182680" y="104198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59</xdr:row>
      <xdr:rowOff>139680</xdr:rowOff>
    </xdr:from>
    <xdr:to>
      <xdr:col>90</xdr:col>
      <xdr:colOff>2880</xdr:colOff>
      <xdr:row>59</xdr:row>
      <xdr:rowOff>139680</xdr:rowOff>
    </xdr:to>
    <xdr:cxnSp>
      <xdr:nvCxnSpPr>
        <xdr:cNvPr id="2543" name="直線コネクタ 549"/>
        <xdr:cNvCxnSpPr/>
      </xdr:nvCxnSpPr>
      <xdr:spPr>
        <a:xfrm>
          <a:off x="11414160" y="10255320"/>
          <a:ext cx="4305240" cy="360"/>
        </a:xfrm>
        <a:prstGeom prst="straightConnector1">
          <a:avLst/>
        </a:prstGeom>
        <a:ln>
          <a:solidFill>
            <a:srgbClr val="c0c0c0"/>
          </a:solidFill>
        </a:ln>
      </xdr:spPr>
    </xdr:cxnSp>
    <xdr:clientData/>
  </xdr:twoCellAnchor>
  <xdr:twoCellAnchor editAs="oneCell">
    <xdr:from>
      <xdr:col>62</xdr:col>
      <xdr:colOff>106560</xdr:colOff>
      <xdr:row>59</xdr:row>
      <xdr:rowOff>18720</xdr:rowOff>
    </xdr:from>
    <xdr:to>
      <xdr:col>65</xdr:col>
      <xdr:colOff>107280</xdr:colOff>
      <xdr:row>60</xdr:row>
      <xdr:rowOff>63720</xdr:rowOff>
    </xdr:to>
    <xdr:sp>
      <xdr:nvSpPr>
        <xdr:cNvPr id="2544" name="テキスト ボックス 550"/>
        <xdr:cNvSpPr/>
      </xdr:nvSpPr>
      <xdr:spPr>
        <a:xfrm>
          <a:off x="10933200" y="10134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a:t>
          </a:r>
          <a:endParaRPr b="0" lang="en-US" sz="1000" spc="-1" strike="noStrike">
            <a:latin typeface="游明朝"/>
          </a:endParaRPr>
        </a:p>
      </xdr:txBody>
    </xdr:sp>
    <xdr:clientData/>
  </xdr:twoCellAnchor>
  <xdr:twoCellAnchor editAs="twoCell">
    <xdr:from>
      <xdr:col>65</xdr:col>
      <xdr:colOff>63360</xdr:colOff>
      <xdr:row>58</xdr:row>
      <xdr:rowOff>25200</xdr:rowOff>
    </xdr:from>
    <xdr:to>
      <xdr:col>90</xdr:col>
      <xdr:colOff>2880</xdr:colOff>
      <xdr:row>58</xdr:row>
      <xdr:rowOff>25200</xdr:rowOff>
    </xdr:to>
    <xdr:cxnSp>
      <xdr:nvCxnSpPr>
        <xdr:cNvPr id="2545" name="直線コネクタ 551"/>
        <xdr:cNvCxnSpPr/>
      </xdr:nvCxnSpPr>
      <xdr:spPr>
        <a:xfrm>
          <a:off x="11414160" y="9969480"/>
          <a:ext cx="4305240" cy="360"/>
        </a:xfrm>
        <a:prstGeom prst="straightConnector1">
          <a:avLst/>
        </a:prstGeom>
        <a:ln>
          <a:solidFill>
            <a:srgbClr val="c0c0c0"/>
          </a:solidFill>
        </a:ln>
      </xdr:spPr>
    </xdr:cxnSp>
    <xdr:clientData/>
  </xdr:twoCellAnchor>
  <xdr:twoCellAnchor editAs="oneCell">
    <xdr:from>
      <xdr:col>62</xdr:col>
      <xdr:colOff>106560</xdr:colOff>
      <xdr:row>57</xdr:row>
      <xdr:rowOff>75960</xdr:rowOff>
    </xdr:from>
    <xdr:to>
      <xdr:col>65</xdr:col>
      <xdr:colOff>107280</xdr:colOff>
      <xdr:row>58</xdr:row>
      <xdr:rowOff>120600</xdr:rowOff>
    </xdr:to>
    <xdr:sp>
      <xdr:nvSpPr>
        <xdr:cNvPr id="2546" name="テキスト ボックス 552"/>
        <xdr:cNvSpPr/>
      </xdr:nvSpPr>
      <xdr:spPr>
        <a:xfrm>
          <a:off x="10933200" y="9848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a:t>
          </a:r>
          <a:endParaRPr b="0" lang="en-US" sz="1000" spc="-1" strike="noStrike">
            <a:latin typeface="游明朝"/>
          </a:endParaRPr>
        </a:p>
      </xdr:txBody>
    </xdr:sp>
    <xdr:clientData/>
  </xdr:twoCellAnchor>
  <xdr:twoCellAnchor editAs="twoCell">
    <xdr:from>
      <xdr:col>65</xdr:col>
      <xdr:colOff>63360</xdr:colOff>
      <xdr:row>56</xdr:row>
      <xdr:rowOff>82440</xdr:rowOff>
    </xdr:from>
    <xdr:to>
      <xdr:col>90</xdr:col>
      <xdr:colOff>2880</xdr:colOff>
      <xdr:row>56</xdr:row>
      <xdr:rowOff>82440</xdr:rowOff>
    </xdr:to>
    <xdr:cxnSp>
      <xdr:nvCxnSpPr>
        <xdr:cNvPr id="2547" name="直線コネクタ 553"/>
        <xdr:cNvCxnSpPr/>
      </xdr:nvCxnSpPr>
      <xdr:spPr>
        <a:xfrm>
          <a:off x="11414160" y="9683640"/>
          <a:ext cx="4305240" cy="360"/>
        </a:xfrm>
        <a:prstGeom prst="straightConnector1">
          <a:avLst/>
        </a:prstGeom>
        <a:ln>
          <a:solidFill>
            <a:srgbClr val="c0c0c0"/>
          </a:solidFill>
        </a:ln>
      </xdr:spPr>
    </xdr:cxnSp>
    <xdr:clientData/>
  </xdr:twoCellAnchor>
  <xdr:twoCellAnchor editAs="oneCell">
    <xdr:from>
      <xdr:col>62</xdr:col>
      <xdr:colOff>106560</xdr:colOff>
      <xdr:row>55</xdr:row>
      <xdr:rowOff>132840</xdr:rowOff>
    </xdr:from>
    <xdr:to>
      <xdr:col>65</xdr:col>
      <xdr:colOff>107280</xdr:colOff>
      <xdr:row>57</xdr:row>
      <xdr:rowOff>6480</xdr:rowOff>
    </xdr:to>
    <xdr:sp>
      <xdr:nvSpPr>
        <xdr:cNvPr id="2548" name="テキスト ボックス 554"/>
        <xdr:cNvSpPr/>
      </xdr:nvSpPr>
      <xdr:spPr>
        <a:xfrm>
          <a:off x="10933200" y="95626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a:t>
          </a:r>
          <a:endParaRPr b="0" lang="en-US" sz="1000" spc="-1" strike="noStrike">
            <a:latin typeface="游明朝"/>
          </a:endParaRPr>
        </a:p>
      </xdr:txBody>
    </xdr:sp>
    <xdr:clientData/>
  </xdr:twoCellAnchor>
  <xdr:twoCellAnchor editAs="twoCell">
    <xdr:from>
      <xdr:col>65</xdr:col>
      <xdr:colOff>63360</xdr:colOff>
      <xdr:row>54</xdr:row>
      <xdr:rowOff>139680</xdr:rowOff>
    </xdr:from>
    <xdr:to>
      <xdr:col>90</xdr:col>
      <xdr:colOff>2880</xdr:colOff>
      <xdr:row>54</xdr:row>
      <xdr:rowOff>139680</xdr:rowOff>
    </xdr:to>
    <xdr:cxnSp>
      <xdr:nvCxnSpPr>
        <xdr:cNvPr id="2549" name="直線コネクタ 555"/>
        <xdr:cNvCxnSpPr/>
      </xdr:nvCxnSpPr>
      <xdr:spPr>
        <a:xfrm>
          <a:off x="11414160" y="9398160"/>
          <a:ext cx="4305240" cy="360"/>
        </a:xfrm>
        <a:prstGeom prst="straightConnector1">
          <a:avLst/>
        </a:prstGeom>
        <a:ln>
          <a:solidFill>
            <a:srgbClr val="c0c0c0"/>
          </a:solidFill>
        </a:ln>
      </xdr:spPr>
    </xdr:cxnSp>
    <xdr:clientData/>
  </xdr:twoCellAnchor>
  <xdr:twoCellAnchor editAs="oneCell">
    <xdr:from>
      <xdr:col>62</xdr:col>
      <xdr:colOff>106560</xdr:colOff>
      <xdr:row>54</xdr:row>
      <xdr:rowOff>18360</xdr:rowOff>
    </xdr:from>
    <xdr:to>
      <xdr:col>65</xdr:col>
      <xdr:colOff>107280</xdr:colOff>
      <xdr:row>55</xdr:row>
      <xdr:rowOff>63360</xdr:rowOff>
    </xdr:to>
    <xdr:sp>
      <xdr:nvSpPr>
        <xdr:cNvPr id="2550" name="テキスト ボックス 556"/>
        <xdr:cNvSpPr/>
      </xdr:nvSpPr>
      <xdr:spPr>
        <a:xfrm>
          <a:off x="10933200" y="92768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80,000</a:t>
          </a:r>
          <a:endParaRPr b="0" lang="en-US" sz="1000" spc="-1" strike="noStrike">
            <a:latin typeface="游明朝"/>
          </a:endParaRPr>
        </a:p>
      </xdr:txBody>
    </xdr:sp>
    <xdr:clientData/>
  </xdr:twoCellAnchor>
  <xdr:twoCellAnchor editAs="twoCell">
    <xdr:from>
      <xdr:col>65</xdr:col>
      <xdr:colOff>63360</xdr:colOff>
      <xdr:row>53</xdr:row>
      <xdr:rowOff>25200</xdr:rowOff>
    </xdr:from>
    <xdr:to>
      <xdr:col>90</xdr:col>
      <xdr:colOff>2880</xdr:colOff>
      <xdr:row>53</xdr:row>
      <xdr:rowOff>25200</xdr:rowOff>
    </xdr:to>
    <xdr:cxnSp>
      <xdr:nvCxnSpPr>
        <xdr:cNvPr id="2551" name="直線コネクタ 557"/>
        <xdr:cNvCxnSpPr/>
      </xdr:nvCxnSpPr>
      <xdr:spPr>
        <a:xfrm>
          <a:off x="11414160" y="9111960"/>
          <a:ext cx="4305240" cy="360"/>
        </a:xfrm>
        <a:prstGeom prst="straightConnector1">
          <a:avLst/>
        </a:prstGeom>
        <a:ln>
          <a:solidFill>
            <a:srgbClr val="c0c0c0"/>
          </a:solidFill>
        </a:ln>
      </xdr:spPr>
    </xdr:cxnSp>
    <xdr:clientData/>
  </xdr:twoCellAnchor>
  <xdr:twoCellAnchor editAs="oneCell">
    <xdr:from>
      <xdr:col>62</xdr:col>
      <xdr:colOff>42840</xdr:colOff>
      <xdr:row>52</xdr:row>
      <xdr:rowOff>75960</xdr:rowOff>
    </xdr:from>
    <xdr:to>
      <xdr:col>65</xdr:col>
      <xdr:colOff>107280</xdr:colOff>
      <xdr:row>53</xdr:row>
      <xdr:rowOff>120960</xdr:rowOff>
    </xdr:to>
    <xdr:sp>
      <xdr:nvSpPr>
        <xdr:cNvPr id="2552" name="テキスト ボックス 558"/>
        <xdr:cNvSpPr/>
      </xdr:nvSpPr>
      <xdr:spPr>
        <a:xfrm>
          <a:off x="10869480" y="8991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51</xdr:row>
      <xdr:rowOff>82440</xdr:rowOff>
    </xdr:from>
    <xdr:to>
      <xdr:col>90</xdr:col>
      <xdr:colOff>2880</xdr:colOff>
      <xdr:row>51</xdr:row>
      <xdr:rowOff>82440</xdr:rowOff>
    </xdr:to>
    <xdr:cxnSp>
      <xdr:nvCxnSpPr>
        <xdr:cNvPr id="2553" name="直線コネクタ 559"/>
        <xdr:cNvCxnSpPr/>
      </xdr:nvCxnSpPr>
      <xdr:spPr>
        <a:xfrm>
          <a:off x="11414160" y="8826480"/>
          <a:ext cx="4305240" cy="360"/>
        </a:xfrm>
        <a:prstGeom prst="straightConnector1">
          <a:avLst/>
        </a:prstGeom>
        <a:ln>
          <a:solidFill>
            <a:srgbClr val="c0c0c0"/>
          </a:solidFill>
        </a:ln>
      </xdr:spPr>
    </xdr:cxnSp>
    <xdr:clientData/>
  </xdr:twoCellAnchor>
  <xdr:twoCellAnchor editAs="oneCell">
    <xdr:from>
      <xdr:col>62</xdr:col>
      <xdr:colOff>42840</xdr:colOff>
      <xdr:row>50</xdr:row>
      <xdr:rowOff>132840</xdr:rowOff>
    </xdr:from>
    <xdr:to>
      <xdr:col>65</xdr:col>
      <xdr:colOff>107280</xdr:colOff>
      <xdr:row>52</xdr:row>
      <xdr:rowOff>6480</xdr:rowOff>
    </xdr:to>
    <xdr:sp>
      <xdr:nvSpPr>
        <xdr:cNvPr id="2554" name="テキスト ボックス 560"/>
        <xdr:cNvSpPr/>
      </xdr:nvSpPr>
      <xdr:spPr>
        <a:xfrm>
          <a:off x="10869480" y="8705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120,000</a:t>
          </a:r>
          <a:endParaRPr b="0" lang="en-US" sz="1000" spc="-1" strike="noStrike">
            <a:latin typeface="游明朝"/>
          </a:endParaRPr>
        </a:p>
      </xdr:txBody>
    </xdr:sp>
    <xdr:clientData/>
  </xdr:twoCellAnchor>
  <xdr:twoCellAnchor editAs="twoCell">
    <xdr:from>
      <xdr:col>65</xdr:col>
      <xdr:colOff>63360</xdr:colOff>
      <xdr:row>49</xdr:row>
      <xdr:rowOff>139680</xdr:rowOff>
    </xdr:from>
    <xdr:to>
      <xdr:col>90</xdr:col>
      <xdr:colOff>2880</xdr:colOff>
      <xdr:row>49</xdr:row>
      <xdr:rowOff>139680</xdr:rowOff>
    </xdr:to>
    <xdr:cxnSp>
      <xdr:nvCxnSpPr>
        <xdr:cNvPr id="2555" name="直線コネクタ 561"/>
        <xdr:cNvCxnSpPr/>
      </xdr:nvCxnSpPr>
      <xdr:spPr>
        <a:xfrm>
          <a:off x="11414160" y="8540640"/>
          <a:ext cx="4305240" cy="360"/>
        </a:xfrm>
        <a:prstGeom prst="straightConnector1">
          <a:avLst/>
        </a:prstGeom>
        <a:ln>
          <a:solidFill>
            <a:srgbClr val="c0c0c0"/>
          </a:solidFill>
        </a:ln>
      </xdr:spPr>
    </xdr:cxnSp>
    <xdr:clientData/>
  </xdr:twoCellAnchor>
  <xdr:twoCellAnchor editAs="oneCell">
    <xdr:from>
      <xdr:col>62</xdr:col>
      <xdr:colOff>42840</xdr:colOff>
      <xdr:row>49</xdr:row>
      <xdr:rowOff>18720</xdr:rowOff>
    </xdr:from>
    <xdr:to>
      <xdr:col>65</xdr:col>
      <xdr:colOff>107280</xdr:colOff>
      <xdr:row>50</xdr:row>
      <xdr:rowOff>63360</xdr:rowOff>
    </xdr:to>
    <xdr:sp>
      <xdr:nvSpPr>
        <xdr:cNvPr id="2556" name="テキスト ボックス 562"/>
        <xdr:cNvSpPr/>
      </xdr:nvSpPr>
      <xdr:spPr>
        <a:xfrm>
          <a:off x="10869480" y="84196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140,000</a:t>
          </a:r>
          <a:endParaRPr b="0" lang="en-US" sz="1000" spc="-1" strike="noStrike">
            <a:latin typeface="游明朝"/>
          </a:endParaRPr>
        </a:p>
      </xdr:txBody>
    </xdr:sp>
    <xdr:clientData/>
  </xdr:twoCellAnchor>
  <xdr:twoCellAnchor editAs="twoCell">
    <xdr:from>
      <xdr:col>65</xdr:col>
      <xdr:colOff>63360</xdr:colOff>
      <xdr:row>48</xdr:row>
      <xdr:rowOff>25200</xdr:rowOff>
    </xdr:from>
    <xdr:to>
      <xdr:col>90</xdr:col>
      <xdr:colOff>2880</xdr:colOff>
      <xdr:row>48</xdr:row>
      <xdr:rowOff>25200</xdr:rowOff>
    </xdr:to>
    <xdr:cxnSp>
      <xdr:nvCxnSpPr>
        <xdr:cNvPr id="2557" name="直線コネクタ 563"/>
        <xdr:cNvCxnSpPr/>
      </xdr:nvCxnSpPr>
      <xdr:spPr>
        <a:xfrm>
          <a:off x="11414160" y="8254800"/>
          <a:ext cx="4305240" cy="360"/>
        </a:xfrm>
        <a:prstGeom prst="straightConnector1">
          <a:avLst/>
        </a:prstGeom>
        <a:ln>
          <a:solidFill>
            <a:srgbClr val="c0c0c0"/>
          </a:solidFill>
        </a:ln>
      </xdr:spPr>
    </xdr:cxnSp>
    <xdr:clientData/>
  </xdr:twoCellAnchor>
  <xdr:twoCellAnchor editAs="oneCell">
    <xdr:from>
      <xdr:col>62</xdr:col>
      <xdr:colOff>42840</xdr:colOff>
      <xdr:row>47</xdr:row>
      <xdr:rowOff>75960</xdr:rowOff>
    </xdr:from>
    <xdr:to>
      <xdr:col>65</xdr:col>
      <xdr:colOff>107280</xdr:colOff>
      <xdr:row>48</xdr:row>
      <xdr:rowOff>120960</xdr:rowOff>
    </xdr:to>
    <xdr:sp>
      <xdr:nvSpPr>
        <xdr:cNvPr id="2558" name="テキスト ボックス 564"/>
        <xdr:cNvSpPr/>
      </xdr:nvSpPr>
      <xdr:spPr>
        <a:xfrm>
          <a:off x="10869480" y="8134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160,000</a:t>
          </a:r>
          <a:endParaRPr b="0" lang="en-US" sz="1000" spc="-1" strike="noStrike">
            <a:latin typeface="游明朝"/>
          </a:endParaRPr>
        </a:p>
      </xdr:txBody>
    </xdr:sp>
    <xdr:clientData/>
  </xdr:twoCellAnchor>
  <xdr:twoCellAnchor editAs="twoCell">
    <xdr:from>
      <xdr:col>65</xdr:col>
      <xdr:colOff>63360</xdr:colOff>
      <xdr:row>48</xdr:row>
      <xdr:rowOff>25560</xdr:rowOff>
    </xdr:from>
    <xdr:to>
      <xdr:col>90</xdr:col>
      <xdr:colOff>2880</xdr:colOff>
      <xdr:row>61</xdr:row>
      <xdr:rowOff>82440</xdr:rowOff>
    </xdr:to>
    <xdr:sp>
      <xdr:nvSpPr>
        <xdr:cNvPr id="2559" name="教育費グラフ枠"/>
        <xdr:cNvSpPr/>
      </xdr:nvSpPr>
      <xdr:spPr>
        <a:xfrm>
          <a:off x="1141416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50</xdr:row>
      <xdr:rowOff>145080</xdr:rowOff>
    </xdr:from>
    <xdr:to>
      <xdr:col>85</xdr:col>
      <xdr:colOff>126360</xdr:colOff>
      <xdr:row>59</xdr:row>
      <xdr:rowOff>21960</xdr:rowOff>
    </xdr:to>
    <xdr:cxnSp>
      <xdr:nvCxnSpPr>
        <xdr:cNvPr id="2560" name="直線コネクタ 566"/>
        <xdr:cNvCxnSpPr/>
      </xdr:nvCxnSpPr>
      <xdr:spPr>
        <a:xfrm flipV="1">
          <a:off x="14968080" y="8717760"/>
          <a:ext cx="1800" cy="1420200"/>
        </a:xfrm>
        <a:prstGeom prst="straightConnector1">
          <a:avLst/>
        </a:prstGeom>
        <a:ln w="31750">
          <a:solidFill>
            <a:srgbClr val="808080"/>
          </a:solidFill>
        </a:ln>
      </xdr:spPr>
    </xdr:cxnSp>
    <xdr:clientData/>
  </xdr:twoCellAnchor>
  <xdr:twoCellAnchor editAs="oneCell">
    <xdr:from>
      <xdr:col>86</xdr:col>
      <xdr:colOff>7560</xdr:colOff>
      <xdr:row>59</xdr:row>
      <xdr:rowOff>47160</xdr:rowOff>
    </xdr:from>
    <xdr:to>
      <xdr:col>89</xdr:col>
      <xdr:colOff>8640</xdr:colOff>
      <xdr:row>60</xdr:row>
      <xdr:rowOff>92160</xdr:rowOff>
    </xdr:to>
    <xdr:sp>
      <xdr:nvSpPr>
        <xdr:cNvPr id="2561" name="教育費最小値テキスト"/>
        <xdr:cNvSpPr/>
      </xdr:nvSpPr>
      <xdr:spPr>
        <a:xfrm>
          <a:off x="15025320" y="10162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28,229</a:t>
          </a:r>
          <a:endParaRPr b="0" lang="en-US" sz="1000" spc="-1" strike="noStrike">
            <a:latin typeface="游明朝"/>
          </a:endParaRPr>
        </a:p>
      </xdr:txBody>
    </xdr:sp>
    <xdr:clientData/>
  </xdr:twoCellAnchor>
  <xdr:twoCellAnchor editAs="twoCell">
    <xdr:from>
      <xdr:col>85</xdr:col>
      <xdr:colOff>37800</xdr:colOff>
      <xdr:row>59</xdr:row>
      <xdr:rowOff>21960</xdr:rowOff>
    </xdr:from>
    <xdr:to>
      <xdr:col>86</xdr:col>
      <xdr:colOff>25200</xdr:colOff>
      <xdr:row>59</xdr:row>
      <xdr:rowOff>21960</xdr:rowOff>
    </xdr:to>
    <xdr:cxnSp>
      <xdr:nvCxnSpPr>
        <xdr:cNvPr id="2562" name="直線コネクタ 568"/>
        <xdr:cNvCxnSpPr/>
      </xdr:nvCxnSpPr>
      <xdr:spPr>
        <a:xfrm>
          <a:off x="14880960" y="10137600"/>
          <a:ext cx="162360" cy="360"/>
        </a:xfrm>
        <a:prstGeom prst="straightConnector1">
          <a:avLst/>
        </a:prstGeom>
        <a:ln w="19050">
          <a:solidFill>
            <a:srgbClr val="000000"/>
          </a:solidFill>
        </a:ln>
      </xdr:spPr>
    </xdr:cxnSp>
    <xdr:clientData/>
  </xdr:twoCellAnchor>
  <xdr:twoCellAnchor editAs="oneCell">
    <xdr:from>
      <xdr:col>86</xdr:col>
      <xdr:colOff>8280</xdr:colOff>
      <xdr:row>49</xdr:row>
      <xdr:rowOff>113040</xdr:rowOff>
    </xdr:from>
    <xdr:to>
      <xdr:col>89</xdr:col>
      <xdr:colOff>73080</xdr:colOff>
      <xdr:row>50</xdr:row>
      <xdr:rowOff>157680</xdr:rowOff>
    </xdr:to>
    <xdr:sp>
      <xdr:nvSpPr>
        <xdr:cNvPr id="2563" name="教育費最大値テキスト"/>
        <xdr:cNvSpPr/>
      </xdr:nvSpPr>
      <xdr:spPr>
        <a:xfrm>
          <a:off x="15026040" y="85140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127,612</a:t>
          </a:r>
          <a:endParaRPr b="0" lang="en-US" sz="1000" spc="-1" strike="noStrike">
            <a:latin typeface="游明朝"/>
          </a:endParaRPr>
        </a:p>
      </xdr:txBody>
    </xdr:sp>
    <xdr:clientData/>
  </xdr:twoCellAnchor>
  <xdr:twoCellAnchor editAs="twoCell">
    <xdr:from>
      <xdr:col>85</xdr:col>
      <xdr:colOff>37800</xdr:colOff>
      <xdr:row>50</xdr:row>
      <xdr:rowOff>145080</xdr:rowOff>
    </xdr:from>
    <xdr:to>
      <xdr:col>86</xdr:col>
      <xdr:colOff>25200</xdr:colOff>
      <xdr:row>50</xdr:row>
      <xdr:rowOff>145080</xdr:rowOff>
    </xdr:to>
    <xdr:cxnSp>
      <xdr:nvCxnSpPr>
        <xdr:cNvPr id="2564" name="直線コネクタ 570"/>
        <xdr:cNvCxnSpPr/>
      </xdr:nvCxnSpPr>
      <xdr:spPr>
        <a:xfrm>
          <a:off x="14880960" y="8717760"/>
          <a:ext cx="162360" cy="360"/>
        </a:xfrm>
        <a:prstGeom prst="straightConnector1">
          <a:avLst/>
        </a:prstGeom>
        <a:ln w="19050">
          <a:solidFill>
            <a:srgbClr val="000000"/>
          </a:solidFill>
        </a:ln>
      </xdr:spPr>
    </xdr:cxnSp>
    <xdr:clientData/>
  </xdr:twoCellAnchor>
  <xdr:twoCellAnchor editAs="twoCell">
    <xdr:from>
      <xdr:col>81</xdr:col>
      <xdr:colOff>50760</xdr:colOff>
      <xdr:row>52</xdr:row>
      <xdr:rowOff>20880</xdr:rowOff>
    </xdr:from>
    <xdr:to>
      <xdr:col>85</xdr:col>
      <xdr:colOff>126720</xdr:colOff>
      <xdr:row>52</xdr:row>
      <xdr:rowOff>81000</xdr:rowOff>
    </xdr:to>
    <xdr:cxnSp>
      <xdr:nvCxnSpPr>
        <xdr:cNvPr id="2565" name="直線コネクタ 571"/>
        <xdr:cNvCxnSpPr/>
      </xdr:nvCxnSpPr>
      <xdr:spPr>
        <a:xfrm>
          <a:off x="14195520" y="8936280"/>
          <a:ext cx="774720" cy="60480"/>
        </a:xfrm>
        <a:prstGeom prst="straightConnector1">
          <a:avLst/>
        </a:prstGeom>
        <a:ln>
          <a:solidFill>
            <a:srgbClr val="ff0000"/>
          </a:solidFill>
        </a:ln>
      </xdr:spPr>
    </xdr:cxnSp>
    <xdr:clientData/>
  </xdr:twoCellAnchor>
  <xdr:twoCellAnchor editAs="oneCell">
    <xdr:from>
      <xdr:col>86</xdr:col>
      <xdr:colOff>7560</xdr:colOff>
      <xdr:row>55</xdr:row>
      <xdr:rowOff>120240</xdr:rowOff>
    </xdr:from>
    <xdr:to>
      <xdr:col>89</xdr:col>
      <xdr:colOff>8640</xdr:colOff>
      <xdr:row>56</xdr:row>
      <xdr:rowOff>165240</xdr:rowOff>
    </xdr:to>
    <xdr:sp>
      <xdr:nvSpPr>
        <xdr:cNvPr id="2566" name="教育費平均値テキスト"/>
        <xdr:cNvSpPr/>
      </xdr:nvSpPr>
      <xdr:spPr>
        <a:xfrm>
          <a:off x="15025320" y="9550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65,771</a:t>
          </a:r>
          <a:endParaRPr b="0" lang="en-US" sz="1000" spc="-1" strike="noStrike">
            <a:latin typeface="游明朝"/>
          </a:endParaRPr>
        </a:p>
      </xdr:txBody>
    </xdr:sp>
    <xdr:clientData/>
  </xdr:twoCellAnchor>
  <xdr:twoCellAnchor editAs="twoCell">
    <xdr:from>
      <xdr:col>85</xdr:col>
      <xdr:colOff>76320</xdr:colOff>
      <xdr:row>55</xdr:row>
      <xdr:rowOff>120600</xdr:rowOff>
    </xdr:from>
    <xdr:to>
      <xdr:col>86</xdr:col>
      <xdr:colOff>2880</xdr:colOff>
      <xdr:row>56</xdr:row>
      <xdr:rowOff>50400</xdr:rowOff>
    </xdr:to>
    <xdr:sp>
      <xdr:nvSpPr>
        <xdr:cNvPr id="2567" name="フローチャート: 判断 573"/>
        <xdr:cNvSpPr/>
      </xdr:nvSpPr>
      <xdr:spPr>
        <a:xfrm>
          <a:off x="14919480" y="9550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51</xdr:row>
      <xdr:rowOff>146520</xdr:rowOff>
    </xdr:from>
    <xdr:to>
      <xdr:col>81</xdr:col>
      <xdr:colOff>50760</xdr:colOff>
      <xdr:row>52</xdr:row>
      <xdr:rowOff>20880</xdr:rowOff>
    </xdr:to>
    <xdr:cxnSp>
      <xdr:nvCxnSpPr>
        <xdr:cNvPr id="2568" name="直線コネクタ 574"/>
        <xdr:cNvCxnSpPr/>
      </xdr:nvCxnSpPr>
      <xdr:spPr>
        <a:xfrm>
          <a:off x="13385520" y="8890560"/>
          <a:ext cx="810360" cy="46080"/>
        </a:xfrm>
        <a:prstGeom prst="straightConnector1">
          <a:avLst/>
        </a:prstGeom>
        <a:ln>
          <a:solidFill>
            <a:srgbClr val="ff0000"/>
          </a:solidFill>
        </a:ln>
      </xdr:spPr>
    </xdr:cxnSp>
    <xdr:clientData/>
  </xdr:twoCellAnchor>
  <xdr:twoCellAnchor editAs="twoCell">
    <xdr:from>
      <xdr:col>81</xdr:col>
      <xdr:colOff>0</xdr:colOff>
      <xdr:row>55</xdr:row>
      <xdr:rowOff>48600</xdr:rowOff>
    </xdr:from>
    <xdr:to>
      <xdr:col>81</xdr:col>
      <xdr:colOff>101160</xdr:colOff>
      <xdr:row>55</xdr:row>
      <xdr:rowOff>149760</xdr:rowOff>
    </xdr:to>
    <xdr:sp>
      <xdr:nvSpPr>
        <xdr:cNvPr id="2569" name="フローチャート: 判断 575"/>
        <xdr:cNvSpPr/>
      </xdr:nvSpPr>
      <xdr:spPr>
        <a:xfrm>
          <a:off x="14144760" y="94784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55</xdr:row>
      <xdr:rowOff>162720</xdr:rowOff>
    </xdr:from>
    <xdr:to>
      <xdr:col>82</xdr:col>
      <xdr:colOff>169560</xdr:colOff>
      <xdr:row>57</xdr:row>
      <xdr:rowOff>36360</xdr:rowOff>
    </xdr:to>
    <xdr:sp>
      <xdr:nvSpPr>
        <xdr:cNvPr id="2570" name="テキスト ボックス 576"/>
        <xdr:cNvSpPr/>
      </xdr:nvSpPr>
      <xdr:spPr>
        <a:xfrm>
          <a:off x="13964040" y="9592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70,817</a:t>
          </a:r>
          <a:endParaRPr b="0" lang="en-US" sz="1000" spc="-1" strike="noStrike">
            <a:latin typeface="游明朝"/>
          </a:endParaRPr>
        </a:p>
      </xdr:txBody>
    </xdr:sp>
    <xdr:clientData/>
  </xdr:twoCellAnchor>
  <xdr:twoCellAnchor editAs="twoCell">
    <xdr:from>
      <xdr:col>72</xdr:col>
      <xdr:colOff>2880</xdr:colOff>
      <xdr:row>51</xdr:row>
      <xdr:rowOff>146520</xdr:rowOff>
    </xdr:from>
    <xdr:to>
      <xdr:col>76</xdr:col>
      <xdr:colOff>114120</xdr:colOff>
      <xdr:row>53</xdr:row>
      <xdr:rowOff>59400</xdr:rowOff>
    </xdr:to>
    <xdr:cxnSp>
      <xdr:nvCxnSpPr>
        <xdr:cNvPr id="2571" name="直線コネクタ 577"/>
        <xdr:cNvCxnSpPr/>
      </xdr:nvCxnSpPr>
      <xdr:spPr>
        <a:xfrm flipV="1">
          <a:off x="12575880" y="8890560"/>
          <a:ext cx="810000" cy="255960"/>
        </a:xfrm>
        <a:prstGeom prst="straightConnector1">
          <a:avLst/>
        </a:prstGeom>
        <a:ln>
          <a:solidFill>
            <a:srgbClr val="ff0000"/>
          </a:solidFill>
        </a:ln>
      </xdr:spPr>
    </xdr:cxnSp>
    <xdr:clientData/>
  </xdr:twoCellAnchor>
  <xdr:twoCellAnchor editAs="twoCell">
    <xdr:from>
      <xdr:col>76</xdr:col>
      <xdr:colOff>63360</xdr:colOff>
      <xdr:row>55</xdr:row>
      <xdr:rowOff>108360</xdr:rowOff>
    </xdr:from>
    <xdr:to>
      <xdr:col>76</xdr:col>
      <xdr:colOff>164520</xdr:colOff>
      <xdr:row>56</xdr:row>
      <xdr:rowOff>38160</xdr:rowOff>
    </xdr:to>
    <xdr:sp>
      <xdr:nvSpPr>
        <xdr:cNvPr id="2572" name="フローチャート: 判断 578"/>
        <xdr:cNvSpPr/>
      </xdr:nvSpPr>
      <xdr:spPr>
        <a:xfrm>
          <a:off x="13334760" y="95382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56</xdr:row>
      <xdr:rowOff>50760</xdr:rowOff>
    </xdr:from>
    <xdr:to>
      <xdr:col>78</xdr:col>
      <xdr:colOff>42840</xdr:colOff>
      <xdr:row>57</xdr:row>
      <xdr:rowOff>95760</xdr:rowOff>
    </xdr:to>
    <xdr:sp>
      <xdr:nvSpPr>
        <xdr:cNvPr id="2573" name="テキスト ボックス 579"/>
        <xdr:cNvSpPr/>
      </xdr:nvSpPr>
      <xdr:spPr>
        <a:xfrm>
          <a:off x="13138560" y="96519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66,641</a:t>
          </a:r>
          <a:endParaRPr b="0" lang="en-US" sz="1000" spc="-1" strike="noStrike">
            <a:latin typeface="游明朝"/>
          </a:endParaRPr>
        </a:p>
      </xdr:txBody>
    </xdr:sp>
    <xdr:clientData/>
  </xdr:twoCellAnchor>
  <xdr:twoCellAnchor editAs="twoCell">
    <xdr:from>
      <xdr:col>67</xdr:col>
      <xdr:colOff>50760</xdr:colOff>
      <xdr:row>53</xdr:row>
      <xdr:rowOff>59400</xdr:rowOff>
    </xdr:from>
    <xdr:to>
      <xdr:col>72</xdr:col>
      <xdr:colOff>2880</xdr:colOff>
      <xdr:row>53</xdr:row>
      <xdr:rowOff>87840</xdr:rowOff>
    </xdr:to>
    <xdr:cxnSp>
      <xdr:nvCxnSpPr>
        <xdr:cNvPr id="2574" name="直線コネクタ 580"/>
        <xdr:cNvCxnSpPr/>
      </xdr:nvCxnSpPr>
      <xdr:spPr>
        <a:xfrm flipV="1">
          <a:off x="11750760" y="9146160"/>
          <a:ext cx="825480" cy="28800"/>
        </a:xfrm>
        <a:prstGeom prst="straightConnector1">
          <a:avLst/>
        </a:prstGeom>
        <a:ln>
          <a:solidFill>
            <a:srgbClr val="ff0000"/>
          </a:solidFill>
        </a:ln>
      </xdr:spPr>
    </xdr:cxnSp>
    <xdr:clientData/>
  </xdr:twoCellAnchor>
  <xdr:twoCellAnchor editAs="twoCell">
    <xdr:from>
      <xdr:col>71</xdr:col>
      <xdr:colOff>127080</xdr:colOff>
      <xdr:row>56</xdr:row>
      <xdr:rowOff>33840</xdr:rowOff>
    </xdr:from>
    <xdr:to>
      <xdr:col>72</xdr:col>
      <xdr:colOff>37800</xdr:colOff>
      <xdr:row>56</xdr:row>
      <xdr:rowOff>135000</xdr:rowOff>
    </xdr:to>
    <xdr:sp>
      <xdr:nvSpPr>
        <xdr:cNvPr id="2575" name="フローチャート: 判断 581"/>
        <xdr:cNvSpPr/>
      </xdr:nvSpPr>
      <xdr:spPr>
        <a:xfrm>
          <a:off x="12525480" y="96350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56</xdr:row>
      <xdr:rowOff>147960</xdr:rowOff>
    </xdr:from>
    <xdr:to>
      <xdr:col>73</xdr:col>
      <xdr:colOff>106560</xdr:colOff>
      <xdr:row>58</xdr:row>
      <xdr:rowOff>21240</xdr:rowOff>
    </xdr:to>
    <xdr:sp>
      <xdr:nvSpPr>
        <xdr:cNvPr id="2576" name="テキスト ボックス 582"/>
        <xdr:cNvSpPr/>
      </xdr:nvSpPr>
      <xdr:spPr>
        <a:xfrm>
          <a:off x="12329280" y="97491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59,849</a:t>
          </a:r>
          <a:endParaRPr b="0" lang="en-US" sz="1000" spc="-1" strike="noStrike">
            <a:latin typeface="游明朝"/>
          </a:endParaRPr>
        </a:p>
      </xdr:txBody>
    </xdr:sp>
    <xdr:clientData/>
  </xdr:twoCellAnchor>
  <xdr:twoCellAnchor editAs="twoCell">
    <xdr:from>
      <xdr:col>67</xdr:col>
      <xdr:colOff>0</xdr:colOff>
      <xdr:row>56</xdr:row>
      <xdr:rowOff>25200</xdr:rowOff>
    </xdr:from>
    <xdr:to>
      <xdr:col>67</xdr:col>
      <xdr:colOff>101160</xdr:colOff>
      <xdr:row>56</xdr:row>
      <xdr:rowOff>126360</xdr:rowOff>
    </xdr:to>
    <xdr:sp>
      <xdr:nvSpPr>
        <xdr:cNvPr id="2577" name="フローチャート: 判断 583"/>
        <xdr:cNvSpPr/>
      </xdr:nvSpPr>
      <xdr:spPr>
        <a:xfrm>
          <a:off x="11700000" y="962640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56</xdr:row>
      <xdr:rowOff>139320</xdr:rowOff>
    </xdr:from>
    <xdr:to>
      <xdr:col>68</xdr:col>
      <xdr:colOff>169920</xdr:colOff>
      <xdr:row>58</xdr:row>
      <xdr:rowOff>12600</xdr:rowOff>
    </xdr:to>
    <xdr:sp>
      <xdr:nvSpPr>
        <xdr:cNvPr id="2578" name="テキスト ボックス 584"/>
        <xdr:cNvSpPr/>
      </xdr:nvSpPr>
      <xdr:spPr>
        <a:xfrm>
          <a:off x="11519640" y="97405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60,446</a:t>
          </a:r>
          <a:endParaRPr b="0" lang="en-US" sz="1000" spc="-1" strike="noStrike">
            <a:latin typeface="游明朝"/>
          </a:endParaRPr>
        </a:p>
      </xdr:txBody>
    </xdr:sp>
    <xdr:clientData/>
  </xdr:twoCellAnchor>
  <xdr:twoCellAnchor editAs="oneCell">
    <xdr:from>
      <xdr:col>84</xdr:col>
      <xdr:colOff>127080</xdr:colOff>
      <xdr:row>61</xdr:row>
      <xdr:rowOff>101160</xdr:rowOff>
    </xdr:from>
    <xdr:to>
      <xdr:col>89</xdr:col>
      <xdr:colOff>15840</xdr:colOff>
      <xdr:row>62</xdr:row>
      <xdr:rowOff>145800</xdr:rowOff>
    </xdr:to>
    <xdr:sp>
      <xdr:nvSpPr>
        <xdr:cNvPr id="2579" name="テキスト ボックス 585"/>
        <xdr:cNvSpPr/>
      </xdr:nvSpPr>
      <xdr:spPr>
        <a:xfrm>
          <a:off x="14795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61</xdr:row>
      <xdr:rowOff>101160</xdr:rowOff>
    </xdr:from>
    <xdr:to>
      <xdr:col>84</xdr:col>
      <xdr:colOff>114120</xdr:colOff>
      <xdr:row>62</xdr:row>
      <xdr:rowOff>145800</xdr:rowOff>
    </xdr:to>
    <xdr:sp>
      <xdr:nvSpPr>
        <xdr:cNvPr id="2580" name="テキスト ボックス 586"/>
        <xdr:cNvSpPr/>
      </xdr:nvSpPr>
      <xdr:spPr>
        <a:xfrm>
          <a:off x="140209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61</xdr:row>
      <xdr:rowOff>101160</xdr:rowOff>
    </xdr:from>
    <xdr:to>
      <xdr:col>80</xdr:col>
      <xdr:colOff>2880</xdr:colOff>
      <xdr:row>62</xdr:row>
      <xdr:rowOff>145800</xdr:rowOff>
    </xdr:to>
    <xdr:sp>
      <xdr:nvSpPr>
        <xdr:cNvPr id="2581" name="テキスト ボックス 587"/>
        <xdr:cNvSpPr/>
      </xdr:nvSpPr>
      <xdr:spPr>
        <a:xfrm>
          <a:off x="132112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61</xdr:row>
      <xdr:rowOff>101160</xdr:rowOff>
    </xdr:from>
    <xdr:to>
      <xdr:col>75</xdr:col>
      <xdr:colOff>66600</xdr:colOff>
      <xdr:row>62</xdr:row>
      <xdr:rowOff>145800</xdr:rowOff>
    </xdr:to>
    <xdr:sp>
      <xdr:nvSpPr>
        <xdr:cNvPr id="2582" name="テキスト ボックス 588"/>
        <xdr:cNvSpPr/>
      </xdr:nvSpPr>
      <xdr:spPr>
        <a:xfrm>
          <a:off x="124016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61</xdr:row>
      <xdr:rowOff>101160</xdr:rowOff>
    </xdr:from>
    <xdr:to>
      <xdr:col>70</xdr:col>
      <xdr:colOff>114120</xdr:colOff>
      <xdr:row>62</xdr:row>
      <xdr:rowOff>145800</xdr:rowOff>
    </xdr:to>
    <xdr:sp>
      <xdr:nvSpPr>
        <xdr:cNvPr id="2583" name="テキスト ボックス 589"/>
        <xdr:cNvSpPr/>
      </xdr:nvSpPr>
      <xdr:spPr>
        <a:xfrm>
          <a:off x="115761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52</xdr:row>
      <xdr:rowOff>30600</xdr:rowOff>
    </xdr:from>
    <xdr:to>
      <xdr:col>86</xdr:col>
      <xdr:colOff>2880</xdr:colOff>
      <xdr:row>52</xdr:row>
      <xdr:rowOff>131760</xdr:rowOff>
    </xdr:to>
    <xdr:sp>
      <xdr:nvSpPr>
        <xdr:cNvPr id="2584" name="楕円 590"/>
        <xdr:cNvSpPr/>
      </xdr:nvSpPr>
      <xdr:spPr>
        <a:xfrm>
          <a:off x="14919480" y="89460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8280</xdr:colOff>
      <xdr:row>51</xdr:row>
      <xdr:rowOff>74520</xdr:rowOff>
    </xdr:from>
    <xdr:to>
      <xdr:col>89</xdr:col>
      <xdr:colOff>73080</xdr:colOff>
      <xdr:row>52</xdr:row>
      <xdr:rowOff>119520</xdr:rowOff>
    </xdr:to>
    <xdr:sp>
      <xdr:nvSpPr>
        <xdr:cNvPr id="2585" name="教育費該当値テキスト"/>
        <xdr:cNvSpPr/>
      </xdr:nvSpPr>
      <xdr:spPr>
        <a:xfrm>
          <a:off x="15026040" y="88185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108,087</a:t>
          </a:r>
          <a:endParaRPr b="0" lang="en-US" sz="1000" spc="-1" strike="noStrike">
            <a:latin typeface="游明朝"/>
          </a:endParaRPr>
        </a:p>
      </xdr:txBody>
    </xdr:sp>
    <xdr:clientData/>
  </xdr:twoCellAnchor>
  <xdr:twoCellAnchor editAs="twoCell">
    <xdr:from>
      <xdr:col>81</xdr:col>
      <xdr:colOff>0</xdr:colOff>
      <xdr:row>51</xdr:row>
      <xdr:rowOff>141840</xdr:rowOff>
    </xdr:from>
    <xdr:to>
      <xdr:col>81</xdr:col>
      <xdr:colOff>101160</xdr:colOff>
      <xdr:row>52</xdr:row>
      <xdr:rowOff>71640</xdr:rowOff>
    </xdr:to>
    <xdr:sp>
      <xdr:nvSpPr>
        <xdr:cNvPr id="2586" name="楕円 592"/>
        <xdr:cNvSpPr/>
      </xdr:nvSpPr>
      <xdr:spPr>
        <a:xfrm>
          <a:off x="14144760" y="8885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137160</xdr:colOff>
      <xdr:row>50</xdr:row>
      <xdr:rowOff>109800</xdr:rowOff>
    </xdr:from>
    <xdr:to>
      <xdr:col>83</xdr:col>
      <xdr:colOff>27000</xdr:colOff>
      <xdr:row>51</xdr:row>
      <xdr:rowOff>154800</xdr:rowOff>
    </xdr:to>
    <xdr:sp>
      <xdr:nvSpPr>
        <xdr:cNvPr id="2587" name="テキスト ボックス 593"/>
        <xdr:cNvSpPr/>
      </xdr:nvSpPr>
      <xdr:spPr>
        <a:xfrm>
          <a:off x="13932360" y="86824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112,300</a:t>
          </a:r>
          <a:endParaRPr b="0" lang="en-US" sz="1000" spc="-1" strike="noStrike">
            <a:latin typeface="游明朝"/>
          </a:endParaRPr>
        </a:p>
      </xdr:txBody>
    </xdr:sp>
    <xdr:clientData/>
  </xdr:twoCellAnchor>
  <xdr:twoCellAnchor editAs="twoCell">
    <xdr:from>
      <xdr:col>76</xdr:col>
      <xdr:colOff>63360</xdr:colOff>
      <xdr:row>51</xdr:row>
      <xdr:rowOff>95760</xdr:rowOff>
    </xdr:from>
    <xdr:to>
      <xdr:col>76</xdr:col>
      <xdr:colOff>164520</xdr:colOff>
      <xdr:row>52</xdr:row>
      <xdr:rowOff>25560</xdr:rowOff>
    </xdr:to>
    <xdr:sp>
      <xdr:nvSpPr>
        <xdr:cNvPr id="2588" name="楕円 594"/>
        <xdr:cNvSpPr/>
      </xdr:nvSpPr>
      <xdr:spPr>
        <a:xfrm>
          <a:off x="13334760" y="88398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10440</xdr:colOff>
      <xdr:row>50</xdr:row>
      <xdr:rowOff>63720</xdr:rowOff>
    </xdr:from>
    <xdr:to>
      <xdr:col>78</xdr:col>
      <xdr:colOff>75240</xdr:colOff>
      <xdr:row>51</xdr:row>
      <xdr:rowOff>108720</xdr:rowOff>
    </xdr:to>
    <xdr:sp>
      <xdr:nvSpPr>
        <xdr:cNvPr id="2589" name="テキスト ボックス 595"/>
        <xdr:cNvSpPr/>
      </xdr:nvSpPr>
      <xdr:spPr>
        <a:xfrm>
          <a:off x="13107240" y="86364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115,517</a:t>
          </a:r>
          <a:endParaRPr b="0" lang="en-US" sz="1000" spc="-1" strike="noStrike">
            <a:latin typeface="游明朝"/>
          </a:endParaRPr>
        </a:p>
      </xdr:txBody>
    </xdr:sp>
    <xdr:clientData/>
  </xdr:twoCellAnchor>
  <xdr:twoCellAnchor editAs="twoCell">
    <xdr:from>
      <xdr:col>71</xdr:col>
      <xdr:colOff>127080</xdr:colOff>
      <xdr:row>53</xdr:row>
      <xdr:rowOff>9000</xdr:rowOff>
    </xdr:from>
    <xdr:to>
      <xdr:col>72</xdr:col>
      <xdr:colOff>37800</xdr:colOff>
      <xdr:row>53</xdr:row>
      <xdr:rowOff>110160</xdr:rowOff>
    </xdr:to>
    <xdr:sp>
      <xdr:nvSpPr>
        <xdr:cNvPr id="2590" name="楕円 596"/>
        <xdr:cNvSpPr/>
      </xdr:nvSpPr>
      <xdr:spPr>
        <a:xfrm>
          <a:off x="12525480" y="909576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51</xdr:row>
      <xdr:rowOff>148320</xdr:rowOff>
    </xdr:from>
    <xdr:to>
      <xdr:col>73</xdr:col>
      <xdr:colOff>106560</xdr:colOff>
      <xdr:row>53</xdr:row>
      <xdr:rowOff>21960</xdr:rowOff>
    </xdr:to>
    <xdr:sp>
      <xdr:nvSpPr>
        <xdr:cNvPr id="2591" name="テキスト ボックス 597"/>
        <xdr:cNvSpPr/>
      </xdr:nvSpPr>
      <xdr:spPr>
        <a:xfrm>
          <a:off x="12329280" y="88923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97,600</a:t>
          </a:r>
          <a:endParaRPr b="0" lang="en-US" sz="1000" spc="-1" strike="noStrike">
            <a:latin typeface="游明朝"/>
          </a:endParaRPr>
        </a:p>
      </xdr:txBody>
    </xdr:sp>
    <xdr:clientData/>
  </xdr:twoCellAnchor>
  <xdr:twoCellAnchor editAs="twoCell">
    <xdr:from>
      <xdr:col>67</xdr:col>
      <xdr:colOff>0</xdr:colOff>
      <xdr:row>53</xdr:row>
      <xdr:rowOff>37440</xdr:rowOff>
    </xdr:from>
    <xdr:to>
      <xdr:col>67</xdr:col>
      <xdr:colOff>101160</xdr:colOff>
      <xdr:row>53</xdr:row>
      <xdr:rowOff>138600</xdr:rowOff>
    </xdr:to>
    <xdr:sp>
      <xdr:nvSpPr>
        <xdr:cNvPr id="2592" name="楕円 598"/>
        <xdr:cNvSpPr/>
      </xdr:nvSpPr>
      <xdr:spPr>
        <a:xfrm>
          <a:off x="11700000" y="912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52</xdr:row>
      <xdr:rowOff>5400</xdr:rowOff>
    </xdr:from>
    <xdr:to>
      <xdr:col>68</xdr:col>
      <xdr:colOff>169920</xdr:colOff>
      <xdr:row>53</xdr:row>
      <xdr:rowOff>50400</xdr:rowOff>
    </xdr:to>
    <xdr:sp>
      <xdr:nvSpPr>
        <xdr:cNvPr id="2593" name="テキスト ボックス 599"/>
        <xdr:cNvSpPr/>
      </xdr:nvSpPr>
      <xdr:spPr>
        <a:xfrm>
          <a:off x="11519640" y="89208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95,608</a:t>
          </a:r>
          <a:endParaRPr b="0" lang="en-US" sz="1000" spc="-1" strike="noStrike">
            <a:latin typeface="游明朝"/>
          </a:endParaRPr>
        </a:p>
      </xdr:txBody>
    </xdr:sp>
    <xdr:clientData/>
  </xdr:twoCellAnchor>
  <xdr:twoCellAnchor editAs="twoCell">
    <xdr:from>
      <xdr:col>65</xdr:col>
      <xdr:colOff>63360</xdr:colOff>
      <xdr:row>63</xdr:row>
      <xdr:rowOff>57240</xdr:rowOff>
    </xdr:from>
    <xdr:to>
      <xdr:col>90</xdr:col>
      <xdr:colOff>2880</xdr:colOff>
      <xdr:row>65</xdr:row>
      <xdr:rowOff>31320</xdr:rowOff>
    </xdr:to>
    <xdr:sp>
      <xdr:nvSpPr>
        <xdr:cNvPr id="2594" name="正方形/長方形 600"/>
        <xdr:cNvSpPr/>
      </xdr:nvSpPr>
      <xdr:spPr>
        <a:xfrm>
          <a:off x="11414160" y="10858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災害復旧費</a:t>
          </a:r>
          <a:endParaRPr b="0" lang="en-US" sz="1600" spc="-1" strike="noStrike">
            <a:latin typeface="游明朝"/>
          </a:endParaRPr>
        </a:p>
      </xdr:txBody>
    </xdr:sp>
    <xdr:clientData/>
  </xdr:twoCellAnchor>
  <xdr:twoCellAnchor editAs="twoCell">
    <xdr:from>
      <xdr:col>66</xdr:col>
      <xdr:colOff>0</xdr:colOff>
      <xdr:row>65</xdr:row>
      <xdr:rowOff>57240</xdr:rowOff>
    </xdr:from>
    <xdr:to>
      <xdr:col>73</xdr:col>
      <xdr:colOff>174240</xdr:colOff>
      <xdr:row>66</xdr:row>
      <xdr:rowOff>139320</xdr:rowOff>
    </xdr:to>
    <xdr:sp>
      <xdr:nvSpPr>
        <xdr:cNvPr id="2595" name="正方形/長方形 601"/>
        <xdr:cNvSpPr/>
      </xdr:nvSpPr>
      <xdr:spPr>
        <a:xfrm>
          <a:off x="1152540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66</xdr:row>
      <xdr:rowOff>88920</xdr:rowOff>
    </xdr:from>
    <xdr:to>
      <xdr:col>73</xdr:col>
      <xdr:colOff>174240</xdr:colOff>
      <xdr:row>67</xdr:row>
      <xdr:rowOff>171000</xdr:rowOff>
    </xdr:to>
    <xdr:sp>
      <xdr:nvSpPr>
        <xdr:cNvPr id="2596" name="正方形/長方形 602"/>
        <xdr:cNvSpPr/>
      </xdr:nvSpPr>
      <xdr:spPr>
        <a:xfrm>
          <a:off x="1152540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4/132</a:t>
          </a:r>
          <a:endParaRPr b="0" lang="en-US" sz="1200" spc="-1" strike="noStrike">
            <a:latin typeface="游明朝"/>
          </a:endParaRPr>
        </a:p>
      </xdr:txBody>
    </xdr:sp>
    <xdr:clientData/>
  </xdr:twoCellAnchor>
  <xdr:twoCellAnchor editAs="twoCell">
    <xdr:from>
      <xdr:col>71</xdr:col>
      <xdr:colOff>63360</xdr:colOff>
      <xdr:row>65</xdr:row>
      <xdr:rowOff>57240</xdr:rowOff>
    </xdr:from>
    <xdr:to>
      <xdr:col>79</xdr:col>
      <xdr:colOff>63000</xdr:colOff>
      <xdr:row>66</xdr:row>
      <xdr:rowOff>139320</xdr:rowOff>
    </xdr:to>
    <xdr:sp>
      <xdr:nvSpPr>
        <xdr:cNvPr id="2597" name="正方形/長方形 603"/>
        <xdr:cNvSpPr/>
      </xdr:nvSpPr>
      <xdr:spPr>
        <a:xfrm>
          <a:off x="12461760" y="11201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66</xdr:row>
      <xdr:rowOff>88920</xdr:rowOff>
    </xdr:from>
    <xdr:to>
      <xdr:col>79</xdr:col>
      <xdr:colOff>63000</xdr:colOff>
      <xdr:row>67</xdr:row>
      <xdr:rowOff>171000</xdr:rowOff>
    </xdr:to>
    <xdr:sp>
      <xdr:nvSpPr>
        <xdr:cNvPr id="2598" name="正方形/長方形 604"/>
        <xdr:cNvSpPr/>
      </xdr:nvSpPr>
      <xdr:spPr>
        <a:xfrm>
          <a:off x="12461760" y="11404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2,667</a:t>
          </a:r>
          <a:endParaRPr b="0" lang="en-US" sz="1200" spc="-1" strike="noStrike">
            <a:latin typeface="游明朝"/>
          </a:endParaRPr>
        </a:p>
      </xdr:txBody>
    </xdr:sp>
    <xdr:clientData/>
  </xdr:twoCellAnchor>
  <xdr:twoCellAnchor editAs="twoCell">
    <xdr:from>
      <xdr:col>77</xdr:col>
      <xdr:colOff>63360</xdr:colOff>
      <xdr:row>65</xdr:row>
      <xdr:rowOff>57240</xdr:rowOff>
    </xdr:from>
    <xdr:to>
      <xdr:col>85</xdr:col>
      <xdr:colOff>63000</xdr:colOff>
      <xdr:row>66</xdr:row>
      <xdr:rowOff>139320</xdr:rowOff>
    </xdr:to>
    <xdr:sp>
      <xdr:nvSpPr>
        <xdr:cNvPr id="2599" name="正方形/長方形 605"/>
        <xdr:cNvSpPr/>
      </xdr:nvSpPr>
      <xdr:spPr>
        <a:xfrm>
          <a:off x="13509360" y="11201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66</xdr:row>
      <xdr:rowOff>88920</xdr:rowOff>
    </xdr:from>
    <xdr:to>
      <xdr:col>85</xdr:col>
      <xdr:colOff>63000</xdr:colOff>
      <xdr:row>67</xdr:row>
      <xdr:rowOff>171000</xdr:rowOff>
    </xdr:to>
    <xdr:sp>
      <xdr:nvSpPr>
        <xdr:cNvPr id="2600" name="正方形/長方形 606"/>
        <xdr:cNvSpPr/>
      </xdr:nvSpPr>
      <xdr:spPr>
        <a:xfrm>
          <a:off x="13509360" y="11404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3,535</a:t>
          </a:r>
          <a:endParaRPr b="0" lang="en-US" sz="12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01" name="正方形/長方形 607"/>
        <xdr:cNvSpPr/>
      </xdr:nvSpPr>
      <xdr:spPr>
        <a:xfrm>
          <a:off x="11414160" y="11684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67</xdr:row>
      <xdr:rowOff>6480</xdr:rowOff>
    </xdr:from>
    <xdr:to>
      <xdr:col>67</xdr:col>
      <xdr:colOff>23400</xdr:colOff>
      <xdr:row>68</xdr:row>
      <xdr:rowOff>26280</xdr:rowOff>
    </xdr:to>
    <xdr:sp>
      <xdr:nvSpPr>
        <xdr:cNvPr id="2602" name="テキスト ボックス 608"/>
        <xdr:cNvSpPr/>
      </xdr:nvSpPr>
      <xdr:spPr>
        <a:xfrm>
          <a:off x="11378880" y="11493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81</xdr:row>
      <xdr:rowOff>82440</xdr:rowOff>
    </xdr:from>
    <xdr:to>
      <xdr:col>90</xdr:col>
      <xdr:colOff>2880</xdr:colOff>
      <xdr:row>81</xdr:row>
      <xdr:rowOff>82440</xdr:rowOff>
    </xdr:to>
    <xdr:cxnSp>
      <xdr:nvCxnSpPr>
        <xdr:cNvPr id="2603" name="直線コネクタ 609"/>
        <xdr:cNvCxnSpPr/>
      </xdr:nvCxnSpPr>
      <xdr:spPr>
        <a:xfrm>
          <a:off x="11414160" y="13969800"/>
          <a:ext cx="4305240" cy="360"/>
        </a:xfrm>
        <a:prstGeom prst="straightConnector1">
          <a:avLst/>
        </a:prstGeom>
        <a:ln>
          <a:solidFill>
            <a:srgbClr val="c0c0c0"/>
          </a:solidFill>
        </a:ln>
      </xdr:spPr>
    </xdr:cxnSp>
    <xdr:clientData/>
  </xdr:twoCellAnchor>
  <xdr:twoCellAnchor editAs="twoCell">
    <xdr:from>
      <xdr:col>65</xdr:col>
      <xdr:colOff>63360</xdr:colOff>
      <xdr:row>78</xdr:row>
      <xdr:rowOff>25200</xdr:rowOff>
    </xdr:from>
    <xdr:to>
      <xdr:col>90</xdr:col>
      <xdr:colOff>2880</xdr:colOff>
      <xdr:row>78</xdr:row>
      <xdr:rowOff>25200</xdr:rowOff>
    </xdr:to>
    <xdr:cxnSp>
      <xdr:nvCxnSpPr>
        <xdr:cNvPr id="2604" name="直線コネクタ 610"/>
        <xdr:cNvCxnSpPr/>
      </xdr:nvCxnSpPr>
      <xdr:spPr>
        <a:xfrm>
          <a:off x="11414160" y="13398480"/>
          <a:ext cx="4305240" cy="360"/>
        </a:xfrm>
        <a:prstGeom prst="straightConnector1">
          <a:avLst/>
        </a:prstGeom>
        <a:ln>
          <a:solidFill>
            <a:srgbClr val="c0c0c0"/>
          </a:solidFill>
        </a:ln>
      </xdr:spPr>
    </xdr:cxnSp>
    <xdr:clientData/>
  </xdr:twoCellAnchor>
  <xdr:twoCellAnchor editAs="oneCell">
    <xdr:from>
      <xdr:col>64</xdr:col>
      <xdr:colOff>6840</xdr:colOff>
      <xdr:row>77</xdr:row>
      <xdr:rowOff>75960</xdr:rowOff>
    </xdr:from>
    <xdr:to>
      <xdr:col>65</xdr:col>
      <xdr:colOff>76680</xdr:colOff>
      <xdr:row>78</xdr:row>
      <xdr:rowOff>120600</xdr:rowOff>
    </xdr:to>
    <xdr:sp>
      <xdr:nvSpPr>
        <xdr:cNvPr id="2605" name="テキスト ボックス 611"/>
        <xdr:cNvSpPr/>
      </xdr:nvSpPr>
      <xdr:spPr>
        <a:xfrm>
          <a:off x="11182680" y="132775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74</xdr:row>
      <xdr:rowOff>139680</xdr:rowOff>
    </xdr:from>
    <xdr:to>
      <xdr:col>90</xdr:col>
      <xdr:colOff>2880</xdr:colOff>
      <xdr:row>74</xdr:row>
      <xdr:rowOff>139680</xdr:rowOff>
    </xdr:to>
    <xdr:cxnSp>
      <xdr:nvCxnSpPr>
        <xdr:cNvPr id="2606" name="直線コネクタ 612"/>
        <xdr:cNvCxnSpPr/>
      </xdr:nvCxnSpPr>
      <xdr:spPr>
        <a:xfrm>
          <a:off x="11414160" y="12827160"/>
          <a:ext cx="4305240" cy="360"/>
        </a:xfrm>
        <a:prstGeom prst="straightConnector1">
          <a:avLst/>
        </a:prstGeom>
        <a:ln>
          <a:solidFill>
            <a:srgbClr val="c0c0c0"/>
          </a:solidFill>
        </a:ln>
      </xdr:spPr>
    </xdr:cxnSp>
    <xdr:clientData/>
  </xdr:twoCellAnchor>
  <xdr:twoCellAnchor editAs="oneCell">
    <xdr:from>
      <xdr:col>62</xdr:col>
      <xdr:colOff>42840</xdr:colOff>
      <xdr:row>74</xdr:row>
      <xdr:rowOff>18360</xdr:rowOff>
    </xdr:from>
    <xdr:to>
      <xdr:col>65</xdr:col>
      <xdr:colOff>107280</xdr:colOff>
      <xdr:row>75</xdr:row>
      <xdr:rowOff>63360</xdr:rowOff>
    </xdr:to>
    <xdr:sp>
      <xdr:nvSpPr>
        <xdr:cNvPr id="2607" name="テキスト ボックス 613"/>
        <xdr:cNvSpPr/>
      </xdr:nvSpPr>
      <xdr:spPr>
        <a:xfrm>
          <a:off x="10869480" y="12705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71</xdr:row>
      <xdr:rowOff>82440</xdr:rowOff>
    </xdr:from>
    <xdr:to>
      <xdr:col>90</xdr:col>
      <xdr:colOff>2880</xdr:colOff>
      <xdr:row>71</xdr:row>
      <xdr:rowOff>82440</xdr:rowOff>
    </xdr:to>
    <xdr:cxnSp>
      <xdr:nvCxnSpPr>
        <xdr:cNvPr id="2608" name="直線コネクタ 614"/>
        <xdr:cNvCxnSpPr/>
      </xdr:nvCxnSpPr>
      <xdr:spPr>
        <a:xfrm>
          <a:off x="11414160" y="12255480"/>
          <a:ext cx="4305240" cy="360"/>
        </a:xfrm>
        <a:prstGeom prst="straightConnector1">
          <a:avLst/>
        </a:prstGeom>
        <a:ln>
          <a:solidFill>
            <a:srgbClr val="c0c0c0"/>
          </a:solidFill>
        </a:ln>
      </xdr:spPr>
    </xdr:cxnSp>
    <xdr:clientData/>
  </xdr:twoCellAnchor>
  <xdr:twoCellAnchor editAs="oneCell">
    <xdr:from>
      <xdr:col>62</xdr:col>
      <xdr:colOff>42840</xdr:colOff>
      <xdr:row>70</xdr:row>
      <xdr:rowOff>132840</xdr:rowOff>
    </xdr:from>
    <xdr:to>
      <xdr:col>65</xdr:col>
      <xdr:colOff>107280</xdr:colOff>
      <xdr:row>72</xdr:row>
      <xdr:rowOff>6480</xdr:rowOff>
    </xdr:to>
    <xdr:sp>
      <xdr:nvSpPr>
        <xdr:cNvPr id="2609" name="テキスト ボックス 615"/>
        <xdr:cNvSpPr/>
      </xdr:nvSpPr>
      <xdr:spPr>
        <a:xfrm>
          <a:off x="10869480" y="12134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68</xdr:row>
      <xdr:rowOff>25200</xdr:rowOff>
    </xdr:from>
    <xdr:to>
      <xdr:col>90</xdr:col>
      <xdr:colOff>2880</xdr:colOff>
      <xdr:row>68</xdr:row>
      <xdr:rowOff>25200</xdr:rowOff>
    </xdr:to>
    <xdr:cxnSp>
      <xdr:nvCxnSpPr>
        <xdr:cNvPr id="2610" name="直線コネクタ 616"/>
        <xdr:cNvCxnSpPr/>
      </xdr:nvCxnSpPr>
      <xdr:spPr>
        <a:xfrm>
          <a:off x="11414160" y="11683800"/>
          <a:ext cx="4305240" cy="360"/>
        </a:xfrm>
        <a:prstGeom prst="straightConnector1">
          <a:avLst/>
        </a:prstGeom>
        <a:ln>
          <a:solidFill>
            <a:srgbClr val="c0c0c0"/>
          </a:solidFill>
        </a:ln>
      </xdr:spPr>
    </xdr:cxnSp>
    <xdr:clientData/>
  </xdr:twoCellAnchor>
  <xdr:twoCellAnchor editAs="oneCell">
    <xdr:from>
      <xdr:col>62</xdr:col>
      <xdr:colOff>42840</xdr:colOff>
      <xdr:row>67</xdr:row>
      <xdr:rowOff>75960</xdr:rowOff>
    </xdr:from>
    <xdr:to>
      <xdr:col>65</xdr:col>
      <xdr:colOff>107280</xdr:colOff>
      <xdr:row>68</xdr:row>
      <xdr:rowOff>120960</xdr:rowOff>
    </xdr:to>
    <xdr:sp>
      <xdr:nvSpPr>
        <xdr:cNvPr id="2611" name="テキスト ボックス 617"/>
        <xdr:cNvSpPr/>
      </xdr:nvSpPr>
      <xdr:spPr>
        <a:xfrm>
          <a:off x="10869480" y="11563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68</xdr:row>
      <xdr:rowOff>25560</xdr:rowOff>
    </xdr:from>
    <xdr:to>
      <xdr:col>90</xdr:col>
      <xdr:colOff>2880</xdr:colOff>
      <xdr:row>81</xdr:row>
      <xdr:rowOff>82440</xdr:rowOff>
    </xdr:to>
    <xdr:sp>
      <xdr:nvSpPr>
        <xdr:cNvPr id="2612" name="災害復旧費グラフ枠"/>
        <xdr:cNvSpPr/>
      </xdr:nvSpPr>
      <xdr:spPr>
        <a:xfrm>
          <a:off x="11414160" y="11684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71</xdr:row>
      <xdr:rowOff>62280</xdr:rowOff>
    </xdr:from>
    <xdr:to>
      <xdr:col>85</xdr:col>
      <xdr:colOff>126360</xdr:colOff>
      <xdr:row>78</xdr:row>
      <xdr:rowOff>25200</xdr:rowOff>
    </xdr:to>
    <xdr:cxnSp>
      <xdr:nvCxnSpPr>
        <xdr:cNvPr id="2613" name="直線コネクタ 619"/>
        <xdr:cNvCxnSpPr/>
      </xdr:nvCxnSpPr>
      <xdr:spPr>
        <a:xfrm flipV="1">
          <a:off x="14968080" y="12235320"/>
          <a:ext cx="1800" cy="1163520"/>
        </a:xfrm>
        <a:prstGeom prst="straightConnector1">
          <a:avLst/>
        </a:prstGeom>
        <a:ln w="31750">
          <a:solidFill>
            <a:srgbClr val="808080"/>
          </a:solidFill>
        </a:ln>
      </xdr:spPr>
    </xdr:cxnSp>
    <xdr:clientData/>
  </xdr:twoCellAnchor>
  <xdr:twoCellAnchor editAs="oneCell">
    <xdr:from>
      <xdr:col>86</xdr:col>
      <xdr:colOff>5040</xdr:colOff>
      <xdr:row>78</xdr:row>
      <xdr:rowOff>50400</xdr:rowOff>
    </xdr:from>
    <xdr:to>
      <xdr:col>87</xdr:col>
      <xdr:colOff>75240</xdr:colOff>
      <xdr:row>79</xdr:row>
      <xdr:rowOff>95400</xdr:rowOff>
    </xdr:to>
    <xdr:sp>
      <xdr:nvSpPr>
        <xdr:cNvPr id="2614" name="災害復旧費最小値テキスト"/>
        <xdr:cNvSpPr/>
      </xdr:nvSpPr>
      <xdr:spPr>
        <a:xfrm>
          <a:off x="15022800" y="13423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85</xdr:col>
      <xdr:colOff>37800</xdr:colOff>
      <xdr:row>78</xdr:row>
      <xdr:rowOff>25200</xdr:rowOff>
    </xdr:from>
    <xdr:to>
      <xdr:col>86</xdr:col>
      <xdr:colOff>25200</xdr:colOff>
      <xdr:row>78</xdr:row>
      <xdr:rowOff>25200</xdr:rowOff>
    </xdr:to>
    <xdr:cxnSp>
      <xdr:nvCxnSpPr>
        <xdr:cNvPr id="2615" name="直線コネクタ 621"/>
        <xdr:cNvCxnSpPr/>
      </xdr:nvCxnSpPr>
      <xdr:spPr>
        <a:xfrm>
          <a:off x="14880960" y="13398480"/>
          <a:ext cx="162360" cy="360"/>
        </a:xfrm>
        <a:prstGeom prst="straightConnector1">
          <a:avLst/>
        </a:prstGeom>
        <a:ln w="19050">
          <a:solidFill>
            <a:srgbClr val="000000"/>
          </a:solidFill>
        </a:ln>
      </xdr:spPr>
    </xdr:cxnSp>
    <xdr:clientData/>
  </xdr:twoCellAnchor>
  <xdr:twoCellAnchor editAs="oneCell">
    <xdr:from>
      <xdr:col>86</xdr:col>
      <xdr:colOff>8280</xdr:colOff>
      <xdr:row>70</xdr:row>
      <xdr:rowOff>30600</xdr:rowOff>
    </xdr:from>
    <xdr:to>
      <xdr:col>89</xdr:col>
      <xdr:colOff>73080</xdr:colOff>
      <xdr:row>71</xdr:row>
      <xdr:rowOff>75600</xdr:rowOff>
    </xdr:to>
    <xdr:sp>
      <xdr:nvSpPr>
        <xdr:cNvPr id="2616" name="災害復旧費最大値テキスト"/>
        <xdr:cNvSpPr/>
      </xdr:nvSpPr>
      <xdr:spPr>
        <a:xfrm>
          <a:off x="15026040" y="1203228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203,499</a:t>
          </a:r>
          <a:endParaRPr b="0" lang="en-US" sz="1000" spc="-1" strike="noStrike">
            <a:latin typeface="游明朝"/>
          </a:endParaRPr>
        </a:p>
      </xdr:txBody>
    </xdr:sp>
    <xdr:clientData/>
  </xdr:twoCellAnchor>
  <xdr:twoCellAnchor editAs="twoCell">
    <xdr:from>
      <xdr:col>85</xdr:col>
      <xdr:colOff>37800</xdr:colOff>
      <xdr:row>71</xdr:row>
      <xdr:rowOff>62280</xdr:rowOff>
    </xdr:from>
    <xdr:to>
      <xdr:col>86</xdr:col>
      <xdr:colOff>25200</xdr:colOff>
      <xdr:row>71</xdr:row>
      <xdr:rowOff>62280</xdr:rowOff>
    </xdr:to>
    <xdr:cxnSp>
      <xdr:nvCxnSpPr>
        <xdr:cNvPr id="2617" name="直線コネクタ 623"/>
        <xdr:cNvCxnSpPr/>
      </xdr:nvCxnSpPr>
      <xdr:spPr>
        <a:xfrm>
          <a:off x="14880960" y="12235320"/>
          <a:ext cx="162360" cy="360"/>
        </a:xfrm>
        <a:prstGeom prst="straightConnector1">
          <a:avLst/>
        </a:prstGeom>
        <a:ln w="19050">
          <a:solidFill>
            <a:srgbClr val="000000"/>
          </a:solidFill>
        </a:ln>
      </xdr:spPr>
    </xdr:cxnSp>
    <xdr:clientData/>
  </xdr:twoCellAnchor>
  <xdr:twoCellAnchor editAs="twoCell">
    <xdr:from>
      <xdr:col>81</xdr:col>
      <xdr:colOff>50760</xdr:colOff>
      <xdr:row>75</xdr:row>
      <xdr:rowOff>43560</xdr:rowOff>
    </xdr:from>
    <xdr:to>
      <xdr:col>85</xdr:col>
      <xdr:colOff>126720</xdr:colOff>
      <xdr:row>75</xdr:row>
      <xdr:rowOff>122760</xdr:rowOff>
    </xdr:to>
    <xdr:cxnSp>
      <xdr:nvCxnSpPr>
        <xdr:cNvPr id="2618" name="直線コネクタ 624"/>
        <xdr:cNvCxnSpPr/>
      </xdr:nvCxnSpPr>
      <xdr:spPr>
        <a:xfrm>
          <a:off x="14195520" y="12902400"/>
          <a:ext cx="774720" cy="79560"/>
        </a:xfrm>
        <a:prstGeom prst="straightConnector1">
          <a:avLst/>
        </a:prstGeom>
        <a:ln>
          <a:solidFill>
            <a:srgbClr val="ff0000"/>
          </a:solidFill>
        </a:ln>
      </xdr:spPr>
    </xdr:cxnSp>
    <xdr:clientData/>
  </xdr:twoCellAnchor>
  <xdr:twoCellAnchor editAs="oneCell">
    <xdr:from>
      <xdr:col>86</xdr:col>
      <xdr:colOff>7560</xdr:colOff>
      <xdr:row>77</xdr:row>
      <xdr:rowOff>88200</xdr:rowOff>
    </xdr:from>
    <xdr:to>
      <xdr:col>89</xdr:col>
      <xdr:colOff>8640</xdr:colOff>
      <xdr:row>78</xdr:row>
      <xdr:rowOff>132840</xdr:rowOff>
    </xdr:to>
    <xdr:sp>
      <xdr:nvSpPr>
        <xdr:cNvPr id="2619" name="災害復旧費平均値テキスト"/>
        <xdr:cNvSpPr/>
      </xdr:nvSpPr>
      <xdr:spPr>
        <a:xfrm>
          <a:off x="15025320" y="13289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10,064</a:t>
          </a:r>
          <a:endParaRPr b="0" lang="en-US" sz="1000" spc="-1" strike="noStrike">
            <a:latin typeface="游明朝"/>
          </a:endParaRPr>
        </a:p>
      </xdr:txBody>
    </xdr:sp>
    <xdr:clientData/>
  </xdr:twoCellAnchor>
  <xdr:twoCellAnchor editAs="twoCell">
    <xdr:from>
      <xdr:col>85</xdr:col>
      <xdr:colOff>76320</xdr:colOff>
      <xdr:row>77</xdr:row>
      <xdr:rowOff>88560</xdr:rowOff>
    </xdr:from>
    <xdr:to>
      <xdr:col>86</xdr:col>
      <xdr:colOff>2880</xdr:colOff>
      <xdr:row>78</xdr:row>
      <xdr:rowOff>18360</xdr:rowOff>
    </xdr:to>
    <xdr:sp>
      <xdr:nvSpPr>
        <xdr:cNvPr id="2620" name="フローチャート: 判断 626"/>
        <xdr:cNvSpPr/>
      </xdr:nvSpPr>
      <xdr:spPr>
        <a:xfrm>
          <a:off x="14919480" y="13290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74</xdr:row>
      <xdr:rowOff>147240</xdr:rowOff>
    </xdr:from>
    <xdr:to>
      <xdr:col>81</xdr:col>
      <xdr:colOff>50760</xdr:colOff>
      <xdr:row>75</xdr:row>
      <xdr:rowOff>43560</xdr:rowOff>
    </xdr:to>
    <xdr:cxnSp>
      <xdr:nvCxnSpPr>
        <xdr:cNvPr id="2621" name="直線コネクタ 627"/>
        <xdr:cNvCxnSpPr/>
      </xdr:nvCxnSpPr>
      <xdr:spPr>
        <a:xfrm>
          <a:off x="13385520" y="12834720"/>
          <a:ext cx="810360" cy="68040"/>
        </a:xfrm>
        <a:prstGeom prst="straightConnector1">
          <a:avLst/>
        </a:prstGeom>
        <a:ln>
          <a:solidFill>
            <a:srgbClr val="ff0000"/>
          </a:solidFill>
        </a:ln>
      </xdr:spPr>
    </xdr:cxnSp>
    <xdr:clientData/>
  </xdr:twoCellAnchor>
  <xdr:twoCellAnchor editAs="twoCell">
    <xdr:from>
      <xdr:col>81</xdr:col>
      <xdr:colOff>0</xdr:colOff>
      <xdr:row>77</xdr:row>
      <xdr:rowOff>93240</xdr:rowOff>
    </xdr:from>
    <xdr:to>
      <xdr:col>81</xdr:col>
      <xdr:colOff>101160</xdr:colOff>
      <xdr:row>78</xdr:row>
      <xdr:rowOff>23040</xdr:rowOff>
    </xdr:to>
    <xdr:sp>
      <xdr:nvSpPr>
        <xdr:cNvPr id="2622" name="フローチャート: 判断 628"/>
        <xdr:cNvSpPr/>
      </xdr:nvSpPr>
      <xdr:spPr>
        <a:xfrm>
          <a:off x="14144760" y="13294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80</xdr:col>
      <xdr:colOff>10440</xdr:colOff>
      <xdr:row>78</xdr:row>
      <xdr:rowOff>36000</xdr:rowOff>
    </xdr:from>
    <xdr:to>
      <xdr:col>82</xdr:col>
      <xdr:colOff>122400</xdr:colOff>
      <xdr:row>79</xdr:row>
      <xdr:rowOff>81000</xdr:rowOff>
    </xdr:to>
    <xdr:sp>
      <xdr:nvSpPr>
        <xdr:cNvPr id="2623" name="テキスト ボックス 629"/>
        <xdr:cNvSpPr/>
      </xdr:nvSpPr>
      <xdr:spPr>
        <a:xfrm>
          <a:off x="13980600" y="134092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9,210</a:t>
          </a:r>
          <a:endParaRPr b="0" lang="en-US" sz="1000" spc="-1" strike="noStrike">
            <a:latin typeface="游明朝"/>
          </a:endParaRPr>
        </a:p>
      </xdr:txBody>
    </xdr:sp>
    <xdr:clientData/>
  </xdr:twoCellAnchor>
  <xdr:twoCellAnchor editAs="twoCell">
    <xdr:from>
      <xdr:col>72</xdr:col>
      <xdr:colOff>2880</xdr:colOff>
      <xdr:row>74</xdr:row>
      <xdr:rowOff>147240</xdr:rowOff>
    </xdr:from>
    <xdr:to>
      <xdr:col>76</xdr:col>
      <xdr:colOff>114120</xdr:colOff>
      <xdr:row>75</xdr:row>
      <xdr:rowOff>122400</xdr:rowOff>
    </xdr:to>
    <xdr:cxnSp>
      <xdr:nvCxnSpPr>
        <xdr:cNvPr id="2624" name="直線コネクタ 630"/>
        <xdr:cNvCxnSpPr/>
      </xdr:nvCxnSpPr>
      <xdr:spPr>
        <a:xfrm flipV="1">
          <a:off x="12575880" y="12834720"/>
          <a:ext cx="810000" cy="146880"/>
        </a:xfrm>
        <a:prstGeom prst="straightConnector1">
          <a:avLst/>
        </a:prstGeom>
        <a:ln>
          <a:solidFill>
            <a:srgbClr val="ff0000"/>
          </a:solidFill>
        </a:ln>
      </xdr:spPr>
    </xdr:cxnSp>
    <xdr:clientData/>
  </xdr:twoCellAnchor>
  <xdr:twoCellAnchor editAs="twoCell">
    <xdr:from>
      <xdr:col>76</xdr:col>
      <xdr:colOff>63360</xdr:colOff>
      <xdr:row>77</xdr:row>
      <xdr:rowOff>88200</xdr:rowOff>
    </xdr:from>
    <xdr:to>
      <xdr:col>76</xdr:col>
      <xdr:colOff>164520</xdr:colOff>
      <xdr:row>78</xdr:row>
      <xdr:rowOff>18000</xdr:rowOff>
    </xdr:to>
    <xdr:sp>
      <xdr:nvSpPr>
        <xdr:cNvPr id="2625" name="フローチャート: 判断 631"/>
        <xdr:cNvSpPr/>
      </xdr:nvSpPr>
      <xdr:spPr>
        <a:xfrm>
          <a:off x="13334760" y="132897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78</xdr:row>
      <xdr:rowOff>30600</xdr:rowOff>
    </xdr:from>
    <xdr:to>
      <xdr:col>78</xdr:col>
      <xdr:colOff>42840</xdr:colOff>
      <xdr:row>79</xdr:row>
      <xdr:rowOff>75600</xdr:rowOff>
    </xdr:to>
    <xdr:sp>
      <xdr:nvSpPr>
        <xdr:cNvPr id="2626" name="テキスト ボックス 632"/>
        <xdr:cNvSpPr/>
      </xdr:nvSpPr>
      <xdr:spPr>
        <a:xfrm>
          <a:off x="13138560" y="13403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10,117</a:t>
          </a:r>
          <a:endParaRPr b="0" lang="en-US" sz="1000" spc="-1" strike="noStrike">
            <a:latin typeface="游明朝"/>
          </a:endParaRPr>
        </a:p>
      </xdr:txBody>
    </xdr:sp>
    <xdr:clientData/>
  </xdr:twoCellAnchor>
  <xdr:twoCellAnchor editAs="twoCell">
    <xdr:from>
      <xdr:col>67</xdr:col>
      <xdr:colOff>50760</xdr:colOff>
      <xdr:row>75</xdr:row>
      <xdr:rowOff>122400</xdr:rowOff>
    </xdr:from>
    <xdr:to>
      <xdr:col>72</xdr:col>
      <xdr:colOff>2880</xdr:colOff>
      <xdr:row>77</xdr:row>
      <xdr:rowOff>106920</xdr:rowOff>
    </xdr:to>
    <xdr:cxnSp>
      <xdr:nvCxnSpPr>
        <xdr:cNvPr id="2627" name="直線コネクタ 633"/>
        <xdr:cNvCxnSpPr/>
      </xdr:nvCxnSpPr>
      <xdr:spPr>
        <a:xfrm flipV="1">
          <a:off x="11750760" y="12981240"/>
          <a:ext cx="825480" cy="327600"/>
        </a:xfrm>
        <a:prstGeom prst="straightConnector1">
          <a:avLst/>
        </a:prstGeom>
        <a:ln>
          <a:solidFill>
            <a:srgbClr val="ff0000"/>
          </a:solidFill>
        </a:ln>
      </xdr:spPr>
    </xdr:cxnSp>
    <xdr:clientData/>
  </xdr:twoCellAnchor>
  <xdr:twoCellAnchor editAs="twoCell">
    <xdr:from>
      <xdr:col>71</xdr:col>
      <xdr:colOff>127080</xdr:colOff>
      <xdr:row>77</xdr:row>
      <xdr:rowOff>93960</xdr:rowOff>
    </xdr:from>
    <xdr:to>
      <xdr:col>72</xdr:col>
      <xdr:colOff>37800</xdr:colOff>
      <xdr:row>78</xdr:row>
      <xdr:rowOff>23760</xdr:rowOff>
    </xdr:to>
    <xdr:sp>
      <xdr:nvSpPr>
        <xdr:cNvPr id="2628" name="フローチャート: 判断 634"/>
        <xdr:cNvSpPr/>
      </xdr:nvSpPr>
      <xdr:spPr>
        <a:xfrm>
          <a:off x="12525480" y="1329552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137520</xdr:colOff>
      <xdr:row>78</xdr:row>
      <xdr:rowOff>36360</xdr:rowOff>
    </xdr:from>
    <xdr:to>
      <xdr:col>73</xdr:col>
      <xdr:colOff>74880</xdr:colOff>
      <xdr:row>79</xdr:row>
      <xdr:rowOff>81360</xdr:rowOff>
    </xdr:to>
    <xdr:sp>
      <xdr:nvSpPr>
        <xdr:cNvPr id="2629" name="テキスト ボックス 635"/>
        <xdr:cNvSpPr/>
      </xdr:nvSpPr>
      <xdr:spPr>
        <a:xfrm>
          <a:off x="12361320" y="134096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9,110</a:t>
          </a:r>
          <a:endParaRPr b="0" lang="en-US" sz="1000" spc="-1" strike="noStrike">
            <a:latin typeface="游明朝"/>
          </a:endParaRPr>
        </a:p>
      </xdr:txBody>
    </xdr:sp>
    <xdr:clientData/>
  </xdr:twoCellAnchor>
  <xdr:twoCellAnchor editAs="twoCell">
    <xdr:from>
      <xdr:col>67</xdr:col>
      <xdr:colOff>0</xdr:colOff>
      <xdr:row>77</xdr:row>
      <xdr:rowOff>115560</xdr:rowOff>
    </xdr:from>
    <xdr:to>
      <xdr:col>67</xdr:col>
      <xdr:colOff>101160</xdr:colOff>
      <xdr:row>78</xdr:row>
      <xdr:rowOff>45360</xdr:rowOff>
    </xdr:to>
    <xdr:sp>
      <xdr:nvSpPr>
        <xdr:cNvPr id="2630" name="フローチャート: 判断 636"/>
        <xdr:cNvSpPr/>
      </xdr:nvSpPr>
      <xdr:spPr>
        <a:xfrm>
          <a:off x="11700000" y="13317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66</xdr:col>
      <xdr:colOff>10440</xdr:colOff>
      <xdr:row>78</xdr:row>
      <xdr:rowOff>57960</xdr:rowOff>
    </xdr:from>
    <xdr:to>
      <xdr:col>68</xdr:col>
      <xdr:colOff>122400</xdr:colOff>
      <xdr:row>79</xdr:row>
      <xdr:rowOff>102960</xdr:rowOff>
    </xdr:to>
    <xdr:sp>
      <xdr:nvSpPr>
        <xdr:cNvPr id="2631" name="テキスト ボックス 637"/>
        <xdr:cNvSpPr/>
      </xdr:nvSpPr>
      <xdr:spPr>
        <a:xfrm>
          <a:off x="11535840" y="13431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5,335</a:t>
          </a:r>
          <a:endParaRPr b="0" lang="en-US" sz="1000" spc="-1" strike="noStrike">
            <a:latin typeface="游明朝"/>
          </a:endParaRPr>
        </a:p>
      </xdr:txBody>
    </xdr:sp>
    <xdr:clientData/>
  </xdr:twoCellAnchor>
  <xdr:twoCellAnchor editAs="oneCell">
    <xdr:from>
      <xdr:col>84</xdr:col>
      <xdr:colOff>127080</xdr:colOff>
      <xdr:row>81</xdr:row>
      <xdr:rowOff>101160</xdr:rowOff>
    </xdr:from>
    <xdr:to>
      <xdr:col>89</xdr:col>
      <xdr:colOff>15840</xdr:colOff>
      <xdr:row>82</xdr:row>
      <xdr:rowOff>145800</xdr:rowOff>
    </xdr:to>
    <xdr:sp>
      <xdr:nvSpPr>
        <xdr:cNvPr id="2632" name="テキスト ボックス 638"/>
        <xdr:cNvSpPr/>
      </xdr:nvSpPr>
      <xdr:spPr>
        <a:xfrm>
          <a:off x="14795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81</xdr:row>
      <xdr:rowOff>101160</xdr:rowOff>
    </xdr:from>
    <xdr:to>
      <xdr:col>84</xdr:col>
      <xdr:colOff>114120</xdr:colOff>
      <xdr:row>82</xdr:row>
      <xdr:rowOff>145800</xdr:rowOff>
    </xdr:to>
    <xdr:sp>
      <xdr:nvSpPr>
        <xdr:cNvPr id="2633" name="テキスト ボックス 639"/>
        <xdr:cNvSpPr/>
      </xdr:nvSpPr>
      <xdr:spPr>
        <a:xfrm>
          <a:off x="1402092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81</xdr:row>
      <xdr:rowOff>101160</xdr:rowOff>
    </xdr:from>
    <xdr:to>
      <xdr:col>80</xdr:col>
      <xdr:colOff>2880</xdr:colOff>
      <xdr:row>82</xdr:row>
      <xdr:rowOff>145800</xdr:rowOff>
    </xdr:to>
    <xdr:sp>
      <xdr:nvSpPr>
        <xdr:cNvPr id="2634" name="テキスト ボックス 640"/>
        <xdr:cNvSpPr/>
      </xdr:nvSpPr>
      <xdr:spPr>
        <a:xfrm>
          <a:off x="1321128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81</xdr:row>
      <xdr:rowOff>101160</xdr:rowOff>
    </xdr:from>
    <xdr:to>
      <xdr:col>75</xdr:col>
      <xdr:colOff>66600</xdr:colOff>
      <xdr:row>82</xdr:row>
      <xdr:rowOff>145800</xdr:rowOff>
    </xdr:to>
    <xdr:sp>
      <xdr:nvSpPr>
        <xdr:cNvPr id="2635" name="テキスト ボックス 641"/>
        <xdr:cNvSpPr/>
      </xdr:nvSpPr>
      <xdr:spPr>
        <a:xfrm>
          <a:off x="1240164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81</xdr:row>
      <xdr:rowOff>101160</xdr:rowOff>
    </xdr:from>
    <xdr:to>
      <xdr:col>70</xdr:col>
      <xdr:colOff>114120</xdr:colOff>
      <xdr:row>82</xdr:row>
      <xdr:rowOff>145800</xdr:rowOff>
    </xdr:to>
    <xdr:sp>
      <xdr:nvSpPr>
        <xdr:cNvPr id="2636" name="テキスト ボックス 642"/>
        <xdr:cNvSpPr/>
      </xdr:nvSpPr>
      <xdr:spPr>
        <a:xfrm>
          <a:off x="11576160" y="13988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75</xdr:row>
      <xdr:rowOff>72000</xdr:rowOff>
    </xdr:from>
    <xdr:to>
      <xdr:col>86</xdr:col>
      <xdr:colOff>2880</xdr:colOff>
      <xdr:row>76</xdr:row>
      <xdr:rowOff>1800</xdr:rowOff>
    </xdr:to>
    <xdr:sp>
      <xdr:nvSpPr>
        <xdr:cNvPr id="2637" name="楕円 643"/>
        <xdr:cNvSpPr/>
      </xdr:nvSpPr>
      <xdr:spPr>
        <a:xfrm>
          <a:off x="14919480" y="129308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7560</xdr:colOff>
      <xdr:row>74</xdr:row>
      <xdr:rowOff>116280</xdr:rowOff>
    </xdr:from>
    <xdr:to>
      <xdr:col>89</xdr:col>
      <xdr:colOff>8640</xdr:colOff>
      <xdr:row>75</xdr:row>
      <xdr:rowOff>161280</xdr:rowOff>
    </xdr:to>
    <xdr:sp>
      <xdr:nvSpPr>
        <xdr:cNvPr id="2638" name="災害復旧費該当値テキスト"/>
        <xdr:cNvSpPr/>
      </xdr:nvSpPr>
      <xdr:spPr>
        <a:xfrm>
          <a:off x="15025320" y="12803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72,953</a:t>
          </a:r>
          <a:endParaRPr b="0" lang="en-US" sz="1000" spc="-1" strike="noStrike">
            <a:latin typeface="游明朝"/>
          </a:endParaRPr>
        </a:p>
      </xdr:txBody>
    </xdr:sp>
    <xdr:clientData/>
  </xdr:twoCellAnchor>
  <xdr:twoCellAnchor editAs="twoCell">
    <xdr:from>
      <xdr:col>81</xdr:col>
      <xdr:colOff>0</xdr:colOff>
      <xdr:row>74</xdr:row>
      <xdr:rowOff>164160</xdr:rowOff>
    </xdr:from>
    <xdr:to>
      <xdr:col>81</xdr:col>
      <xdr:colOff>101160</xdr:colOff>
      <xdr:row>75</xdr:row>
      <xdr:rowOff>93960</xdr:rowOff>
    </xdr:to>
    <xdr:sp>
      <xdr:nvSpPr>
        <xdr:cNvPr id="2639" name="楕円 645"/>
        <xdr:cNvSpPr/>
      </xdr:nvSpPr>
      <xdr:spPr>
        <a:xfrm>
          <a:off x="14144760" y="128516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73</xdr:row>
      <xdr:rowOff>132120</xdr:rowOff>
    </xdr:from>
    <xdr:to>
      <xdr:col>82</xdr:col>
      <xdr:colOff>169560</xdr:colOff>
      <xdr:row>75</xdr:row>
      <xdr:rowOff>5400</xdr:rowOff>
    </xdr:to>
    <xdr:sp>
      <xdr:nvSpPr>
        <xdr:cNvPr id="2640" name="テキスト ボックス 646"/>
        <xdr:cNvSpPr/>
      </xdr:nvSpPr>
      <xdr:spPr>
        <a:xfrm>
          <a:off x="13964040" y="126478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86,804</a:t>
          </a:r>
          <a:endParaRPr b="0" lang="en-US" sz="1000" spc="-1" strike="noStrike">
            <a:latin typeface="游明朝"/>
          </a:endParaRPr>
        </a:p>
      </xdr:txBody>
    </xdr:sp>
    <xdr:clientData/>
  </xdr:twoCellAnchor>
  <xdr:twoCellAnchor editAs="twoCell">
    <xdr:from>
      <xdr:col>76</xdr:col>
      <xdr:colOff>63360</xdr:colOff>
      <xdr:row>74</xdr:row>
      <xdr:rowOff>96840</xdr:rowOff>
    </xdr:from>
    <xdr:to>
      <xdr:col>76</xdr:col>
      <xdr:colOff>164520</xdr:colOff>
      <xdr:row>75</xdr:row>
      <xdr:rowOff>26640</xdr:rowOff>
    </xdr:to>
    <xdr:sp>
      <xdr:nvSpPr>
        <xdr:cNvPr id="2641" name="楕円 647"/>
        <xdr:cNvSpPr/>
      </xdr:nvSpPr>
      <xdr:spPr>
        <a:xfrm>
          <a:off x="13334760" y="127843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73</xdr:row>
      <xdr:rowOff>64800</xdr:rowOff>
    </xdr:from>
    <xdr:to>
      <xdr:col>78</xdr:col>
      <xdr:colOff>42840</xdr:colOff>
      <xdr:row>74</xdr:row>
      <xdr:rowOff>109440</xdr:rowOff>
    </xdr:to>
    <xdr:sp>
      <xdr:nvSpPr>
        <xdr:cNvPr id="2642" name="テキスト ボックス 648"/>
        <xdr:cNvSpPr/>
      </xdr:nvSpPr>
      <xdr:spPr>
        <a:xfrm>
          <a:off x="13138560" y="125805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98,625</a:t>
          </a:r>
          <a:endParaRPr b="0" lang="en-US" sz="1000" spc="-1" strike="noStrike">
            <a:latin typeface="游明朝"/>
          </a:endParaRPr>
        </a:p>
      </xdr:txBody>
    </xdr:sp>
    <xdr:clientData/>
  </xdr:twoCellAnchor>
  <xdr:twoCellAnchor editAs="twoCell">
    <xdr:from>
      <xdr:col>71</xdr:col>
      <xdr:colOff>127080</xdr:colOff>
      <xdr:row>75</xdr:row>
      <xdr:rowOff>71640</xdr:rowOff>
    </xdr:from>
    <xdr:to>
      <xdr:col>72</xdr:col>
      <xdr:colOff>37800</xdr:colOff>
      <xdr:row>76</xdr:row>
      <xdr:rowOff>1440</xdr:rowOff>
    </xdr:to>
    <xdr:sp>
      <xdr:nvSpPr>
        <xdr:cNvPr id="2643" name="楕円 649"/>
        <xdr:cNvSpPr/>
      </xdr:nvSpPr>
      <xdr:spPr>
        <a:xfrm>
          <a:off x="12525480" y="1293048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74</xdr:row>
      <xdr:rowOff>39600</xdr:rowOff>
    </xdr:from>
    <xdr:to>
      <xdr:col>73</xdr:col>
      <xdr:colOff>106560</xdr:colOff>
      <xdr:row>75</xdr:row>
      <xdr:rowOff>84600</xdr:rowOff>
    </xdr:to>
    <xdr:sp>
      <xdr:nvSpPr>
        <xdr:cNvPr id="2644" name="テキスト ボックス 650"/>
        <xdr:cNvSpPr/>
      </xdr:nvSpPr>
      <xdr:spPr>
        <a:xfrm>
          <a:off x="12329280" y="12727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73,025</a:t>
          </a:r>
          <a:endParaRPr b="0" lang="en-US" sz="1000" spc="-1" strike="noStrike">
            <a:latin typeface="游明朝"/>
          </a:endParaRPr>
        </a:p>
      </xdr:txBody>
    </xdr:sp>
    <xdr:clientData/>
  </xdr:twoCellAnchor>
  <xdr:twoCellAnchor editAs="twoCell">
    <xdr:from>
      <xdr:col>67</xdr:col>
      <xdr:colOff>0</xdr:colOff>
      <xdr:row>77</xdr:row>
      <xdr:rowOff>56160</xdr:rowOff>
    </xdr:from>
    <xdr:to>
      <xdr:col>67</xdr:col>
      <xdr:colOff>101160</xdr:colOff>
      <xdr:row>77</xdr:row>
      <xdr:rowOff>157320</xdr:rowOff>
    </xdr:to>
    <xdr:sp>
      <xdr:nvSpPr>
        <xdr:cNvPr id="2645" name="楕円 651"/>
        <xdr:cNvSpPr/>
      </xdr:nvSpPr>
      <xdr:spPr>
        <a:xfrm>
          <a:off x="11700000" y="132577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76</xdr:row>
      <xdr:rowOff>24120</xdr:rowOff>
    </xdr:from>
    <xdr:to>
      <xdr:col>68</xdr:col>
      <xdr:colOff>169920</xdr:colOff>
      <xdr:row>77</xdr:row>
      <xdr:rowOff>69120</xdr:rowOff>
    </xdr:to>
    <xdr:sp>
      <xdr:nvSpPr>
        <xdr:cNvPr id="2646" name="テキスト ボックス 652"/>
        <xdr:cNvSpPr/>
      </xdr:nvSpPr>
      <xdr:spPr>
        <a:xfrm>
          <a:off x="11519640" y="130543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15,721</a:t>
          </a:r>
          <a:endParaRPr b="0" lang="en-US" sz="1000" spc="-1" strike="noStrike">
            <a:latin typeface="游明朝"/>
          </a:endParaRPr>
        </a:p>
      </xdr:txBody>
    </xdr:sp>
    <xdr:clientData/>
  </xdr:twoCellAnchor>
  <xdr:twoCellAnchor editAs="twoCell">
    <xdr:from>
      <xdr:col>65</xdr:col>
      <xdr:colOff>63360</xdr:colOff>
      <xdr:row>83</xdr:row>
      <xdr:rowOff>57240</xdr:rowOff>
    </xdr:from>
    <xdr:to>
      <xdr:col>90</xdr:col>
      <xdr:colOff>2880</xdr:colOff>
      <xdr:row>85</xdr:row>
      <xdr:rowOff>31320</xdr:rowOff>
    </xdr:to>
    <xdr:sp>
      <xdr:nvSpPr>
        <xdr:cNvPr id="2647" name="正方形/長方形 653"/>
        <xdr:cNvSpPr/>
      </xdr:nvSpPr>
      <xdr:spPr>
        <a:xfrm>
          <a:off x="11414160" y="14287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公債費</a:t>
          </a:r>
          <a:endParaRPr b="0" lang="en-US" sz="1600" spc="-1" strike="noStrike">
            <a:latin typeface="游明朝"/>
          </a:endParaRPr>
        </a:p>
      </xdr:txBody>
    </xdr:sp>
    <xdr:clientData/>
  </xdr:twoCellAnchor>
  <xdr:twoCellAnchor editAs="twoCell">
    <xdr:from>
      <xdr:col>66</xdr:col>
      <xdr:colOff>0</xdr:colOff>
      <xdr:row>85</xdr:row>
      <xdr:rowOff>57240</xdr:rowOff>
    </xdr:from>
    <xdr:to>
      <xdr:col>73</xdr:col>
      <xdr:colOff>174240</xdr:colOff>
      <xdr:row>86</xdr:row>
      <xdr:rowOff>139320</xdr:rowOff>
    </xdr:to>
    <xdr:sp>
      <xdr:nvSpPr>
        <xdr:cNvPr id="2648" name="正方形/長方形 654"/>
        <xdr:cNvSpPr/>
      </xdr:nvSpPr>
      <xdr:spPr>
        <a:xfrm>
          <a:off x="1152540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66</xdr:col>
      <xdr:colOff>0</xdr:colOff>
      <xdr:row>86</xdr:row>
      <xdr:rowOff>88920</xdr:rowOff>
    </xdr:from>
    <xdr:to>
      <xdr:col>73</xdr:col>
      <xdr:colOff>174240</xdr:colOff>
      <xdr:row>87</xdr:row>
      <xdr:rowOff>171000</xdr:rowOff>
    </xdr:to>
    <xdr:sp>
      <xdr:nvSpPr>
        <xdr:cNvPr id="2649" name="正方形/長方形 655"/>
        <xdr:cNvSpPr/>
      </xdr:nvSpPr>
      <xdr:spPr>
        <a:xfrm>
          <a:off x="1152540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7/132</a:t>
          </a:r>
          <a:endParaRPr b="0" lang="en-US" sz="1200" spc="-1" strike="noStrike">
            <a:latin typeface="游明朝"/>
          </a:endParaRPr>
        </a:p>
      </xdr:txBody>
    </xdr:sp>
    <xdr:clientData/>
  </xdr:twoCellAnchor>
  <xdr:twoCellAnchor editAs="twoCell">
    <xdr:from>
      <xdr:col>71</xdr:col>
      <xdr:colOff>63360</xdr:colOff>
      <xdr:row>85</xdr:row>
      <xdr:rowOff>57240</xdr:rowOff>
    </xdr:from>
    <xdr:to>
      <xdr:col>79</xdr:col>
      <xdr:colOff>63000</xdr:colOff>
      <xdr:row>86</xdr:row>
      <xdr:rowOff>139320</xdr:rowOff>
    </xdr:to>
    <xdr:sp>
      <xdr:nvSpPr>
        <xdr:cNvPr id="2650" name="正方形/長方形 656"/>
        <xdr:cNvSpPr/>
      </xdr:nvSpPr>
      <xdr:spPr>
        <a:xfrm>
          <a:off x="12461760" y="14630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71</xdr:col>
      <xdr:colOff>63360</xdr:colOff>
      <xdr:row>86</xdr:row>
      <xdr:rowOff>88920</xdr:rowOff>
    </xdr:from>
    <xdr:to>
      <xdr:col>79</xdr:col>
      <xdr:colOff>63000</xdr:colOff>
      <xdr:row>87</xdr:row>
      <xdr:rowOff>171000</xdr:rowOff>
    </xdr:to>
    <xdr:sp>
      <xdr:nvSpPr>
        <xdr:cNvPr id="2651" name="正方形/長方形 657"/>
        <xdr:cNvSpPr/>
      </xdr:nvSpPr>
      <xdr:spPr>
        <a:xfrm>
          <a:off x="12461760" y="14833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43,985</a:t>
          </a:r>
          <a:endParaRPr b="0" lang="en-US" sz="1200" spc="-1" strike="noStrike">
            <a:latin typeface="游明朝"/>
          </a:endParaRPr>
        </a:p>
      </xdr:txBody>
    </xdr:sp>
    <xdr:clientData/>
  </xdr:twoCellAnchor>
  <xdr:twoCellAnchor editAs="twoCell">
    <xdr:from>
      <xdr:col>77</xdr:col>
      <xdr:colOff>63360</xdr:colOff>
      <xdr:row>85</xdr:row>
      <xdr:rowOff>57240</xdr:rowOff>
    </xdr:from>
    <xdr:to>
      <xdr:col>85</xdr:col>
      <xdr:colOff>63000</xdr:colOff>
      <xdr:row>86</xdr:row>
      <xdr:rowOff>139320</xdr:rowOff>
    </xdr:to>
    <xdr:sp>
      <xdr:nvSpPr>
        <xdr:cNvPr id="2652" name="正方形/長方形 658"/>
        <xdr:cNvSpPr/>
      </xdr:nvSpPr>
      <xdr:spPr>
        <a:xfrm>
          <a:off x="13509360" y="14630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77</xdr:col>
      <xdr:colOff>63360</xdr:colOff>
      <xdr:row>86</xdr:row>
      <xdr:rowOff>88920</xdr:rowOff>
    </xdr:from>
    <xdr:to>
      <xdr:col>85</xdr:col>
      <xdr:colOff>63000</xdr:colOff>
      <xdr:row>87</xdr:row>
      <xdr:rowOff>171000</xdr:rowOff>
    </xdr:to>
    <xdr:sp>
      <xdr:nvSpPr>
        <xdr:cNvPr id="2653" name="正方形/長方形 659"/>
        <xdr:cNvSpPr/>
      </xdr:nvSpPr>
      <xdr:spPr>
        <a:xfrm>
          <a:off x="13509360" y="14833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61,909</a:t>
          </a:r>
          <a:endParaRPr b="0" lang="en-US" sz="12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54" name="正方形/長方形 660"/>
        <xdr:cNvSpPr/>
      </xdr:nvSpPr>
      <xdr:spPr>
        <a:xfrm>
          <a:off x="11414160" y="15113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28080</xdr:colOff>
      <xdr:row>87</xdr:row>
      <xdr:rowOff>6480</xdr:rowOff>
    </xdr:from>
    <xdr:to>
      <xdr:col>67</xdr:col>
      <xdr:colOff>23400</xdr:colOff>
      <xdr:row>88</xdr:row>
      <xdr:rowOff>26280</xdr:rowOff>
    </xdr:to>
    <xdr:sp>
      <xdr:nvSpPr>
        <xdr:cNvPr id="2655" name="テキスト ボックス 661"/>
        <xdr:cNvSpPr/>
      </xdr:nvSpPr>
      <xdr:spPr>
        <a:xfrm>
          <a:off x="11378880" y="14922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65</xdr:col>
      <xdr:colOff>63360</xdr:colOff>
      <xdr:row>101</xdr:row>
      <xdr:rowOff>82440</xdr:rowOff>
    </xdr:from>
    <xdr:to>
      <xdr:col>90</xdr:col>
      <xdr:colOff>2880</xdr:colOff>
      <xdr:row>101</xdr:row>
      <xdr:rowOff>82440</xdr:rowOff>
    </xdr:to>
    <xdr:cxnSp>
      <xdr:nvCxnSpPr>
        <xdr:cNvPr id="2656" name="直線コネクタ 662"/>
        <xdr:cNvCxnSpPr/>
      </xdr:nvCxnSpPr>
      <xdr:spPr>
        <a:xfrm>
          <a:off x="11414160" y="17398800"/>
          <a:ext cx="4305240" cy="360"/>
        </a:xfrm>
        <a:prstGeom prst="straightConnector1">
          <a:avLst/>
        </a:prstGeom>
        <a:ln>
          <a:solidFill>
            <a:srgbClr val="c0c0c0"/>
          </a:solidFill>
        </a:ln>
      </xdr:spPr>
    </xdr:cxnSp>
    <xdr:clientData/>
  </xdr:twoCellAnchor>
  <xdr:twoCellAnchor editAs="twoCell">
    <xdr:from>
      <xdr:col>65</xdr:col>
      <xdr:colOff>63360</xdr:colOff>
      <xdr:row>99</xdr:row>
      <xdr:rowOff>98640</xdr:rowOff>
    </xdr:from>
    <xdr:to>
      <xdr:col>90</xdr:col>
      <xdr:colOff>2880</xdr:colOff>
      <xdr:row>99</xdr:row>
      <xdr:rowOff>98640</xdr:rowOff>
    </xdr:to>
    <xdr:cxnSp>
      <xdr:nvCxnSpPr>
        <xdr:cNvPr id="2657" name="直線コネクタ 663"/>
        <xdr:cNvCxnSpPr/>
      </xdr:nvCxnSpPr>
      <xdr:spPr>
        <a:xfrm>
          <a:off x="11414160" y="17072280"/>
          <a:ext cx="4305240" cy="360"/>
        </a:xfrm>
        <a:prstGeom prst="straightConnector1">
          <a:avLst/>
        </a:prstGeom>
        <a:ln>
          <a:solidFill>
            <a:srgbClr val="c0c0c0"/>
          </a:solidFill>
        </a:ln>
      </xdr:spPr>
    </xdr:cxnSp>
    <xdr:clientData/>
  </xdr:twoCellAnchor>
  <xdr:twoCellAnchor editAs="oneCell">
    <xdr:from>
      <xdr:col>64</xdr:col>
      <xdr:colOff>6840</xdr:colOff>
      <xdr:row>98</xdr:row>
      <xdr:rowOff>149400</xdr:rowOff>
    </xdr:from>
    <xdr:to>
      <xdr:col>65</xdr:col>
      <xdr:colOff>76680</xdr:colOff>
      <xdr:row>100</xdr:row>
      <xdr:rowOff>23040</xdr:rowOff>
    </xdr:to>
    <xdr:sp>
      <xdr:nvSpPr>
        <xdr:cNvPr id="2658" name="テキスト ボックス 664"/>
        <xdr:cNvSpPr/>
      </xdr:nvSpPr>
      <xdr:spPr>
        <a:xfrm>
          <a:off x="11182680" y="16951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65</xdr:col>
      <xdr:colOff>63360</xdr:colOff>
      <xdr:row>97</xdr:row>
      <xdr:rowOff>115200</xdr:rowOff>
    </xdr:from>
    <xdr:to>
      <xdr:col>90</xdr:col>
      <xdr:colOff>2880</xdr:colOff>
      <xdr:row>97</xdr:row>
      <xdr:rowOff>115200</xdr:rowOff>
    </xdr:to>
    <xdr:cxnSp>
      <xdr:nvCxnSpPr>
        <xdr:cNvPr id="2659" name="直線コネクタ 665"/>
        <xdr:cNvCxnSpPr/>
      </xdr:nvCxnSpPr>
      <xdr:spPr>
        <a:xfrm>
          <a:off x="11414160" y="16745760"/>
          <a:ext cx="4305240" cy="360"/>
        </a:xfrm>
        <a:prstGeom prst="straightConnector1">
          <a:avLst/>
        </a:prstGeom>
        <a:ln>
          <a:solidFill>
            <a:srgbClr val="c0c0c0"/>
          </a:solidFill>
        </a:ln>
      </xdr:spPr>
    </xdr:cxnSp>
    <xdr:clientData/>
  </xdr:twoCellAnchor>
  <xdr:twoCellAnchor editAs="oneCell">
    <xdr:from>
      <xdr:col>62</xdr:col>
      <xdr:colOff>42840</xdr:colOff>
      <xdr:row>96</xdr:row>
      <xdr:rowOff>165600</xdr:rowOff>
    </xdr:from>
    <xdr:to>
      <xdr:col>65</xdr:col>
      <xdr:colOff>107280</xdr:colOff>
      <xdr:row>98</xdr:row>
      <xdr:rowOff>38880</xdr:rowOff>
    </xdr:to>
    <xdr:sp>
      <xdr:nvSpPr>
        <xdr:cNvPr id="2660" name="テキスト ボックス 666"/>
        <xdr:cNvSpPr/>
      </xdr:nvSpPr>
      <xdr:spPr>
        <a:xfrm>
          <a:off x="10869480" y="166248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100,000</a:t>
          </a:r>
          <a:endParaRPr b="0" lang="en-US" sz="1000" spc="-1" strike="noStrike">
            <a:latin typeface="游明朝"/>
          </a:endParaRPr>
        </a:p>
      </xdr:txBody>
    </xdr:sp>
    <xdr:clientData/>
  </xdr:twoCellAnchor>
  <xdr:twoCellAnchor editAs="twoCell">
    <xdr:from>
      <xdr:col>65</xdr:col>
      <xdr:colOff>63360</xdr:colOff>
      <xdr:row>95</xdr:row>
      <xdr:rowOff>131400</xdr:rowOff>
    </xdr:from>
    <xdr:to>
      <xdr:col>90</xdr:col>
      <xdr:colOff>2880</xdr:colOff>
      <xdr:row>95</xdr:row>
      <xdr:rowOff>131400</xdr:rowOff>
    </xdr:to>
    <xdr:cxnSp>
      <xdr:nvCxnSpPr>
        <xdr:cNvPr id="2661" name="直線コネクタ 667"/>
        <xdr:cNvCxnSpPr/>
      </xdr:nvCxnSpPr>
      <xdr:spPr>
        <a:xfrm>
          <a:off x="11414160" y="16419240"/>
          <a:ext cx="4305240" cy="360"/>
        </a:xfrm>
        <a:prstGeom prst="straightConnector1">
          <a:avLst/>
        </a:prstGeom>
        <a:ln>
          <a:solidFill>
            <a:srgbClr val="c0c0c0"/>
          </a:solidFill>
        </a:ln>
      </xdr:spPr>
    </xdr:cxnSp>
    <xdr:clientData/>
  </xdr:twoCellAnchor>
  <xdr:twoCellAnchor editAs="oneCell">
    <xdr:from>
      <xdr:col>62</xdr:col>
      <xdr:colOff>42840</xdr:colOff>
      <xdr:row>95</xdr:row>
      <xdr:rowOff>10800</xdr:rowOff>
    </xdr:from>
    <xdr:to>
      <xdr:col>65</xdr:col>
      <xdr:colOff>107280</xdr:colOff>
      <xdr:row>96</xdr:row>
      <xdr:rowOff>55800</xdr:rowOff>
    </xdr:to>
    <xdr:sp>
      <xdr:nvSpPr>
        <xdr:cNvPr id="2662" name="テキスト ボックス 668"/>
        <xdr:cNvSpPr/>
      </xdr:nvSpPr>
      <xdr:spPr>
        <a:xfrm>
          <a:off x="10869480" y="162986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200,000</a:t>
          </a:r>
          <a:endParaRPr b="0" lang="en-US" sz="1000" spc="-1" strike="noStrike">
            <a:latin typeface="游明朝"/>
          </a:endParaRPr>
        </a:p>
      </xdr:txBody>
    </xdr:sp>
    <xdr:clientData/>
  </xdr:twoCellAnchor>
  <xdr:twoCellAnchor editAs="twoCell">
    <xdr:from>
      <xdr:col>65</xdr:col>
      <xdr:colOff>63360</xdr:colOff>
      <xdr:row>93</xdr:row>
      <xdr:rowOff>147600</xdr:rowOff>
    </xdr:from>
    <xdr:to>
      <xdr:col>90</xdr:col>
      <xdr:colOff>2880</xdr:colOff>
      <xdr:row>93</xdr:row>
      <xdr:rowOff>147600</xdr:rowOff>
    </xdr:to>
    <xdr:cxnSp>
      <xdr:nvCxnSpPr>
        <xdr:cNvPr id="2663" name="直線コネクタ 669"/>
        <xdr:cNvCxnSpPr/>
      </xdr:nvCxnSpPr>
      <xdr:spPr>
        <a:xfrm>
          <a:off x="11414160" y="16092360"/>
          <a:ext cx="4305240" cy="360"/>
        </a:xfrm>
        <a:prstGeom prst="straightConnector1">
          <a:avLst/>
        </a:prstGeom>
        <a:ln>
          <a:solidFill>
            <a:srgbClr val="c0c0c0"/>
          </a:solidFill>
        </a:ln>
      </xdr:spPr>
    </xdr:cxnSp>
    <xdr:clientData/>
  </xdr:twoCellAnchor>
  <xdr:twoCellAnchor editAs="oneCell">
    <xdr:from>
      <xdr:col>62</xdr:col>
      <xdr:colOff>42840</xdr:colOff>
      <xdr:row>93</xdr:row>
      <xdr:rowOff>27000</xdr:rowOff>
    </xdr:from>
    <xdr:to>
      <xdr:col>65</xdr:col>
      <xdr:colOff>107280</xdr:colOff>
      <xdr:row>94</xdr:row>
      <xdr:rowOff>71640</xdr:rowOff>
    </xdr:to>
    <xdr:sp>
      <xdr:nvSpPr>
        <xdr:cNvPr id="2664" name="テキスト ボックス 670"/>
        <xdr:cNvSpPr/>
      </xdr:nvSpPr>
      <xdr:spPr>
        <a:xfrm>
          <a:off x="10869480" y="159717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300,000</a:t>
          </a:r>
          <a:endParaRPr b="0" lang="en-US" sz="1000" spc="-1" strike="noStrike">
            <a:latin typeface="游明朝"/>
          </a:endParaRPr>
        </a:p>
      </xdr:txBody>
    </xdr:sp>
    <xdr:clientData/>
  </xdr:twoCellAnchor>
  <xdr:twoCellAnchor editAs="twoCell">
    <xdr:from>
      <xdr:col>65</xdr:col>
      <xdr:colOff>63360</xdr:colOff>
      <xdr:row>91</xdr:row>
      <xdr:rowOff>164160</xdr:rowOff>
    </xdr:from>
    <xdr:to>
      <xdr:col>90</xdr:col>
      <xdr:colOff>2880</xdr:colOff>
      <xdr:row>91</xdr:row>
      <xdr:rowOff>164160</xdr:rowOff>
    </xdr:to>
    <xdr:cxnSp>
      <xdr:nvCxnSpPr>
        <xdr:cNvPr id="2665" name="直線コネクタ 671"/>
        <xdr:cNvCxnSpPr/>
      </xdr:nvCxnSpPr>
      <xdr:spPr>
        <a:xfrm>
          <a:off x="11414160" y="15766200"/>
          <a:ext cx="4305240" cy="360"/>
        </a:xfrm>
        <a:prstGeom prst="straightConnector1">
          <a:avLst/>
        </a:prstGeom>
        <a:ln>
          <a:solidFill>
            <a:srgbClr val="c0c0c0"/>
          </a:solidFill>
        </a:ln>
      </xdr:spPr>
    </xdr:cxnSp>
    <xdr:clientData/>
  </xdr:twoCellAnchor>
  <xdr:twoCellAnchor editAs="oneCell">
    <xdr:from>
      <xdr:col>62</xdr:col>
      <xdr:colOff>42840</xdr:colOff>
      <xdr:row>91</xdr:row>
      <xdr:rowOff>43200</xdr:rowOff>
    </xdr:from>
    <xdr:to>
      <xdr:col>65</xdr:col>
      <xdr:colOff>107280</xdr:colOff>
      <xdr:row>92</xdr:row>
      <xdr:rowOff>88200</xdr:rowOff>
    </xdr:to>
    <xdr:sp>
      <xdr:nvSpPr>
        <xdr:cNvPr id="2666" name="テキスト ボックス 672"/>
        <xdr:cNvSpPr/>
      </xdr:nvSpPr>
      <xdr:spPr>
        <a:xfrm>
          <a:off x="10869480" y="156452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400,000</a:t>
          </a:r>
          <a:endParaRPr b="0" lang="en-US" sz="1000" spc="-1" strike="noStrike">
            <a:latin typeface="游明朝"/>
          </a:endParaRPr>
        </a:p>
      </xdr:txBody>
    </xdr:sp>
    <xdr:clientData/>
  </xdr:twoCellAnchor>
  <xdr:twoCellAnchor editAs="twoCell">
    <xdr:from>
      <xdr:col>65</xdr:col>
      <xdr:colOff>63360</xdr:colOff>
      <xdr:row>90</xdr:row>
      <xdr:rowOff>9000</xdr:rowOff>
    </xdr:from>
    <xdr:to>
      <xdr:col>90</xdr:col>
      <xdr:colOff>2880</xdr:colOff>
      <xdr:row>90</xdr:row>
      <xdr:rowOff>9000</xdr:rowOff>
    </xdr:to>
    <xdr:cxnSp>
      <xdr:nvCxnSpPr>
        <xdr:cNvPr id="2667" name="直線コネクタ 673"/>
        <xdr:cNvCxnSpPr/>
      </xdr:nvCxnSpPr>
      <xdr:spPr>
        <a:xfrm>
          <a:off x="11414160" y="15439680"/>
          <a:ext cx="4305240" cy="360"/>
        </a:xfrm>
        <a:prstGeom prst="straightConnector1">
          <a:avLst/>
        </a:prstGeom>
        <a:ln>
          <a:solidFill>
            <a:srgbClr val="c0c0c0"/>
          </a:solidFill>
        </a:ln>
      </xdr:spPr>
    </xdr:cxnSp>
    <xdr:clientData/>
  </xdr:twoCellAnchor>
  <xdr:twoCellAnchor editAs="oneCell">
    <xdr:from>
      <xdr:col>62</xdr:col>
      <xdr:colOff>42840</xdr:colOff>
      <xdr:row>89</xdr:row>
      <xdr:rowOff>59400</xdr:rowOff>
    </xdr:from>
    <xdr:to>
      <xdr:col>65</xdr:col>
      <xdr:colOff>107280</xdr:colOff>
      <xdr:row>90</xdr:row>
      <xdr:rowOff>104040</xdr:rowOff>
    </xdr:to>
    <xdr:sp>
      <xdr:nvSpPr>
        <xdr:cNvPr id="2668" name="テキスト ボックス 674"/>
        <xdr:cNvSpPr/>
      </xdr:nvSpPr>
      <xdr:spPr>
        <a:xfrm>
          <a:off x="10869480" y="153183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500,000</a:t>
          </a:r>
          <a:endParaRPr b="0" lang="en-US" sz="1000" spc="-1" strike="noStrike">
            <a:latin typeface="游明朝"/>
          </a:endParaRPr>
        </a:p>
      </xdr:txBody>
    </xdr:sp>
    <xdr:clientData/>
  </xdr:twoCellAnchor>
  <xdr:twoCellAnchor editAs="twoCell">
    <xdr:from>
      <xdr:col>65</xdr:col>
      <xdr:colOff>63360</xdr:colOff>
      <xdr:row>88</xdr:row>
      <xdr:rowOff>25200</xdr:rowOff>
    </xdr:from>
    <xdr:to>
      <xdr:col>90</xdr:col>
      <xdr:colOff>2880</xdr:colOff>
      <xdr:row>88</xdr:row>
      <xdr:rowOff>25200</xdr:rowOff>
    </xdr:to>
    <xdr:cxnSp>
      <xdr:nvCxnSpPr>
        <xdr:cNvPr id="2669" name="直線コネクタ 675"/>
        <xdr:cNvCxnSpPr/>
      </xdr:nvCxnSpPr>
      <xdr:spPr>
        <a:xfrm>
          <a:off x="11414160" y="15112800"/>
          <a:ext cx="4305240" cy="360"/>
        </a:xfrm>
        <a:prstGeom prst="straightConnector1">
          <a:avLst/>
        </a:prstGeom>
        <a:ln>
          <a:solidFill>
            <a:srgbClr val="c0c0c0"/>
          </a:solidFill>
        </a:ln>
      </xdr:spPr>
    </xdr:cxnSp>
    <xdr:clientData/>
  </xdr:twoCellAnchor>
  <xdr:twoCellAnchor editAs="oneCell">
    <xdr:from>
      <xdr:col>62</xdr:col>
      <xdr:colOff>42840</xdr:colOff>
      <xdr:row>87</xdr:row>
      <xdr:rowOff>75960</xdr:rowOff>
    </xdr:from>
    <xdr:to>
      <xdr:col>65</xdr:col>
      <xdr:colOff>107280</xdr:colOff>
      <xdr:row>88</xdr:row>
      <xdr:rowOff>120960</xdr:rowOff>
    </xdr:to>
    <xdr:sp>
      <xdr:nvSpPr>
        <xdr:cNvPr id="2670" name="テキスト ボックス 676"/>
        <xdr:cNvSpPr/>
      </xdr:nvSpPr>
      <xdr:spPr>
        <a:xfrm>
          <a:off x="10869480" y="1499220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600,000</a:t>
          </a:r>
          <a:endParaRPr b="0" lang="en-US" sz="1000" spc="-1" strike="noStrike">
            <a:latin typeface="游明朝"/>
          </a:endParaRPr>
        </a:p>
      </xdr:txBody>
    </xdr:sp>
    <xdr:clientData/>
  </xdr:twoCellAnchor>
  <xdr:twoCellAnchor editAs="twoCell">
    <xdr:from>
      <xdr:col>65</xdr:col>
      <xdr:colOff>63360</xdr:colOff>
      <xdr:row>88</xdr:row>
      <xdr:rowOff>25560</xdr:rowOff>
    </xdr:from>
    <xdr:to>
      <xdr:col>90</xdr:col>
      <xdr:colOff>2880</xdr:colOff>
      <xdr:row>101</xdr:row>
      <xdr:rowOff>82440</xdr:rowOff>
    </xdr:to>
    <xdr:sp>
      <xdr:nvSpPr>
        <xdr:cNvPr id="2671" name="公債費グラフ枠"/>
        <xdr:cNvSpPr/>
      </xdr:nvSpPr>
      <xdr:spPr>
        <a:xfrm>
          <a:off x="11414160" y="15113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85</xdr:col>
      <xdr:colOff>124920</xdr:colOff>
      <xdr:row>90</xdr:row>
      <xdr:rowOff>23760</xdr:rowOff>
    </xdr:from>
    <xdr:to>
      <xdr:col>85</xdr:col>
      <xdr:colOff>126360</xdr:colOff>
      <xdr:row>99</xdr:row>
      <xdr:rowOff>2160</xdr:rowOff>
    </xdr:to>
    <xdr:cxnSp>
      <xdr:nvCxnSpPr>
        <xdr:cNvPr id="2672" name="直線コネクタ 678"/>
        <xdr:cNvCxnSpPr/>
      </xdr:nvCxnSpPr>
      <xdr:spPr>
        <a:xfrm flipV="1">
          <a:off x="14968080" y="15454440"/>
          <a:ext cx="1800" cy="1521720"/>
        </a:xfrm>
        <a:prstGeom prst="straightConnector1">
          <a:avLst/>
        </a:prstGeom>
        <a:ln w="31750">
          <a:solidFill>
            <a:srgbClr val="808080"/>
          </a:solidFill>
        </a:ln>
      </xdr:spPr>
    </xdr:cxnSp>
    <xdr:clientData/>
  </xdr:twoCellAnchor>
  <xdr:twoCellAnchor editAs="oneCell">
    <xdr:from>
      <xdr:col>86</xdr:col>
      <xdr:colOff>7560</xdr:colOff>
      <xdr:row>99</xdr:row>
      <xdr:rowOff>27360</xdr:rowOff>
    </xdr:from>
    <xdr:to>
      <xdr:col>89</xdr:col>
      <xdr:colOff>8640</xdr:colOff>
      <xdr:row>100</xdr:row>
      <xdr:rowOff>72360</xdr:rowOff>
    </xdr:to>
    <xdr:sp>
      <xdr:nvSpPr>
        <xdr:cNvPr id="2673" name="公債費最小値テキスト"/>
        <xdr:cNvSpPr/>
      </xdr:nvSpPr>
      <xdr:spPr>
        <a:xfrm>
          <a:off x="15025320" y="17001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29,553</a:t>
          </a:r>
          <a:endParaRPr b="0" lang="en-US" sz="1000" spc="-1" strike="noStrike">
            <a:latin typeface="游明朝"/>
          </a:endParaRPr>
        </a:p>
      </xdr:txBody>
    </xdr:sp>
    <xdr:clientData/>
  </xdr:twoCellAnchor>
  <xdr:twoCellAnchor editAs="twoCell">
    <xdr:from>
      <xdr:col>85</xdr:col>
      <xdr:colOff>37800</xdr:colOff>
      <xdr:row>99</xdr:row>
      <xdr:rowOff>2160</xdr:rowOff>
    </xdr:from>
    <xdr:to>
      <xdr:col>86</xdr:col>
      <xdr:colOff>25200</xdr:colOff>
      <xdr:row>99</xdr:row>
      <xdr:rowOff>2160</xdr:rowOff>
    </xdr:to>
    <xdr:cxnSp>
      <xdr:nvCxnSpPr>
        <xdr:cNvPr id="2674" name="直線コネクタ 680"/>
        <xdr:cNvCxnSpPr/>
      </xdr:nvCxnSpPr>
      <xdr:spPr>
        <a:xfrm>
          <a:off x="14880960" y="16975800"/>
          <a:ext cx="162360" cy="360"/>
        </a:xfrm>
        <a:prstGeom prst="straightConnector1">
          <a:avLst/>
        </a:prstGeom>
        <a:ln w="19050">
          <a:solidFill>
            <a:srgbClr val="000000"/>
          </a:solidFill>
        </a:ln>
      </xdr:spPr>
    </xdr:cxnSp>
    <xdr:clientData/>
  </xdr:twoCellAnchor>
  <xdr:twoCellAnchor editAs="oneCell">
    <xdr:from>
      <xdr:col>86</xdr:col>
      <xdr:colOff>8280</xdr:colOff>
      <xdr:row>88</xdr:row>
      <xdr:rowOff>163440</xdr:rowOff>
    </xdr:from>
    <xdr:to>
      <xdr:col>89</xdr:col>
      <xdr:colOff>73080</xdr:colOff>
      <xdr:row>90</xdr:row>
      <xdr:rowOff>36720</xdr:rowOff>
    </xdr:to>
    <xdr:sp>
      <xdr:nvSpPr>
        <xdr:cNvPr id="2675" name="公債費最大値テキスト"/>
        <xdr:cNvSpPr/>
      </xdr:nvSpPr>
      <xdr:spPr>
        <a:xfrm>
          <a:off x="15026040" y="152510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495,455</a:t>
          </a:r>
          <a:endParaRPr b="0" lang="en-US" sz="1000" spc="-1" strike="noStrike">
            <a:latin typeface="游明朝"/>
          </a:endParaRPr>
        </a:p>
      </xdr:txBody>
    </xdr:sp>
    <xdr:clientData/>
  </xdr:twoCellAnchor>
  <xdr:twoCellAnchor editAs="twoCell">
    <xdr:from>
      <xdr:col>85</xdr:col>
      <xdr:colOff>37800</xdr:colOff>
      <xdr:row>90</xdr:row>
      <xdr:rowOff>23760</xdr:rowOff>
    </xdr:from>
    <xdr:to>
      <xdr:col>86</xdr:col>
      <xdr:colOff>25200</xdr:colOff>
      <xdr:row>90</xdr:row>
      <xdr:rowOff>23760</xdr:rowOff>
    </xdr:to>
    <xdr:cxnSp>
      <xdr:nvCxnSpPr>
        <xdr:cNvPr id="2676" name="直線コネクタ 682"/>
        <xdr:cNvCxnSpPr/>
      </xdr:nvCxnSpPr>
      <xdr:spPr>
        <a:xfrm>
          <a:off x="14880960" y="15454440"/>
          <a:ext cx="162360" cy="360"/>
        </a:xfrm>
        <a:prstGeom prst="straightConnector1">
          <a:avLst/>
        </a:prstGeom>
        <a:ln w="19050">
          <a:solidFill>
            <a:srgbClr val="000000"/>
          </a:solidFill>
        </a:ln>
      </xdr:spPr>
    </xdr:cxnSp>
    <xdr:clientData/>
  </xdr:twoCellAnchor>
  <xdr:twoCellAnchor editAs="twoCell">
    <xdr:from>
      <xdr:col>81</xdr:col>
      <xdr:colOff>50760</xdr:colOff>
      <xdr:row>97</xdr:row>
      <xdr:rowOff>720</xdr:rowOff>
    </xdr:from>
    <xdr:to>
      <xdr:col>85</xdr:col>
      <xdr:colOff>126720</xdr:colOff>
      <xdr:row>97</xdr:row>
      <xdr:rowOff>46440</xdr:rowOff>
    </xdr:to>
    <xdr:cxnSp>
      <xdr:nvCxnSpPr>
        <xdr:cNvPr id="2677" name="直線コネクタ 683"/>
        <xdr:cNvCxnSpPr/>
      </xdr:nvCxnSpPr>
      <xdr:spPr>
        <a:xfrm flipV="1">
          <a:off x="14195520" y="16631280"/>
          <a:ext cx="774720" cy="46080"/>
        </a:xfrm>
        <a:prstGeom prst="straightConnector1">
          <a:avLst/>
        </a:prstGeom>
        <a:ln>
          <a:solidFill>
            <a:srgbClr val="ff0000"/>
          </a:solidFill>
        </a:ln>
      </xdr:spPr>
    </xdr:cxnSp>
    <xdr:clientData/>
  </xdr:twoCellAnchor>
  <xdr:twoCellAnchor editAs="oneCell">
    <xdr:from>
      <xdr:col>86</xdr:col>
      <xdr:colOff>7560</xdr:colOff>
      <xdr:row>97</xdr:row>
      <xdr:rowOff>145440</xdr:rowOff>
    </xdr:from>
    <xdr:to>
      <xdr:col>89</xdr:col>
      <xdr:colOff>8640</xdr:colOff>
      <xdr:row>99</xdr:row>
      <xdr:rowOff>18720</xdr:rowOff>
    </xdr:to>
    <xdr:sp>
      <xdr:nvSpPr>
        <xdr:cNvPr id="2678" name="公債費平均値テキスト"/>
        <xdr:cNvSpPr/>
      </xdr:nvSpPr>
      <xdr:spPr>
        <a:xfrm>
          <a:off x="15025320" y="167760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75,033</a:t>
          </a:r>
          <a:endParaRPr b="0" lang="en-US" sz="1000" spc="-1" strike="noStrike">
            <a:latin typeface="游明朝"/>
          </a:endParaRPr>
        </a:p>
      </xdr:txBody>
    </xdr:sp>
    <xdr:clientData/>
  </xdr:twoCellAnchor>
  <xdr:twoCellAnchor editAs="twoCell">
    <xdr:from>
      <xdr:col>85</xdr:col>
      <xdr:colOff>76320</xdr:colOff>
      <xdr:row>97</xdr:row>
      <xdr:rowOff>145800</xdr:rowOff>
    </xdr:from>
    <xdr:to>
      <xdr:col>86</xdr:col>
      <xdr:colOff>2880</xdr:colOff>
      <xdr:row>98</xdr:row>
      <xdr:rowOff>75600</xdr:rowOff>
    </xdr:to>
    <xdr:sp>
      <xdr:nvSpPr>
        <xdr:cNvPr id="2679" name="フローチャート: 判断 685"/>
        <xdr:cNvSpPr/>
      </xdr:nvSpPr>
      <xdr:spPr>
        <a:xfrm>
          <a:off x="14919480" y="167763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76</xdr:col>
      <xdr:colOff>114120</xdr:colOff>
      <xdr:row>97</xdr:row>
      <xdr:rowOff>46440</xdr:rowOff>
    </xdr:from>
    <xdr:to>
      <xdr:col>81</xdr:col>
      <xdr:colOff>50760</xdr:colOff>
      <xdr:row>97</xdr:row>
      <xdr:rowOff>55080</xdr:rowOff>
    </xdr:to>
    <xdr:cxnSp>
      <xdr:nvCxnSpPr>
        <xdr:cNvPr id="2680" name="直線コネクタ 686"/>
        <xdr:cNvCxnSpPr/>
      </xdr:nvCxnSpPr>
      <xdr:spPr>
        <a:xfrm flipV="1">
          <a:off x="13385520" y="16677000"/>
          <a:ext cx="810360" cy="9000"/>
        </a:xfrm>
        <a:prstGeom prst="straightConnector1">
          <a:avLst/>
        </a:prstGeom>
        <a:ln>
          <a:solidFill>
            <a:srgbClr val="ff0000"/>
          </a:solidFill>
        </a:ln>
      </xdr:spPr>
    </xdr:cxnSp>
    <xdr:clientData/>
  </xdr:twoCellAnchor>
  <xdr:twoCellAnchor editAs="twoCell">
    <xdr:from>
      <xdr:col>81</xdr:col>
      <xdr:colOff>0</xdr:colOff>
      <xdr:row>97</xdr:row>
      <xdr:rowOff>160560</xdr:rowOff>
    </xdr:from>
    <xdr:to>
      <xdr:col>81</xdr:col>
      <xdr:colOff>101160</xdr:colOff>
      <xdr:row>98</xdr:row>
      <xdr:rowOff>90360</xdr:rowOff>
    </xdr:to>
    <xdr:sp>
      <xdr:nvSpPr>
        <xdr:cNvPr id="2681" name="フローチャート: 判断 687"/>
        <xdr:cNvSpPr/>
      </xdr:nvSpPr>
      <xdr:spPr>
        <a:xfrm>
          <a:off x="14144760" y="1679112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168840</xdr:colOff>
      <xdr:row>98</xdr:row>
      <xdr:rowOff>103320</xdr:rowOff>
    </xdr:from>
    <xdr:to>
      <xdr:col>82</xdr:col>
      <xdr:colOff>169560</xdr:colOff>
      <xdr:row>99</xdr:row>
      <xdr:rowOff>148320</xdr:rowOff>
    </xdr:to>
    <xdr:sp>
      <xdr:nvSpPr>
        <xdr:cNvPr id="2682" name="テキスト ボックス 688"/>
        <xdr:cNvSpPr/>
      </xdr:nvSpPr>
      <xdr:spPr>
        <a:xfrm>
          <a:off x="13964040" y="169056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70,518</a:t>
          </a:r>
          <a:endParaRPr b="0" lang="en-US" sz="1000" spc="-1" strike="noStrike">
            <a:latin typeface="游明朝"/>
          </a:endParaRPr>
        </a:p>
      </xdr:txBody>
    </xdr:sp>
    <xdr:clientData/>
  </xdr:twoCellAnchor>
  <xdr:twoCellAnchor editAs="twoCell">
    <xdr:from>
      <xdr:col>72</xdr:col>
      <xdr:colOff>2880</xdr:colOff>
      <xdr:row>97</xdr:row>
      <xdr:rowOff>51120</xdr:rowOff>
    </xdr:from>
    <xdr:to>
      <xdr:col>76</xdr:col>
      <xdr:colOff>114120</xdr:colOff>
      <xdr:row>97</xdr:row>
      <xdr:rowOff>55080</xdr:rowOff>
    </xdr:to>
    <xdr:cxnSp>
      <xdr:nvCxnSpPr>
        <xdr:cNvPr id="2683" name="直線コネクタ 689"/>
        <xdr:cNvCxnSpPr/>
      </xdr:nvCxnSpPr>
      <xdr:spPr>
        <a:xfrm>
          <a:off x="12575880" y="16681680"/>
          <a:ext cx="810000" cy="4320"/>
        </a:xfrm>
        <a:prstGeom prst="straightConnector1">
          <a:avLst/>
        </a:prstGeom>
        <a:ln>
          <a:solidFill>
            <a:srgbClr val="ff0000"/>
          </a:solidFill>
        </a:ln>
      </xdr:spPr>
    </xdr:cxnSp>
    <xdr:clientData/>
  </xdr:twoCellAnchor>
  <xdr:twoCellAnchor editAs="twoCell">
    <xdr:from>
      <xdr:col>76</xdr:col>
      <xdr:colOff>63360</xdr:colOff>
      <xdr:row>97</xdr:row>
      <xdr:rowOff>165240</xdr:rowOff>
    </xdr:from>
    <xdr:to>
      <xdr:col>76</xdr:col>
      <xdr:colOff>164520</xdr:colOff>
      <xdr:row>98</xdr:row>
      <xdr:rowOff>95040</xdr:rowOff>
    </xdr:to>
    <xdr:sp>
      <xdr:nvSpPr>
        <xdr:cNvPr id="2684" name="フローチャート: 判断 690"/>
        <xdr:cNvSpPr/>
      </xdr:nvSpPr>
      <xdr:spPr>
        <a:xfrm>
          <a:off x="13334760" y="1679580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41760</xdr:colOff>
      <xdr:row>98</xdr:row>
      <xdr:rowOff>107640</xdr:rowOff>
    </xdr:from>
    <xdr:to>
      <xdr:col>78</xdr:col>
      <xdr:colOff>42840</xdr:colOff>
      <xdr:row>99</xdr:row>
      <xdr:rowOff>152640</xdr:rowOff>
    </xdr:to>
    <xdr:sp>
      <xdr:nvSpPr>
        <xdr:cNvPr id="2685" name="テキスト ボックス 691"/>
        <xdr:cNvSpPr/>
      </xdr:nvSpPr>
      <xdr:spPr>
        <a:xfrm>
          <a:off x="13138560" y="169099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69,179</a:t>
          </a:r>
          <a:endParaRPr b="0" lang="en-US" sz="1000" spc="-1" strike="noStrike">
            <a:latin typeface="游明朝"/>
          </a:endParaRPr>
        </a:p>
      </xdr:txBody>
    </xdr:sp>
    <xdr:clientData/>
  </xdr:twoCellAnchor>
  <xdr:twoCellAnchor editAs="twoCell">
    <xdr:from>
      <xdr:col>67</xdr:col>
      <xdr:colOff>50760</xdr:colOff>
      <xdr:row>97</xdr:row>
      <xdr:rowOff>51120</xdr:rowOff>
    </xdr:from>
    <xdr:to>
      <xdr:col>72</xdr:col>
      <xdr:colOff>2880</xdr:colOff>
      <xdr:row>97</xdr:row>
      <xdr:rowOff>61560</xdr:rowOff>
    </xdr:to>
    <xdr:cxnSp>
      <xdr:nvCxnSpPr>
        <xdr:cNvPr id="2686" name="直線コネクタ 692"/>
        <xdr:cNvCxnSpPr/>
      </xdr:nvCxnSpPr>
      <xdr:spPr>
        <a:xfrm flipV="1">
          <a:off x="11750760" y="16681680"/>
          <a:ext cx="825480" cy="10800"/>
        </a:xfrm>
        <a:prstGeom prst="straightConnector1">
          <a:avLst/>
        </a:prstGeom>
        <a:ln>
          <a:solidFill>
            <a:srgbClr val="ff0000"/>
          </a:solidFill>
        </a:ln>
      </xdr:spPr>
    </xdr:cxnSp>
    <xdr:clientData/>
  </xdr:twoCellAnchor>
  <xdr:twoCellAnchor editAs="twoCell">
    <xdr:from>
      <xdr:col>71</xdr:col>
      <xdr:colOff>127080</xdr:colOff>
      <xdr:row>97</xdr:row>
      <xdr:rowOff>163080</xdr:rowOff>
    </xdr:from>
    <xdr:to>
      <xdr:col>72</xdr:col>
      <xdr:colOff>37800</xdr:colOff>
      <xdr:row>98</xdr:row>
      <xdr:rowOff>92880</xdr:rowOff>
    </xdr:to>
    <xdr:sp>
      <xdr:nvSpPr>
        <xdr:cNvPr id="2687" name="フローチャート: 判断 693"/>
        <xdr:cNvSpPr/>
      </xdr:nvSpPr>
      <xdr:spPr>
        <a:xfrm>
          <a:off x="12525480" y="1679364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105480</xdr:colOff>
      <xdr:row>98</xdr:row>
      <xdr:rowOff>105480</xdr:rowOff>
    </xdr:from>
    <xdr:to>
      <xdr:col>73</xdr:col>
      <xdr:colOff>106560</xdr:colOff>
      <xdr:row>99</xdr:row>
      <xdr:rowOff>150480</xdr:rowOff>
    </xdr:to>
    <xdr:sp>
      <xdr:nvSpPr>
        <xdr:cNvPr id="2688" name="テキスト ボックス 694"/>
        <xdr:cNvSpPr/>
      </xdr:nvSpPr>
      <xdr:spPr>
        <a:xfrm>
          <a:off x="12329280" y="1690776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69,840</a:t>
          </a:r>
          <a:endParaRPr b="0" lang="en-US" sz="1000" spc="-1" strike="noStrike">
            <a:latin typeface="游明朝"/>
          </a:endParaRPr>
        </a:p>
      </xdr:txBody>
    </xdr:sp>
    <xdr:clientData/>
  </xdr:twoCellAnchor>
  <xdr:twoCellAnchor editAs="twoCell">
    <xdr:from>
      <xdr:col>67</xdr:col>
      <xdr:colOff>0</xdr:colOff>
      <xdr:row>97</xdr:row>
      <xdr:rowOff>162000</xdr:rowOff>
    </xdr:from>
    <xdr:to>
      <xdr:col>67</xdr:col>
      <xdr:colOff>101160</xdr:colOff>
      <xdr:row>98</xdr:row>
      <xdr:rowOff>91800</xdr:rowOff>
    </xdr:to>
    <xdr:sp>
      <xdr:nvSpPr>
        <xdr:cNvPr id="2689" name="フローチャート: 判断 695"/>
        <xdr:cNvSpPr/>
      </xdr:nvSpPr>
      <xdr:spPr>
        <a:xfrm>
          <a:off x="11700000" y="16792560"/>
          <a:ext cx="10116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168840</xdr:colOff>
      <xdr:row>98</xdr:row>
      <xdr:rowOff>104760</xdr:rowOff>
    </xdr:from>
    <xdr:to>
      <xdr:col>68</xdr:col>
      <xdr:colOff>169920</xdr:colOff>
      <xdr:row>99</xdr:row>
      <xdr:rowOff>149760</xdr:rowOff>
    </xdr:to>
    <xdr:sp>
      <xdr:nvSpPr>
        <xdr:cNvPr id="2690" name="テキスト ボックス 696"/>
        <xdr:cNvSpPr/>
      </xdr:nvSpPr>
      <xdr:spPr>
        <a:xfrm>
          <a:off x="11519640" y="1690704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70,073</a:t>
          </a:r>
          <a:endParaRPr b="0" lang="en-US" sz="1000" spc="-1" strike="noStrike">
            <a:latin typeface="游明朝"/>
          </a:endParaRPr>
        </a:p>
      </xdr:txBody>
    </xdr:sp>
    <xdr:clientData/>
  </xdr:twoCellAnchor>
  <xdr:twoCellAnchor editAs="oneCell">
    <xdr:from>
      <xdr:col>84</xdr:col>
      <xdr:colOff>127080</xdr:colOff>
      <xdr:row>101</xdr:row>
      <xdr:rowOff>101160</xdr:rowOff>
    </xdr:from>
    <xdr:to>
      <xdr:col>89</xdr:col>
      <xdr:colOff>15840</xdr:colOff>
      <xdr:row>102</xdr:row>
      <xdr:rowOff>145800</xdr:rowOff>
    </xdr:to>
    <xdr:sp>
      <xdr:nvSpPr>
        <xdr:cNvPr id="2691" name="テキスト ボックス 697"/>
        <xdr:cNvSpPr/>
      </xdr:nvSpPr>
      <xdr:spPr>
        <a:xfrm>
          <a:off x="14795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80</xdr:col>
      <xdr:colOff>50760</xdr:colOff>
      <xdr:row>101</xdr:row>
      <xdr:rowOff>101160</xdr:rowOff>
    </xdr:from>
    <xdr:to>
      <xdr:col>84</xdr:col>
      <xdr:colOff>114120</xdr:colOff>
      <xdr:row>102</xdr:row>
      <xdr:rowOff>145800</xdr:rowOff>
    </xdr:to>
    <xdr:sp>
      <xdr:nvSpPr>
        <xdr:cNvPr id="2692" name="テキスト ボックス 698"/>
        <xdr:cNvSpPr/>
      </xdr:nvSpPr>
      <xdr:spPr>
        <a:xfrm>
          <a:off x="1402092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75</xdr:col>
      <xdr:colOff>114480</xdr:colOff>
      <xdr:row>101</xdr:row>
      <xdr:rowOff>101160</xdr:rowOff>
    </xdr:from>
    <xdr:to>
      <xdr:col>80</xdr:col>
      <xdr:colOff>2880</xdr:colOff>
      <xdr:row>102</xdr:row>
      <xdr:rowOff>145800</xdr:rowOff>
    </xdr:to>
    <xdr:sp>
      <xdr:nvSpPr>
        <xdr:cNvPr id="2693" name="テキスト ボックス 699"/>
        <xdr:cNvSpPr/>
      </xdr:nvSpPr>
      <xdr:spPr>
        <a:xfrm>
          <a:off x="1321128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71</xdr:col>
      <xdr:colOff>3240</xdr:colOff>
      <xdr:row>101</xdr:row>
      <xdr:rowOff>101160</xdr:rowOff>
    </xdr:from>
    <xdr:to>
      <xdr:col>75</xdr:col>
      <xdr:colOff>66600</xdr:colOff>
      <xdr:row>102</xdr:row>
      <xdr:rowOff>145800</xdr:rowOff>
    </xdr:to>
    <xdr:sp>
      <xdr:nvSpPr>
        <xdr:cNvPr id="2694" name="テキスト ボックス 700"/>
        <xdr:cNvSpPr/>
      </xdr:nvSpPr>
      <xdr:spPr>
        <a:xfrm>
          <a:off x="1240164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66</xdr:col>
      <xdr:colOff>50760</xdr:colOff>
      <xdr:row>101</xdr:row>
      <xdr:rowOff>101160</xdr:rowOff>
    </xdr:from>
    <xdr:to>
      <xdr:col>70</xdr:col>
      <xdr:colOff>114120</xdr:colOff>
      <xdr:row>102</xdr:row>
      <xdr:rowOff>145800</xdr:rowOff>
    </xdr:to>
    <xdr:sp>
      <xdr:nvSpPr>
        <xdr:cNvPr id="2695" name="テキスト ボックス 701"/>
        <xdr:cNvSpPr/>
      </xdr:nvSpPr>
      <xdr:spPr>
        <a:xfrm>
          <a:off x="11576160" y="17417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85</xdr:col>
      <xdr:colOff>76320</xdr:colOff>
      <xdr:row>96</xdr:row>
      <xdr:rowOff>121320</xdr:rowOff>
    </xdr:from>
    <xdr:to>
      <xdr:col>86</xdr:col>
      <xdr:colOff>2880</xdr:colOff>
      <xdr:row>97</xdr:row>
      <xdr:rowOff>51120</xdr:rowOff>
    </xdr:to>
    <xdr:sp>
      <xdr:nvSpPr>
        <xdr:cNvPr id="2696" name="楕円 702"/>
        <xdr:cNvSpPr/>
      </xdr:nvSpPr>
      <xdr:spPr>
        <a:xfrm>
          <a:off x="14919480" y="16580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86</xdr:col>
      <xdr:colOff>8280</xdr:colOff>
      <xdr:row>95</xdr:row>
      <xdr:rowOff>165600</xdr:rowOff>
    </xdr:from>
    <xdr:to>
      <xdr:col>89</xdr:col>
      <xdr:colOff>73080</xdr:colOff>
      <xdr:row>97</xdr:row>
      <xdr:rowOff>39240</xdr:rowOff>
    </xdr:to>
    <xdr:sp>
      <xdr:nvSpPr>
        <xdr:cNvPr id="2697" name="公債費該当値テキスト"/>
        <xdr:cNvSpPr/>
      </xdr:nvSpPr>
      <xdr:spPr>
        <a:xfrm>
          <a:off x="15026040" y="164534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135,043</a:t>
          </a:r>
          <a:endParaRPr b="0" lang="en-US" sz="1000" spc="-1" strike="noStrike">
            <a:latin typeface="游明朝"/>
          </a:endParaRPr>
        </a:p>
      </xdr:txBody>
    </xdr:sp>
    <xdr:clientData/>
  </xdr:twoCellAnchor>
  <xdr:twoCellAnchor editAs="twoCell">
    <xdr:from>
      <xdr:col>81</xdr:col>
      <xdr:colOff>0</xdr:colOff>
      <xdr:row>96</xdr:row>
      <xdr:rowOff>167040</xdr:rowOff>
    </xdr:from>
    <xdr:to>
      <xdr:col>81</xdr:col>
      <xdr:colOff>101160</xdr:colOff>
      <xdr:row>97</xdr:row>
      <xdr:rowOff>96840</xdr:rowOff>
    </xdr:to>
    <xdr:sp>
      <xdr:nvSpPr>
        <xdr:cNvPr id="2698" name="楕円 704"/>
        <xdr:cNvSpPr/>
      </xdr:nvSpPr>
      <xdr:spPr>
        <a:xfrm>
          <a:off x="14144760" y="1662624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79</xdr:col>
      <xdr:colOff>137160</xdr:colOff>
      <xdr:row>95</xdr:row>
      <xdr:rowOff>135000</xdr:rowOff>
    </xdr:from>
    <xdr:to>
      <xdr:col>83</xdr:col>
      <xdr:colOff>27000</xdr:colOff>
      <xdr:row>97</xdr:row>
      <xdr:rowOff>8640</xdr:rowOff>
    </xdr:to>
    <xdr:sp>
      <xdr:nvSpPr>
        <xdr:cNvPr id="2699" name="テキスト ボックス 705"/>
        <xdr:cNvSpPr/>
      </xdr:nvSpPr>
      <xdr:spPr>
        <a:xfrm>
          <a:off x="13932360" y="16422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121,046</a:t>
          </a:r>
          <a:endParaRPr b="0" lang="en-US" sz="1000" spc="-1" strike="noStrike">
            <a:latin typeface="游明朝"/>
          </a:endParaRPr>
        </a:p>
      </xdr:txBody>
    </xdr:sp>
    <xdr:clientData/>
  </xdr:twoCellAnchor>
  <xdr:twoCellAnchor editAs="twoCell">
    <xdr:from>
      <xdr:col>76</xdr:col>
      <xdr:colOff>63360</xdr:colOff>
      <xdr:row>97</xdr:row>
      <xdr:rowOff>4320</xdr:rowOff>
    </xdr:from>
    <xdr:to>
      <xdr:col>76</xdr:col>
      <xdr:colOff>164520</xdr:colOff>
      <xdr:row>97</xdr:row>
      <xdr:rowOff>105480</xdr:rowOff>
    </xdr:to>
    <xdr:sp>
      <xdr:nvSpPr>
        <xdr:cNvPr id="2700" name="楕円 706"/>
        <xdr:cNvSpPr/>
      </xdr:nvSpPr>
      <xdr:spPr>
        <a:xfrm>
          <a:off x="13334760" y="1663488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75</xdr:col>
      <xdr:colOff>10440</xdr:colOff>
      <xdr:row>95</xdr:row>
      <xdr:rowOff>144000</xdr:rowOff>
    </xdr:from>
    <xdr:to>
      <xdr:col>78</xdr:col>
      <xdr:colOff>75240</xdr:colOff>
      <xdr:row>97</xdr:row>
      <xdr:rowOff>17640</xdr:rowOff>
    </xdr:to>
    <xdr:sp>
      <xdr:nvSpPr>
        <xdr:cNvPr id="2701" name="テキスト ボックス 707"/>
        <xdr:cNvSpPr/>
      </xdr:nvSpPr>
      <xdr:spPr>
        <a:xfrm>
          <a:off x="13107240" y="1643184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118,347</a:t>
          </a:r>
          <a:endParaRPr b="0" lang="en-US" sz="1000" spc="-1" strike="noStrike">
            <a:latin typeface="游明朝"/>
          </a:endParaRPr>
        </a:p>
      </xdr:txBody>
    </xdr:sp>
    <xdr:clientData/>
  </xdr:twoCellAnchor>
  <xdr:twoCellAnchor editAs="twoCell">
    <xdr:from>
      <xdr:col>71</xdr:col>
      <xdr:colOff>127080</xdr:colOff>
      <xdr:row>97</xdr:row>
      <xdr:rowOff>360</xdr:rowOff>
    </xdr:from>
    <xdr:to>
      <xdr:col>72</xdr:col>
      <xdr:colOff>37800</xdr:colOff>
      <xdr:row>97</xdr:row>
      <xdr:rowOff>101520</xdr:rowOff>
    </xdr:to>
    <xdr:sp>
      <xdr:nvSpPr>
        <xdr:cNvPr id="2702" name="楕円 708"/>
        <xdr:cNvSpPr/>
      </xdr:nvSpPr>
      <xdr:spPr>
        <a:xfrm>
          <a:off x="12525480" y="166309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70</xdr:col>
      <xdr:colOff>73800</xdr:colOff>
      <xdr:row>95</xdr:row>
      <xdr:rowOff>139680</xdr:rowOff>
    </xdr:from>
    <xdr:to>
      <xdr:col>73</xdr:col>
      <xdr:colOff>138600</xdr:colOff>
      <xdr:row>97</xdr:row>
      <xdr:rowOff>13320</xdr:rowOff>
    </xdr:to>
    <xdr:sp>
      <xdr:nvSpPr>
        <xdr:cNvPr id="2703" name="テキスト ボックス 709"/>
        <xdr:cNvSpPr/>
      </xdr:nvSpPr>
      <xdr:spPr>
        <a:xfrm>
          <a:off x="12297600" y="1642752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119,602</a:t>
          </a:r>
          <a:endParaRPr b="0" lang="en-US" sz="1000" spc="-1" strike="noStrike">
            <a:latin typeface="游明朝"/>
          </a:endParaRPr>
        </a:p>
      </xdr:txBody>
    </xdr:sp>
    <xdr:clientData/>
  </xdr:twoCellAnchor>
  <xdr:twoCellAnchor editAs="twoCell">
    <xdr:from>
      <xdr:col>67</xdr:col>
      <xdr:colOff>0</xdr:colOff>
      <xdr:row>97</xdr:row>
      <xdr:rowOff>10800</xdr:rowOff>
    </xdr:from>
    <xdr:to>
      <xdr:col>67</xdr:col>
      <xdr:colOff>101160</xdr:colOff>
      <xdr:row>97</xdr:row>
      <xdr:rowOff>111960</xdr:rowOff>
    </xdr:to>
    <xdr:sp>
      <xdr:nvSpPr>
        <xdr:cNvPr id="2704" name="楕円 710"/>
        <xdr:cNvSpPr/>
      </xdr:nvSpPr>
      <xdr:spPr>
        <a:xfrm>
          <a:off x="11700000" y="1664136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65</xdr:col>
      <xdr:colOff>137160</xdr:colOff>
      <xdr:row>95</xdr:row>
      <xdr:rowOff>150120</xdr:rowOff>
    </xdr:from>
    <xdr:to>
      <xdr:col>69</xdr:col>
      <xdr:colOff>27360</xdr:colOff>
      <xdr:row>97</xdr:row>
      <xdr:rowOff>23760</xdr:rowOff>
    </xdr:to>
    <xdr:sp>
      <xdr:nvSpPr>
        <xdr:cNvPr id="2705" name="テキスト ボックス 711"/>
        <xdr:cNvSpPr/>
      </xdr:nvSpPr>
      <xdr:spPr>
        <a:xfrm>
          <a:off x="11487960" y="16437960"/>
          <a:ext cx="5886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116,407</a:t>
          </a:r>
          <a:endParaRPr b="0" lang="en-US" sz="1000" spc="-1" strike="noStrike">
            <a:latin typeface="游明朝"/>
          </a:endParaRPr>
        </a:p>
      </xdr:txBody>
    </xdr:sp>
    <xdr:clientData/>
  </xdr:twoCellAnchor>
  <xdr:twoCellAnchor editAs="twoCell">
    <xdr:from>
      <xdr:col>96</xdr:col>
      <xdr:colOff>0</xdr:colOff>
      <xdr:row>23</xdr:row>
      <xdr:rowOff>57240</xdr:rowOff>
    </xdr:from>
    <xdr:to>
      <xdr:col>120</xdr:col>
      <xdr:colOff>114120</xdr:colOff>
      <xdr:row>25</xdr:row>
      <xdr:rowOff>31320</xdr:rowOff>
    </xdr:to>
    <xdr:sp>
      <xdr:nvSpPr>
        <xdr:cNvPr id="2706" name="正方形/長方形 712"/>
        <xdr:cNvSpPr/>
      </xdr:nvSpPr>
      <xdr:spPr>
        <a:xfrm>
          <a:off x="16764120" y="4000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諸支出金</a:t>
          </a:r>
          <a:endParaRPr b="0" lang="en-US" sz="1600" spc="-1" strike="noStrike">
            <a:latin typeface="游明朝"/>
          </a:endParaRPr>
        </a:p>
      </xdr:txBody>
    </xdr:sp>
    <xdr:clientData/>
  </xdr:twoCellAnchor>
  <xdr:twoCellAnchor editAs="twoCell">
    <xdr:from>
      <xdr:col>96</xdr:col>
      <xdr:colOff>127080</xdr:colOff>
      <xdr:row>25</xdr:row>
      <xdr:rowOff>57240</xdr:rowOff>
    </xdr:from>
    <xdr:to>
      <xdr:col>104</xdr:col>
      <xdr:colOff>126720</xdr:colOff>
      <xdr:row>26</xdr:row>
      <xdr:rowOff>139320</xdr:rowOff>
    </xdr:to>
    <xdr:sp>
      <xdr:nvSpPr>
        <xdr:cNvPr id="2707" name="正方形/長方形 713"/>
        <xdr:cNvSpPr/>
      </xdr:nvSpPr>
      <xdr:spPr>
        <a:xfrm>
          <a:off x="1689120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26</xdr:row>
      <xdr:rowOff>88920</xdr:rowOff>
    </xdr:from>
    <xdr:to>
      <xdr:col>104</xdr:col>
      <xdr:colOff>126720</xdr:colOff>
      <xdr:row>27</xdr:row>
      <xdr:rowOff>171000</xdr:rowOff>
    </xdr:to>
    <xdr:sp>
      <xdr:nvSpPr>
        <xdr:cNvPr id="2708" name="正方形/長方形 714"/>
        <xdr:cNvSpPr/>
      </xdr:nvSpPr>
      <xdr:spPr>
        <a:xfrm>
          <a:off x="1689120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13/132</a:t>
          </a:r>
          <a:endParaRPr b="0" lang="en-US" sz="1200" spc="-1" strike="noStrike">
            <a:latin typeface="游明朝"/>
          </a:endParaRPr>
        </a:p>
      </xdr:txBody>
    </xdr:sp>
    <xdr:clientData/>
  </xdr:twoCellAnchor>
  <xdr:twoCellAnchor editAs="twoCell">
    <xdr:from>
      <xdr:col>102</xdr:col>
      <xdr:colOff>0</xdr:colOff>
      <xdr:row>25</xdr:row>
      <xdr:rowOff>57240</xdr:rowOff>
    </xdr:from>
    <xdr:to>
      <xdr:col>109</xdr:col>
      <xdr:colOff>174240</xdr:colOff>
      <xdr:row>26</xdr:row>
      <xdr:rowOff>139320</xdr:rowOff>
    </xdr:to>
    <xdr:sp>
      <xdr:nvSpPr>
        <xdr:cNvPr id="2709" name="正方形/長方形 715"/>
        <xdr:cNvSpPr/>
      </xdr:nvSpPr>
      <xdr:spPr>
        <a:xfrm>
          <a:off x="17811720" y="4343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26</xdr:row>
      <xdr:rowOff>88920</xdr:rowOff>
    </xdr:from>
    <xdr:to>
      <xdr:col>109</xdr:col>
      <xdr:colOff>174240</xdr:colOff>
      <xdr:row>27</xdr:row>
      <xdr:rowOff>171000</xdr:rowOff>
    </xdr:to>
    <xdr:sp>
      <xdr:nvSpPr>
        <xdr:cNvPr id="2710" name="正方形/長方形 716"/>
        <xdr:cNvSpPr/>
      </xdr:nvSpPr>
      <xdr:spPr>
        <a:xfrm>
          <a:off x="17811720" y="4546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813</a:t>
          </a:r>
          <a:endParaRPr b="0" lang="en-US" sz="1200" spc="-1" strike="noStrike">
            <a:latin typeface="游明朝"/>
          </a:endParaRPr>
        </a:p>
      </xdr:txBody>
    </xdr:sp>
    <xdr:clientData/>
  </xdr:twoCellAnchor>
  <xdr:twoCellAnchor editAs="twoCell">
    <xdr:from>
      <xdr:col>108</xdr:col>
      <xdr:colOff>0</xdr:colOff>
      <xdr:row>25</xdr:row>
      <xdr:rowOff>57240</xdr:rowOff>
    </xdr:from>
    <xdr:to>
      <xdr:col>115</xdr:col>
      <xdr:colOff>174240</xdr:colOff>
      <xdr:row>26</xdr:row>
      <xdr:rowOff>139320</xdr:rowOff>
    </xdr:to>
    <xdr:sp>
      <xdr:nvSpPr>
        <xdr:cNvPr id="2711" name="正方形/長方形 717"/>
        <xdr:cNvSpPr/>
      </xdr:nvSpPr>
      <xdr:spPr>
        <a:xfrm>
          <a:off x="18859680" y="4343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26</xdr:row>
      <xdr:rowOff>88920</xdr:rowOff>
    </xdr:from>
    <xdr:to>
      <xdr:col>115</xdr:col>
      <xdr:colOff>174240</xdr:colOff>
      <xdr:row>27</xdr:row>
      <xdr:rowOff>171000</xdr:rowOff>
    </xdr:to>
    <xdr:sp>
      <xdr:nvSpPr>
        <xdr:cNvPr id="2712" name="正方形/長方形 718"/>
        <xdr:cNvSpPr/>
      </xdr:nvSpPr>
      <xdr:spPr>
        <a:xfrm>
          <a:off x="18859680" y="4546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13" name="正方形/長方形 719"/>
        <xdr:cNvSpPr/>
      </xdr:nvSpPr>
      <xdr:spPr>
        <a:xfrm>
          <a:off x="16764120" y="4826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27</xdr:row>
      <xdr:rowOff>6480</xdr:rowOff>
    </xdr:from>
    <xdr:to>
      <xdr:col>97</xdr:col>
      <xdr:colOff>150120</xdr:colOff>
      <xdr:row>28</xdr:row>
      <xdr:rowOff>26280</xdr:rowOff>
    </xdr:to>
    <xdr:sp>
      <xdr:nvSpPr>
        <xdr:cNvPr id="2714" name="テキスト ボックス 720"/>
        <xdr:cNvSpPr/>
      </xdr:nvSpPr>
      <xdr:spPr>
        <a:xfrm>
          <a:off x="16744320" y="4635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41</xdr:row>
      <xdr:rowOff>82440</xdr:rowOff>
    </xdr:from>
    <xdr:to>
      <xdr:col>120</xdr:col>
      <xdr:colOff>114120</xdr:colOff>
      <xdr:row>41</xdr:row>
      <xdr:rowOff>82440</xdr:rowOff>
    </xdr:to>
    <xdr:cxnSp>
      <xdr:nvCxnSpPr>
        <xdr:cNvPr id="2715" name="直線コネクタ 721"/>
        <xdr:cNvCxnSpPr/>
      </xdr:nvCxnSpPr>
      <xdr:spPr>
        <a:xfrm>
          <a:off x="16764120" y="7111800"/>
          <a:ext cx="4305240" cy="360"/>
        </a:xfrm>
        <a:prstGeom prst="straightConnector1">
          <a:avLst/>
        </a:prstGeom>
        <a:ln>
          <a:solidFill>
            <a:srgbClr val="c0c0c0"/>
          </a:solidFill>
        </a:ln>
      </xdr:spPr>
    </xdr:cxnSp>
    <xdr:clientData/>
  </xdr:twoCellAnchor>
  <xdr:twoCellAnchor editAs="twoCell">
    <xdr:from>
      <xdr:col>96</xdr:col>
      <xdr:colOff>0</xdr:colOff>
      <xdr:row>38</xdr:row>
      <xdr:rowOff>139680</xdr:rowOff>
    </xdr:from>
    <xdr:to>
      <xdr:col>120</xdr:col>
      <xdr:colOff>114120</xdr:colOff>
      <xdr:row>38</xdr:row>
      <xdr:rowOff>139680</xdr:rowOff>
    </xdr:to>
    <xdr:cxnSp>
      <xdr:nvCxnSpPr>
        <xdr:cNvPr id="2716" name="直線コネクタ 722"/>
        <xdr:cNvCxnSpPr/>
      </xdr:nvCxnSpPr>
      <xdr:spPr>
        <a:xfrm>
          <a:off x="16764120" y="6654960"/>
          <a:ext cx="4305240" cy="360"/>
        </a:xfrm>
        <a:prstGeom prst="straightConnector1">
          <a:avLst/>
        </a:prstGeom>
        <a:ln>
          <a:solidFill>
            <a:srgbClr val="c0c0c0"/>
          </a:solidFill>
        </a:ln>
      </xdr:spPr>
    </xdr:cxnSp>
    <xdr:clientData/>
  </xdr:twoCellAnchor>
  <xdr:twoCellAnchor editAs="oneCell">
    <xdr:from>
      <xdr:col>94</xdr:col>
      <xdr:colOff>133920</xdr:colOff>
      <xdr:row>38</xdr:row>
      <xdr:rowOff>18360</xdr:rowOff>
    </xdr:from>
    <xdr:to>
      <xdr:col>96</xdr:col>
      <xdr:colOff>29520</xdr:colOff>
      <xdr:row>39</xdr:row>
      <xdr:rowOff>63360</xdr:rowOff>
    </xdr:to>
    <xdr:sp>
      <xdr:nvSpPr>
        <xdr:cNvPr id="2717" name="テキスト ボックス 723"/>
        <xdr:cNvSpPr/>
      </xdr:nvSpPr>
      <xdr:spPr>
        <a:xfrm>
          <a:off x="16548840" y="653364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36</xdr:row>
      <xdr:rowOff>25200</xdr:rowOff>
    </xdr:from>
    <xdr:to>
      <xdr:col>120</xdr:col>
      <xdr:colOff>114120</xdr:colOff>
      <xdr:row>36</xdr:row>
      <xdr:rowOff>25200</xdr:rowOff>
    </xdr:to>
    <xdr:cxnSp>
      <xdr:nvCxnSpPr>
        <xdr:cNvPr id="2718" name="直線コネクタ 724"/>
        <xdr:cNvCxnSpPr/>
      </xdr:nvCxnSpPr>
      <xdr:spPr>
        <a:xfrm>
          <a:off x="16764120" y="6197400"/>
          <a:ext cx="4305240" cy="360"/>
        </a:xfrm>
        <a:prstGeom prst="straightConnector1">
          <a:avLst/>
        </a:prstGeom>
        <a:ln>
          <a:solidFill>
            <a:srgbClr val="c0c0c0"/>
          </a:solidFill>
        </a:ln>
      </xdr:spPr>
    </xdr:cxnSp>
    <xdr:clientData/>
  </xdr:twoCellAnchor>
  <xdr:twoCellAnchor editAs="oneCell">
    <xdr:from>
      <xdr:col>93</xdr:col>
      <xdr:colOff>107280</xdr:colOff>
      <xdr:row>35</xdr:row>
      <xdr:rowOff>75960</xdr:rowOff>
    </xdr:from>
    <xdr:to>
      <xdr:col>96</xdr:col>
      <xdr:colOff>44280</xdr:colOff>
      <xdr:row>36</xdr:row>
      <xdr:rowOff>120960</xdr:rowOff>
    </xdr:to>
    <xdr:sp>
      <xdr:nvSpPr>
        <xdr:cNvPr id="2719" name="テキスト ボックス 725"/>
        <xdr:cNvSpPr/>
      </xdr:nvSpPr>
      <xdr:spPr>
        <a:xfrm>
          <a:off x="16347240" y="60768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2,000</a:t>
          </a:r>
          <a:endParaRPr b="0" lang="en-US" sz="1000" spc="-1" strike="noStrike">
            <a:latin typeface="游明朝"/>
          </a:endParaRPr>
        </a:p>
      </xdr:txBody>
    </xdr:sp>
    <xdr:clientData/>
  </xdr:twoCellAnchor>
  <xdr:twoCellAnchor editAs="twoCell">
    <xdr:from>
      <xdr:col>96</xdr:col>
      <xdr:colOff>0</xdr:colOff>
      <xdr:row>33</xdr:row>
      <xdr:rowOff>82440</xdr:rowOff>
    </xdr:from>
    <xdr:to>
      <xdr:col>120</xdr:col>
      <xdr:colOff>114120</xdr:colOff>
      <xdr:row>33</xdr:row>
      <xdr:rowOff>82440</xdr:rowOff>
    </xdr:to>
    <xdr:cxnSp>
      <xdr:nvCxnSpPr>
        <xdr:cNvPr id="2720" name="直線コネクタ 726"/>
        <xdr:cNvCxnSpPr/>
      </xdr:nvCxnSpPr>
      <xdr:spPr>
        <a:xfrm>
          <a:off x="16764120" y="5740200"/>
          <a:ext cx="4305240" cy="360"/>
        </a:xfrm>
        <a:prstGeom prst="straightConnector1">
          <a:avLst/>
        </a:prstGeom>
        <a:ln>
          <a:solidFill>
            <a:srgbClr val="c0c0c0"/>
          </a:solidFill>
        </a:ln>
      </xdr:spPr>
    </xdr:cxnSp>
    <xdr:clientData/>
  </xdr:twoCellAnchor>
  <xdr:twoCellAnchor editAs="oneCell">
    <xdr:from>
      <xdr:col>93</xdr:col>
      <xdr:colOff>107280</xdr:colOff>
      <xdr:row>32</xdr:row>
      <xdr:rowOff>132840</xdr:rowOff>
    </xdr:from>
    <xdr:to>
      <xdr:col>96</xdr:col>
      <xdr:colOff>44280</xdr:colOff>
      <xdr:row>34</xdr:row>
      <xdr:rowOff>6120</xdr:rowOff>
    </xdr:to>
    <xdr:sp>
      <xdr:nvSpPr>
        <xdr:cNvPr id="2721" name="テキスト ボックス 727"/>
        <xdr:cNvSpPr/>
      </xdr:nvSpPr>
      <xdr:spPr>
        <a:xfrm>
          <a:off x="16347240" y="56192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4,000</a:t>
          </a:r>
          <a:endParaRPr b="0" lang="en-US" sz="1000" spc="-1" strike="noStrike">
            <a:latin typeface="游明朝"/>
          </a:endParaRPr>
        </a:p>
      </xdr:txBody>
    </xdr:sp>
    <xdr:clientData/>
  </xdr:twoCellAnchor>
  <xdr:twoCellAnchor editAs="twoCell">
    <xdr:from>
      <xdr:col>96</xdr:col>
      <xdr:colOff>0</xdr:colOff>
      <xdr:row>30</xdr:row>
      <xdr:rowOff>139680</xdr:rowOff>
    </xdr:from>
    <xdr:to>
      <xdr:col>120</xdr:col>
      <xdr:colOff>114120</xdr:colOff>
      <xdr:row>30</xdr:row>
      <xdr:rowOff>139680</xdr:rowOff>
    </xdr:to>
    <xdr:cxnSp>
      <xdr:nvCxnSpPr>
        <xdr:cNvPr id="2722" name="直線コネクタ 728"/>
        <xdr:cNvCxnSpPr/>
      </xdr:nvCxnSpPr>
      <xdr:spPr>
        <a:xfrm>
          <a:off x="16764120" y="5283360"/>
          <a:ext cx="4305240" cy="360"/>
        </a:xfrm>
        <a:prstGeom prst="straightConnector1">
          <a:avLst/>
        </a:prstGeom>
        <a:ln>
          <a:solidFill>
            <a:srgbClr val="c0c0c0"/>
          </a:solidFill>
        </a:ln>
      </xdr:spPr>
    </xdr:cxnSp>
    <xdr:clientData/>
  </xdr:twoCellAnchor>
  <xdr:twoCellAnchor editAs="oneCell">
    <xdr:from>
      <xdr:col>93</xdr:col>
      <xdr:colOff>107280</xdr:colOff>
      <xdr:row>30</xdr:row>
      <xdr:rowOff>18360</xdr:rowOff>
    </xdr:from>
    <xdr:to>
      <xdr:col>96</xdr:col>
      <xdr:colOff>44280</xdr:colOff>
      <xdr:row>31</xdr:row>
      <xdr:rowOff>63360</xdr:rowOff>
    </xdr:to>
    <xdr:sp>
      <xdr:nvSpPr>
        <xdr:cNvPr id="2723" name="テキスト ボックス 729"/>
        <xdr:cNvSpPr/>
      </xdr:nvSpPr>
      <xdr:spPr>
        <a:xfrm>
          <a:off x="16347240" y="51620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28</xdr:row>
      <xdr:rowOff>25200</xdr:rowOff>
    </xdr:from>
    <xdr:to>
      <xdr:col>120</xdr:col>
      <xdr:colOff>114120</xdr:colOff>
      <xdr:row>28</xdr:row>
      <xdr:rowOff>25200</xdr:rowOff>
    </xdr:to>
    <xdr:cxnSp>
      <xdr:nvCxnSpPr>
        <xdr:cNvPr id="2724" name="直線コネクタ 730"/>
        <xdr:cNvCxnSpPr/>
      </xdr:nvCxnSpPr>
      <xdr:spPr>
        <a:xfrm>
          <a:off x="16764120" y="4825800"/>
          <a:ext cx="4305240" cy="360"/>
        </a:xfrm>
        <a:prstGeom prst="straightConnector1">
          <a:avLst/>
        </a:prstGeom>
        <a:ln>
          <a:solidFill>
            <a:srgbClr val="c0c0c0"/>
          </a:solidFill>
        </a:ln>
      </xdr:spPr>
    </xdr:cxnSp>
    <xdr:clientData/>
  </xdr:twoCellAnchor>
  <xdr:twoCellAnchor editAs="oneCell">
    <xdr:from>
      <xdr:col>93</xdr:col>
      <xdr:colOff>107280</xdr:colOff>
      <xdr:row>27</xdr:row>
      <xdr:rowOff>75960</xdr:rowOff>
    </xdr:from>
    <xdr:to>
      <xdr:col>96</xdr:col>
      <xdr:colOff>44280</xdr:colOff>
      <xdr:row>28</xdr:row>
      <xdr:rowOff>120960</xdr:rowOff>
    </xdr:to>
    <xdr:sp>
      <xdr:nvSpPr>
        <xdr:cNvPr id="2725" name="テキスト ボックス 731"/>
        <xdr:cNvSpPr/>
      </xdr:nvSpPr>
      <xdr:spPr>
        <a:xfrm>
          <a:off x="16347240" y="470520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8,000</a:t>
          </a:r>
          <a:endParaRPr b="0" lang="en-US" sz="1000" spc="-1" strike="noStrike">
            <a:latin typeface="游明朝"/>
          </a:endParaRPr>
        </a:p>
      </xdr:txBody>
    </xdr:sp>
    <xdr:clientData/>
  </xdr:twoCellAnchor>
  <xdr:twoCellAnchor editAs="twoCell">
    <xdr:from>
      <xdr:col>96</xdr:col>
      <xdr:colOff>0</xdr:colOff>
      <xdr:row>28</xdr:row>
      <xdr:rowOff>25560</xdr:rowOff>
    </xdr:from>
    <xdr:to>
      <xdr:col>120</xdr:col>
      <xdr:colOff>114120</xdr:colOff>
      <xdr:row>41</xdr:row>
      <xdr:rowOff>82440</xdr:rowOff>
    </xdr:to>
    <xdr:sp>
      <xdr:nvSpPr>
        <xdr:cNvPr id="2726" name="諸支出金グラフ枠"/>
        <xdr:cNvSpPr/>
      </xdr:nvSpPr>
      <xdr:spPr>
        <a:xfrm>
          <a:off x="16764120" y="4826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30</xdr:row>
      <xdr:rowOff>50040</xdr:rowOff>
    </xdr:from>
    <xdr:to>
      <xdr:col>116</xdr:col>
      <xdr:colOff>62640</xdr:colOff>
      <xdr:row>38</xdr:row>
      <xdr:rowOff>139680</xdr:rowOff>
    </xdr:to>
    <xdr:cxnSp>
      <xdr:nvCxnSpPr>
        <xdr:cNvPr id="2727" name="直線コネクタ 733"/>
        <xdr:cNvCxnSpPr/>
      </xdr:nvCxnSpPr>
      <xdr:spPr>
        <a:xfrm flipV="1">
          <a:off x="20318040" y="5193720"/>
          <a:ext cx="1440" cy="1461600"/>
        </a:xfrm>
        <a:prstGeom prst="straightConnector1">
          <a:avLst/>
        </a:prstGeom>
        <a:ln w="31750">
          <a:solidFill>
            <a:srgbClr val="808080"/>
          </a:solidFill>
        </a:ln>
      </xdr:spPr>
    </xdr:cxnSp>
    <xdr:clientData/>
  </xdr:twoCellAnchor>
  <xdr:twoCellAnchor editAs="oneCell">
    <xdr:from>
      <xdr:col>116</xdr:col>
      <xdr:colOff>116280</xdr:colOff>
      <xdr:row>39</xdr:row>
      <xdr:rowOff>30240</xdr:rowOff>
    </xdr:from>
    <xdr:to>
      <xdr:col>118</xdr:col>
      <xdr:colOff>11880</xdr:colOff>
      <xdr:row>40</xdr:row>
      <xdr:rowOff>75240</xdr:rowOff>
    </xdr:to>
    <xdr:sp>
      <xdr:nvSpPr>
        <xdr:cNvPr id="2728" name="諸支出金最小値テキスト"/>
        <xdr:cNvSpPr/>
      </xdr:nvSpPr>
      <xdr:spPr>
        <a:xfrm>
          <a:off x="20372760" y="67168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38</xdr:row>
      <xdr:rowOff>139680</xdr:rowOff>
    </xdr:from>
    <xdr:to>
      <xdr:col>116</xdr:col>
      <xdr:colOff>152280</xdr:colOff>
      <xdr:row>38</xdr:row>
      <xdr:rowOff>139680</xdr:rowOff>
    </xdr:to>
    <xdr:cxnSp>
      <xdr:nvCxnSpPr>
        <xdr:cNvPr id="2729" name="直線コネクタ 735"/>
        <xdr:cNvCxnSpPr/>
      </xdr:nvCxnSpPr>
      <xdr:spPr>
        <a:xfrm>
          <a:off x="20246760" y="6654960"/>
          <a:ext cx="162360" cy="360"/>
        </a:xfrm>
        <a:prstGeom prst="straightConnector1">
          <a:avLst/>
        </a:prstGeom>
        <a:ln w="19050">
          <a:solidFill>
            <a:srgbClr val="000000"/>
          </a:solidFill>
        </a:ln>
      </xdr:spPr>
    </xdr:cxnSp>
    <xdr:clientData/>
  </xdr:twoCellAnchor>
  <xdr:twoCellAnchor editAs="oneCell">
    <xdr:from>
      <xdr:col>116</xdr:col>
      <xdr:colOff>118440</xdr:colOff>
      <xdr:row>29</xdr:row>
      <xdr:rowOff>18360</xdr:rowOff>
    </xdr:from>
    <xdr:to>
      <xdr:col>119</xdr:col>
      <xdr:colOff>55800</xdr:colOff>
      <xdr:row>30</xdr:row>
      <xdr:rowOff>63000</xdr:rowOff>
    </xdr:to>
    <xdr:sp>
      <xdr:nvSpPr>
        <xdr:cNvPr id="2730" name="諸支出金最大値テキスト"/>
        <xdr:cNvSpPr/>
      </xdr:nvSpPr>
      <xdr:spPr>
        <a:xfrm>
          <a:off x="20374920" y="499032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6,391</a:t>
          </a:r>
          <a:endParaRPr b="0" lang="en-US" sz="1000" spc="-1" strike="noStrike">
            <a:latin typeface="游明朝"/>
          </a:endParaRPr>
        </a:p>
      </xdr:txBody>
    </xdr:sp>
    <xdr:clientData/>
  </xdr:twoCellAnchor>
  <xdr:twoCellAnchor editAs="twoCell">
    <xdr:from>
      <xdr:col>115</xdr:col>
      <xdr:colOff>164880</xdr:colOff>
      <xdr:row>30</xdr:row>
      <xdr:rowOff>50040</xdr:rowOff>
    </xdr:from>
    <xdr:to>
      <xdr:col>116</xdr:col>
      <xdr:colOff>152280</xdr:colOff>
      <xdr:row>30</xdr:row>
      <xdr:rowOff>50040</xdr:rowOff>
    </xdr:to>
    <xdr:cxnSp>
      <xdr:nvCxnSpPr>
        <xdr:cNvPr id="2731" name="直線コネクタ 737"/>
        <xdr:cNvCxnSpPr/>
      </xdr:nvCxnSpPr>
      <xdr:spPr>
        <a:xfrm>
          <a:off x="20246760" y="5193720"/>
          <a:ext cx="162360" cy="360"/>
        </a:xfrm>
        <a:prstGeom prst="straightConnector1">
          <a:avLst/>
        </a:prstGeom>
        <a:ln w="19050">
          <a:solidFill>
            <a:srgbClr val="000000"/>
          </a:solidFill>
        </a:ln>
      </xdr:spPr>
    </xdr:cxnSp>
    <xdr:clientData/>
  </xdr:twoCellAnchor>
  <xdr:twoCellAnchor editAs="twoCell">
    <xdr:from>
      <xdr:col>112</xdr:col>
      <xdr:colOff>2880</xdr:colOff>
      <xdr:row>38</xdr:row>
      <xdr:rowOff>139680</xdr:rowOff>
    </xdr:from>
    <xdr:to>
      <xdr:col>116</xdr:col>
      <xdr:colOff>63360</xdr:colOff>
      <xdr:row>38</xdr:row>
      <xdr:rowOff>139680</xdr:rowOff>
    </xdr:to>
    <xdr:cxnSp>
      <xdr:nvCxnSpPr>
        <xdr:cNvPr id="2732" name="直線コネクタ 738"/>
        <xdr:cNvCxnSpPr/>
      </xdr:nvCxnSpPr>
      <xdr:spPr>
        <a:xfrm>
          <a:off x="19560960" y="6654960"/>
          <a:ext cx="759240" cy="360"/>
        </a:xfrm>
        <a:prstGeom prst="straightConnector1">
          <a:avLst/>
        </a:prstGeom>
        <a:ln>
          <a:solidFill>
            <a:srgbClr val="ff0000"/>
          </a:solidFill>
        </a:ln>
      </xdr:spPr>
    </xdr:cxnSp>
    <xdr:clientData/>
  </xdr:twoCellAnchor>
  <xdr:twoCellAnchor editAs="oneCell">
    <xdr:from>
      <xdr:col>116</xdr:col>
      <xdr:colOff>117000</xdr:colOff>
      <xdr:row>37</xdr:row>
      <xdr:rowOff>119160</xdr:rowOff>
    </xdr:from>
    <xdr:to>
      <xdr:col>118</xdr:col>
      <xdr:colOff>75960</xdr:colOff>
      <xdr:row>38</xdr:row>
      <xdr:rowOff>163800</xdr:rowOff>
    </xdr:to>
    <xdr:sp>
      <xdr:nvSpPr>
        <xdr:cNvPr id="2733" name="諸支出金平均値テキスト"/>
        <xdr:cNvSpPr/>
      </xdr:nvSpPr>
      <xdr:spPr>
        <a:xfrm>
          <a:off x="20373480" y="64627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61</a:t>
          </a:r>
          <a:endParaRPr b="0" lang="en-US" sz="1000" spc="-1" strike="noStrike">
            <a:latin typeface="游明朝"/>
          </a:endParaRPr>
        </a:p>
      </xdr:txBody>
    </xdr:sp>
    <xdr:clientData/>
  </xdr:twoCellAnchor>
  <xdr:twoCellAnchor editAs="twoCell">
    <xdr:from>
      <xdr:col>116</xdr:col>
      <xdr:colOff>12600</xdr:colOff>
      <xdr:row>38</xdr:row>
      <xdr:rowOff>74880</xdr:rowOff>
    </xdr:from>
    <xdr:to>
      <xdr:col>116</xdr:col>
      <xdr:colOff>113760</xdr:colOff>
      <xdr:row>39</xdr:row>
      <xdr:rowOff>4680</xdr:rowOff>
    </xdr:to>
    <xdr:sp>
      <xdr:nvSpPr>
        <xdr:cNvPr id="2734" name="フローチャート: 判断 740"/>
        <xdr:cNvSpPr/>
      </xdr:nvSpPr>
      <xdr:spPr>
        <a:xfrm>
          <a:off x="20269080" y="659016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38</xdr:row>
      <xdr:rowOff>139680</xdr:rowOff>
    </xdr:from>
    <xdr:to>
      <xdr:col>112</xdr:col>
      <xdr:colOff>2880</xdr:colOff>
      <xdr:row>38</xdr:row>
      <xdr:rowOff>139680</xdr:rowOff>
    </xdr:to>
    <xdr:cxnSp>
      <xdr:nvCxnSpPr>
        <xdr:cNvPr id="2735" name="直線コネクタ 741"/>
        <xdr:cNvCxnSpPr/>
      </xdr:nvCxnSpPr>
      <xdr:spPr>
        <a:xfrm>
          <a:off x="18735480" y="6654960"/>
          <a:ext cx="825840" cy="360"/>
        </a:xfrm>
        <a:prstGeom prst="straightConnector1">
          <a:avLst/>
        </a:prstGeom>
        <a:ln>
          <a:solidFill>
            <a:srgbClr val="ff0000"/>
          </a:solidFill>
        </a:ln>
      </xdr:spPr>
    </xdr:cxnSp>
    <xdr:clientData/>
  </xdr:twoCellAnchor>
  <xdr:twoCellAnchor editAs="twoCell">
    <xdr:from>
      <xdr:col>111</xdr:col>
      <xdr:colOff>127080</xdr:colOff>
      <xdr:row>38</xdr:row>
      <xdr:rowOff>57960</xdr:rowOff>
    </xdr:from>
    <xdr:to>
      <xdr:col>112</xdr:col>
      <xdr:colOff>37800</xdr:colOff>
      <xdr:row>38</xdr:row>
      <xdr:rowOff>159120</xdr:rowOff>
    </xdr:to>
    <xdr:sp>
      <xdr:nvSpPr>
        <xdr:cNvPr id="2736" name="フローチャート: 判断 742"/>
        <xdr:cNvSpPr/>
      </xdr:nvSpPr>
      <xdr:spPr>
        <a:xfrm>
          <a:off x="19510560" y="657324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7560</xdr:colOff>
      <xdr:row>37</xdr:row>
      <xdr:rowOff>25920</xdr:rowOff>
    </xdr:from>
    <xdr:to>
      <xdr:col>113</xdr:col>
      <xdr:colOff>30240</xdr:colOff>
      <xdr:row>38</xdr:row>
      <xdr:rowOff>70560</xdr:rowOff>
    </xdr:to>
    <xdr:sp>
      <xdr:nvSpPr>
        <xdr:cNvPr id="2737" name="テキスト ボックス 743"/>
        <xdr:cNvSpPr/>
      </xdr:nvSpPr>
      <xdr:spPr>
        <a:xfrm>
          <a:off x="19391040" y="63694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135</a:t>
          </a:r>
          <a:endParaRPr b="0" lang="en-US" sz="1000" spc="-1" strike="noStrike">
            <a:latin typeface="游明朝"/>
          </a:endParaRPr>
        </a:p>
      </xdr:txBody>
    </xdr:sp>
    <xdr:clientData/>
  </xdr:twoCellAnchor>
  <xdr:twoCellAnchor editAs="twoCell">
    <xdr:from>
      <xdr:col>102</xdr:col>
      <xdr:colOff>114120</xdr:colOff>
      <xdr:row>38</xdr:row>
      <xdr:rowOff>139680</xdr:rowOff>
    </xdr:from>
    <xdr:to>
      <xdr:col>107</xdr:col>
      <xdr:colOff>50760</xdr:colOff>
      <xdr:row>38</xdr:row>
      <xdr:rowOff>139680</xdr:rowOff>
    </xdr:to>
    <xdr:cxnSp>
      <xdr:nvCxnSpPr>
        <xdr:cNvPr id="2738" name="直線コネクタ 744"/>
        <xdr:cNvCxnSpPr/>
      </xdr:nvCxnSpPr>
      <xdr:spPr>
        <a:xfrm>
          <a:off x="17925840" y="6654960"/>
          <a:ext cx="810000" cy="360"/>
        </a:xfrm>
        <a:prstGeom prst="straightConnector1">
          <a:avLst/>
        </a:prstGeom>
        <a:ln>
          <a:solidFill>
            <a:srgbClr val="ff0000"/>
          </a:solidFill>
        </a:ln>
      </xdr:spPr>
    </xdr:cxnSp>
    <xdr:clientData/>
  </xdr:twoCellAnchor>
  <xdr:twoCellAnchor editAs="twoCell">
    <xdr:from>
      <xdr:col>107</xdr:col>
      <xdr:colOff>0</xdr:colOff>
      <xdr:row>38</xdr:row>
      <xdr:rowOff>61560</xdr:rowOff>
    </xdr:from>
    <xdr:to>
      <xdr:col>107</xdr:col>
      <xdr:colOff>101160</xdr:colOff>
      <xdr:row>38</xdr:row>
      <xdr:rowOff>162720</xdr:rowOff>
    </xdr:to>
    <xdr:sp>
      <xdr:nvSpPr>
        <xdr:cNvPr id="2739" name="フローチャート: 判断 745"/>
        <xdr:cNvSpPr/>
      </xdr:nvSpPr>
      <xdr:spPr>
        <a:xfrm>
          <a:off x="18684720" y="65768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55080</xdr:colOff>
      <xdr:row>37</xdr:row>
      <xdr:rowOff>29520</xdr:rowOff>
    </xdr:from>
    <xdr:to>
      <xdr:col>108</xdr:col>
      <xdr:colOff>77400</xdr:colOff>
      <xdr:row>38</xdr:row>
      <xdr:rowOff>74160</xdr:rowOff>
    </xdr:to>
    <xdr:sp>
      <xdr:nvSpPr>
        <xdr:cNvPr id="2740" name="テキスト ボックス 746"/>
        <xdr:cNvSpPr/>
      </xdr:nvSpPr>
      <xdr:spPr>
        <a:xfrm>
          <a:off x="18565200" y="637308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120</a:t>
          </a:r>
          <a:endParaRPr b="0" lang="en-US" sz="1000" spc="-1" strike="noStrike">
            <a:latin typeface="游明朝"/>
          </a:endParaRPr>
        </a:p>
      </xdr:txBody>
    </xdr:sp>
    <xdr:clientData/>
  </xdr:twoCellAnchor>
  <xdr:twoCellAnchor editAs="twoCell">
    <xdr:from>
      <xdr:col>98</xdr:col>
      <xdr:colOff>2880</xdr:colOff>
      <xdr:row>38</xdr:row>
      <xdr:rowOff>139680</xdr:rowOff>
    </xdr:from>
    <xdr:to>
      <xdr:col>102</xdr:col>
      <xdr:colOff>114120</xdr:colOff>
      <xdr:row>38</xdr:row>
      <xdr:rowOff>139680</xdr:rowOff>
    </xdr:to>
    <xdr:cxnSp>
      <xdr:nvCxnSpPr>
        <xdr:cNvPr id="2741" name="直線コネクタ 747"/>
        <xdr:cNvCxnSpPr/>
      </xdr:nvCxnSpPr>
      <xdr:spPr>
        <a:xfrm>
          <a:off x="17116200" y="6654960"/>
          <a:ext cx="810000" cy="360"/>
        </a:xfrm>
        <a:prstGeom prst="straightConnector1">
          <a:avLst/>
        </a:prstGeom>
        <a:ln>
          <a:solidFill>
            <a:srgbClr val="ff0000"/>
          </a:solidFill>
        </a:ln>
      </xdr:spPr>
    </xdr:cxnSp>
    <xdr:clientData/>
  </xdr:twoCellAnchor>
  <xdr:twoCellAnchor editAs="twoCell">
    <xdr:from>
      <xdr:col>102</xdr:col>
      <xdr:colOff>63360</xdr:colOff>
      <xdr:row>38</xdr:row>
      <xdr:rowOff>52200</xdr:rowOff>
    </xdr:from>
    <xdr:to>
      <xdr:col>102</xdr:col>
      <xdr:colOff>164520</xdr:colOff>
      <xdr:row>38</xdr:row>
      <xdr:rowOff>153360</xdr:rowOff>
    </xdr:to>
    <xdr:sp>
      <xdr:nvSpPr>
        <xdr:cNvPr id="2742" name="フローチャート: 判断 748"/>
        <xdr:cNvSpPr/>
      </xdr:nvSpPr>
      <xdr:spPr>
        <a:xfrm>
          <a:off x="17875080" y="65674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118800</xdr:colOff>
      <xdr:row>37</xdr:row>
      <xdr:rowOff>20160</xdr:rowOff>
    </xdr:from>
    <xdr:to>
      <xdr:col>103</xdr:col>
      <xdr:colOff>141480</xdr:colOff>
      <xdr:row>38</xdr:row>
      <xdr:rowOff>64800</xdr:rowOff>
    </xdr:to>
    <xdr:sp>
      <xdr:nvSpPr>
        <xdr:cNvPr id="2743" name="テキスト ボックス 749"/>
        <xdr:cNvSpPr/>
      </xdr:nvSpPr>
      <xdr:spPr>
        <a:xfrm>
          <a:off x="17755920" y="636372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161</a:t>
          </a:r>
          <a:endParaRPr b="0" lang="en-US" sz="1000" spc="-1" strike="noStrike">
            <a:latin typeface="游明朝"/>
          </a:endParaRPr>
        </a:p>
      </xdr:txBody>
    </xdr:sp>
    <xdr:clientData/>
  </xdr:twoCellAnchor>
  <xdr:twoCellAnchor editAs="twoCell">
    <xdr:from>
      <xdr:col>97</xdr:col>
      <xdr:colOff>127080</xdr:colOff>
      <xdr:row>37</xdr:row>
      <xdr:rowOff>169200</xdr:rowOff>
    </xdr:from>
    <xdr:to>
      <xdr:col>98</xdr:col>
      <xdr:colOff>37800</xdr:colOff>
      <xdr:row>38</xdr:row>
      <xdr:rowOff>99000</xdr:rowOff>
    </xdr:to>
    <xdr:sp>
      <xdr:nvSpPr>
        <xdr:cNvPr id="2744" name="フローチャート: 判断 750"/>
        <xdr:cNvSpPr/>
      </xdr:nvSpPr>
      <xdr:spPr>
        <a:xfrm>
          <a:off x="17065800" y="6512760"/>
          <a:ext cx="85320" cy="101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7560</xdr:colOff>
      <xdr:row>36</xdr:row>
      <xdr:rowOff>137160</xdr:rowOff>
    </xdr:from>
    <xdr:to>
      <xdr:col>99</xdr:col>
      <xdr:colOff>30240</xdr:colOff>
      <xdr:row>38</xdr:row>
      <xdr:rowOff>10440</xdr:rowOff>
    </xdr:to>
    <xdr:sp>
      <xdr:nvSpPr>
        <xdr:cNvPr id="2745" name="テキスト ボックス 751"/>
        <xdr:cNvSpPr/>
      </xdr:nvSpPr>
      <xdr:spPr>
        <a:xfrm>
          <a:off x="16946280" y="6309360"/>
          <a:ext cx="371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399</a:t>
          </a:r>
          <a:endParaRPr b="0" lang="en-US" sz="1000" spc="-1" strike="noStrike">
            <a:latin typeface="游明朝"/>
          </a:endParaRPr>
        </a:p>
      </xdr:txBody>
    </xdr:sp>
    <xdr:clientData/>
  </xdr:twoCellAnchor>
  <xdr:twoCellAnchor editAs="oneCell">
    <xdr:from>
      <xdr:col>115</xdr:col>
      <xdr:colOff>63360</xdr:colOff>
      <xdr:row>41</xdr:row>
      <xdr:rowOff>101160</xdr:rowOff>
    </xdr:from>
    <xdr:to>
      <xdr:col>119</xdr:col>
      <xdr:colOff>126720</xdr:colOff>
      <xdr:row>42</xdr:row>
      <xdr:rowOff>145800</xdr:rowOff>
    </xdr:to>
    <xdr:sp>
      <xdr:nvSpPr>
        <xdr:cNvPr id="2746" name="テキスト ボックス 752"/>
        <xdr:cNvSpPr/>
      </xdr:nvSpPr>
      <xdr:spPr>
        <a:xfrm>
          <a:off x="2014524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41</xdr:row>
      <xdr:rowOff>101160</xdr:rowOff>
    </xdr:from>
    <xdr:to>
      <xdr:col>115</xdr:col>
      <xdr:colOff>66600</xdr:colOff>
      <xdr:row>42</xdr:row>
      <xdr:rowOff>145800</xdr:rowOff>
    </xdr:to>
    <xdr:sp>
      <xdr:nvSpPr>
        <xdr:cNvPr id="2747" name="テキスト ボックス 753"/>
        <xdr:cNvSpPr/>
      </xdr:nvSpPr>
      <xdr:spPr>
        <a:xfrm>
          <a:off x="1938672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41</xdr:row>
      <xdr:rowOff>101160</xdr:rowOff>
    </xdr:from>
    <xdr:to>
      <xdr:col>110</xdr:col>
      <xdr:colOff>113760</xdr:colOff>
      <xdr:row>42</xdr:row>
      <xdr:rowOff>145800</xdr:rowOff>
    </xdr:to>
    <xdr:sp>
      <xdr:nvSpPr>
        <xdr:cNvPr id="2748" name="テキスト ボックス 754"/>
        <xdr:cNvSpPr/>
      </xdr:nvSpPr>
      <xdr:spPr>
        <a:xfrm>
          <a:off x="1856088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41</xdr:row>
      <xdr:rowOff>101160</xdr:rowOff>
    </xdr:from>
    <xdr:to>
      <xdr:col>106</xdr:col>
      <xdr:colOff>3240</xdr:colOff>
      <xdr:row>42</xdr:row>
      <xdr:rowOff>145800</xdr:rowOff>
    </xdr:to>
    <xdr:sp>
      <xdr:nvSpPr>
        <xdr:cNvPr id="2749" name="テキスト ボックス 755"/>
        <xdr:cNvSpPr/>
      </xdr:nvSpPr>
      <xdr:spPr>
        <a:xfrm>
          <a:off x="1775160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41</xdr:row>
      <xdr:rowOff>101160</xdr:rowOff>
    </xdr:from>
    <xdr:to>
      <xdr:col>101</xdr:col>
      <xdr:colOff>66600</xdr:colOff>
      <xdr:row>42</xdr:row>
      <xdr:rowOff>145800</xdr:rowOff>
    </xdr:to>
    <xdr:sp>
      <xdr:nvSpPr>
        <xdr:cNvPr id="2750" name="テキスト ボックス 756"/>
        <xdr:cNvSpPr/>
      </xdr:nvSpPr>
      <xdr:spPr>
        <a:xfrm>
          <a:off x="16941960" y="7130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38</xdr:row>
      <xdr:rowOff>88920</xdr:rowOff>
    </xdr:from>
    <xdr:to>
      <xdr:col>116</xdr:col>
      <xdr:colOff>113760</xdr:colOff>
      <xdr:row>39</xdr:row>
      <xdr:rowOff>18720</xdr:rowOff>
    </xdr:to>
    <xdr:sp>
      <xdr:nvSpPr>
        <xdr:cNvPr id="2751" name="楕円 757"/>
        <xdr:cNvSpPr/>
      </xdr:nvSpPr>
      <xdr:spPr>
        <a:xfrm>
          <a:off x="20269080" y="660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38</xdr:row>
      <xdr:rowOff>74520</xdr:rowOff>
    </xdr:from>
    <xdr:to>
      <xdr:col>118</xdr:col>
      <xdr:colOff>11880</xdr:colOff>
      <xdr:row>39</xdr:row>
      <xdr:rowOff>119520</xdr:rowOff>
    </xdr:to>
    <xdr:sp>
      <xdr:nvSpPr>
        <xdr:cNvPr id="2752" name="諸支出金該当値テキスト"/>
        <xdr:cNvSpPr/>
      </xdr:nvSpPr>
      <xdr:spPr>
        <a:xfrm>
          <a:off x="20372760" y="658980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38</xdr:row>
      <xdr:rowOff>88920</xdr:rowOff>
    </xdr:from>
    <xdr:to>
      <xdr:col>112</xdr:col>
      <xdr:colOff>37800</xdr:colOff>
      <xdr:row>39</xdr:row>
      <xdr:rowOff>18720</xdr:rowOff>
    </xdr:to>
    <xdr:sp>
      <xdr:nvSpPr>
        <xdr:cNvPr id="2753" name="楕円 759"/>
        <xdr:cNvSpPr/>
      </xdr:nvSpPr>
      <xdr:spPr>
        <a:xfrm>
          <a:off x="19510560" y="6604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39</xdr:row>
      <xdr:rowOff>31320</xdr:rowOff>
    </xdr:from>
    <xdr:to>
      <xdr:col>112</xdr:col>
      <xdr:colOff>125280</xdr:colOff>
      <xdr:row>40</xdr:row>
      <xdr:rowOff>76320</xdr:rowOff>
    </xdr:to>
    <xdr:sp>
      <xdr:nvSpPr>
        <xdr:cNvPr id="2754" name="テキスト ボックス 760"/>
        <xdr:cNvSpPr/>
      </xdr:nvSpPr>
      <xdr:spPr>
        <a:xfrm>
          <a:off x="1943856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38</xdr:row>
      <xdr:rowOff>88920</xdr:rowOff>
    </xdr:from>
    <xdr:to>
      <xdr:col>107</xdr:col>
      <xdr:colOff>101160</xdr:colOff>
      <xdr:row>39</xdr:row>
      <xdr:rowOff>18720</xdr:rowOff>
    </xdr:to>
    <xdr:sp>
      <xdr:nvSpPr>
        <xdr:cNvPr id="2755" name="楕円 761"/>
        <xdr:cNvSpPr/>
      </xdr:nvSpPr>
      <xdr:spPr>
        <a:xfrm>
          <a:off x="18684720" y="660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39</xdr:row>
      <xdr:rowOff>31320</xdr:rowOff>
    </xdr:from>
    <xdr:to>
      <xdr:col>108</xdr:col>
      <xdr:colOff>13680</xdr:colOff>
      <xdr:row>40</xdr:row>
      <xdr:rowOff>76320</xdr:rowOff>
    </xdr:to>
    <xdr:sp>
      <xdr:nvSpPr>
        <xdr:cNvPr id="2756" name="テキスト ボックス 762"/>
        <xdr:cNvSpPr/>
      </xdr:nvSpPr>
      <xdr:spPr>
        <a:xfrm>
          <a:off x="1862856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38</xdr:row>
      <xdr:rowOff>88920</xdr:rowOff>
    </xdr:from>
    <xdr:to>
      <xdr:col>102</xdr:col>
      <xdr:colOff>164520</xdr:colOff>
      <xdr:row>39</xdr:row>
      <xdr:rowOff>18720</xdr:rowOff>
    </xdr:to>
    <xdr:sp>
      <xdr:nvSpPr>
        <xdr:cNvPr id="2757" name="楕円 763"/>
        <xdr:cNvSpPr/>
      </xdr:nvSpPr>
      <xdr:spPr>
        <a:xfrm>
          <a:off x="17875080" y="660420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39</xdr:row>
      <xdr:rowOff>31320</xdr:rowOff>
    </xdr:from>
    <xdr:to>
      <xdr:col>103</xdr:col>
      <xdr:colOff>77400</xdr:colOff>
      <xdr:row>40</xdr:row>
      <xdr:rowOff>76320</xdr:rowOff>
    </xdr:to>
    <xdr:sp>
      <xdr:nvSpPr>
        <xdr:cNvPr id="2758" name="テキスト ボックス 764"/>
        <xdr:cNvSpPr/>
      </xdr:nvSpPr>
      <xdr:spPr>
        <a:xfrm>
          <a:off x="1781892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38</xdr:row>
      <xdr:rowOff>88920</xdr:rowOff>
    </xdr:from>
    <xdr:to>
      <xdr:col>98</xdr:col>
      <xdr:colOff>37800</xdr:colOff>
      <xdr:row>39</xdr:row>
      <xdr:rowOff>18720</xdr:rowOff>
    </xdr:to>
    <xdr:sp>
      <xdr:nvSpPr>
        <xdr:cNvPr id="2759" name="楕円 765"/>
        <xdr:cNvSpPr/>
      </xdr:nvSpPr>
      <xdr:spPr>
        <a:xfrm>
          <a:off x="17065800" y="660420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39</xdr:row>
      <xdr:rowOff>31320</xdr:rowOff>
    </xdr:from>
    <xdr:to>
      <xdr:col>98</xdr:col>
      <xdr:colOff>125280</xdr:colOff>
      <xdr:row>40</xdr:row>
      <xdr:rowOff>76320</xdr:rowOff>
    </xdr:to>
    <xdr:sp>
      <xdr:nvSpPr>
        <xdr:cNvPr id="2760" name="テキスト ボックス 766"/>
        <xdr:cNvSpPr/>
      </xdr:nvSpPr>
      <xdr:spPr>
        <a:xfrm>
          <a:off x="16993800" y="67179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43</xdr:row>
      <xdr:rowOff>57240</xdr:rowOff>
    </xdr:from>
    <xdr:to>
      <xdr:col>120</xdr:col>
      <xdr:colOff>114120</xdr:colOff>
      <xdr:row>45</xdr:row>
      <xdr:rowOff>31320</xdr:rowOff>
    </xdr:to>
    <xdr:sp>
      <xdr:nvSpPr>
        <xdr:cNvPr id="2761" name="正方形/長方形 767"/>
        <xdr:cNvSpPr/>
      </xdr:nvSpPr>
      <xdr:spPr>
        <a:xfrm>
          <a:off x="16764120" y="7429680"/>
          <a:ext cx="4304880" cy="31680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ＭＳ Ｐゴシック"/>
              <a:ea typeface="ＭＳ Ｐゴシック"/>
            </a:rPr>
            <a:t>前年度繰上充用金</a:t>
          </a:r>
          <a:endParaRPr b="0" lang="en-US" sz="1600" spc="-1" strike="noStrike">
            <a:latin typeface="游明朝"/>
          </a:endParaRPr>
        </a:p>
      </xdr:txBody>
    </xdr:sp>
    <xdr:clientData/>
  </xdr:twoCellAnchor>
  <xdr:twoCellAnchor editAs="twoCell">
    <xdr:from>
      <xdr:col>96</xdr:col>
      <xdr:colOff>127080</xdr:colOff>
      <xdr:row>45</xdr:row>
      <xdr:rowOff>57240</xdr:rowOff>
    </xdr:from>
    <xdr:to>
      <xdr:col>104</xdr:col>
      <xdr:colOff>126720</xdr:colOff>
      <xdr:row>46</xdr:row>
      <xdr:rowOff>139320</xdr:rowOff>
    </xdr:to>
    <xdr:sp>
      <xdr:nvSpPr>
        <xdr:cNvPr id="2762" name="正方形/長方形 768"/>
        <xdr:cNvSpPr/>
      </xdr:nvSpPr>
      <xdr:spPr>
        <a:xfrm>
          <a:off x="1689120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類似団体内順位</a:t>
          </a:r>
          <a:endParaRPr b="0" lang="en-US" sz="1200" spc="-1" strike="noStrike">
            <a:latin typeface="游明朝"/>
          </a:endParaRPr>
        </a:p>
      </xdr:txBody>
    </xdr:sp>
    <xdr:clientData/>
  </xdr:twoCellAnchor>
  <xdr:twoCellAnchor editAs="twoCell">
    <xdr:from>
      <xdr:col>96</xdr:col>
      <xdr:colOff>127080</xdr:colOff>
      <xdr:row>46</xdr:row>
      <xdr:rowOff>88920</xdr:rowOff>
    </xdr:from>
    <xdr:to>
      <xdr:col>104</xdr:col>
      <xdr:colOff>126720</xdr:colOff>
      <xdr:row>47</xdr:row>
      <xdr:rowOff>171000</xdr:rowOff>
    </xdr:to>
    <xdr:sp>
      <xdr:nvSpPr>
        <xdr:cNvPr id="2763" name="正方形/長方形 769"/>
        <xdr:cNvSpPr/>
      </xdr:nvSpPr>
      <xdr:spPr>
        <a:xfrm>
          <a:off x="1689120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2/132</a:t>
          </a:r>
          <a:endParaRPr b="0" lang="en-US" sz="1200" spc="-1" strike="noStrike">
            <a:latin typeface="游明朝"/>
          </a:endParaRPr>
        </a:p>
      </xdr:txBody>
    </xdr:sp>
    <xdr:clientData/>
  </xdr:twoCellAnchor>
  <xdr:twoCellAnchor editAs="twoCell">
    <xdr:from>
      <xdr:col>102</xdr:col>
      <xdr:colOff>0</xdr:colOff>
      <xdr:row>45</xdr:row>
      <xdr:rowOff>57240</xdr:rowOff>
    </xdr:from>
    <xdr:to>
      <xdr:col>109</xdr:col>
      <xdr:colOff>174240</xdr:colOff>
      <xdr:row>46</xdr:row>
      <xdr:rowOff>139320</xdr:rowOff>
    </xdr:to>
    <xdr:sp>
      <xdr:nvSpPr>
        <xdr:cNvPr id="2764" name="正方形/長方形 770"/>
        <xdr:cNvSpPr/>
      </xdr:nvSpPr>
      <xdr:spPr>
        <a:xfrm>
          <a:off x="17811720" y="7772400"/>
          <a:ext cx="139680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全国平均</a:t>
          </a:r>
          <a:endParaRPr b="0" lang="en-US" sz="1200" spc="-1" strike="noStrike">
            <a:latin typeface="游明朝"/>
          </a:endParaRPr>
        </a:p>
      </xdr:txBody>
    </xdr:sp>
    <xdr:clientData/>
  </xdr:twoCellAnchor>
  <xdr:twoCellAnchor editAs="twoCell">
    <xdr:from>
      <xdr:col>102</xdr:col>
      <xdr:colOff>0</xdr:colOff>
      <xdr:row>46</xdr:row>
      <xdr:rowOff>88920</xdr:rowOff>
    </xdr:from>
    <xdr:to>
      <xdr:col>109</xdr:col>
      <xdr:colOff>174240</xdr:colOff>
      <xdr:row>47</xdr:row>
      <xdr:rowOff>171000</xdr:rowOff>
    </xdr:to>
    <xdr:sp>
      <xdr:nvSpPr>
        <xdr:cNvPr id="2765" name="正方形/長方形 771"/>
        <xdr:cNvSpPr/>
      </xdr:nvSpPr>
      <xdr:spPr>
        <a:xfrm>
          <a:off x="17811720" y="7975800"/>
          <a:ext cx="139680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2</a:t>
          </a:r>
          <a:endParaRPr b="0" lang="en-US" sz="1200" spc="-1" strike="noStrike">
            <a:latin typeface="游明朝"/>
          </a:endParaRPr>
        </a:p>
      </xdr:txBody>
    </xdr:sp>
    <xdr:clientData/>
  </xdr:twoCellAnchor>
  <xdr:twoCellAnchor editAs="twoCell">
    <xdr:from>
      <xdr:col>108</xdr:col>
      <xdr:colOff>0</xdr:colOff>
      <xdr:row>45</xdr:row>
      <xdr:rowOff>57240</xdr:rowOff>
    </xdr:from>
    <xdr:to>
      <xdr:col>115</xdr:col>
      <xdr:colOff>174240</xdr:colOff>
      <xdr:row>46</xdr:row>
      <xdr:rowOff>139320</xdr:rowOff>
    </xdr:to>
    <xdr:sp>
      <xdr:nvSpPr>
        <xdr:cNvPr id="2766" name="正方形/長方形 772"/>
        <xdr:cNvSpPr/>
      </xdr:nvSpPr>
      <xdr:spPr>
        <a:xfrm>
          <a:off x="18859680" y="7772400"/>
          <a:ext cx="1396440" cy="25380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ja-JP" sz="1200" spc="-1" strike="noStrike">
              <a:solidFill>
                <a:srgbClr val="4080ff"/>
              </a:solidFill>
              <a:latin typeface="ＭＳ Ｐゴシック"/>
              <a:ea typeface="ＭＳ Ｐゴシック"/>
            </a:rPr>
            <a:t>岡山県平均</a:t>
          </a:r>
          <a:endParaRPr b="0" lang="en-US" sz="1200" spc="-1" strike="noStrike">
            <a:latin typeface="游明朝"/>
          </a:endParaRPr>
        </a:p>
      </xdr:txBody>
    </xdr:sp>
    <xdr:clientData/>
  </xdr:twoCellAnchor>
  <xdr:twoCellAnchor editAs="twoCell">
    <xdr:from>
      <xdr:col>108</xdr:col>
      <xdr:colOff>0</xdr:colOff>
      <xdr:row>46</xdr:row>
      <xdr:rowOff>88920</xdr:rowOff>
    </xdr:from>
    <xdr:to>
      <xdr:col>115</xdr:col>
      <xdr:colOff>174240</xdr:colOff>
      <xdr:row>47</xdr:row>
      <xdr:rowOff>171000</xdr:rowOff>
    </xdr:to>
    <xdr:sp>
      <xdr:nvSpPr>
        <xdr:cNvPr id="2767" name="正方形/長方形 773"/>
        <xdr:cNvSpPr/>
      </xdr:nvSpPr>
      <xdr:spPr>
        <a:xfrm>
          <a:off x="18859680" y="7975800"/>
          <a:ext cx="139644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r">
            <a:lnSpc>
              <a:spcPct val="100000"/>
            </a:lnSpc>
          </a:pPr>
          <a:r>
            <a:rPr b="1" i="1" lang="en-US" sz="1200" spc="-1" strike="noStrike">
              <a:solidFill>
                <a:srgbClr val="4080ff"/>
              </a:solidFill>
              <a:latin typeface="ＭＳ Ｐゴシック"/>
              <a:ea typeface="ＭＳ Ｐゴシック"/>
            </a:rPr>
            <a:t>0</a:t>
          </a:r>
          <a:endParaRPr b="0" lang="en-US" sz="12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68" name="正方形/長方形 774"/>
        <xdr:cNvSpPr/>
      </xdr:nvSpPr>
      <xdr:spPr>
        <a:xfrm>
          <a:off x="16764120" y="8255160"/>
          <a:ext cx="4304880" cy="2285640"/>
        </a:xfrm>
        <a:prstGeom prst="rect">
          <a:avLst/>
        </a:prstGeom>
        <a:solidFill>
          <a:srgbClr val="e6ffd5"/>
        </a:solidFill>
        <a:ln w="19050">
          <a:no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95</xdr:col>
      <xdr:colOff>154800</xdr:colOff>
      <xdr:row>47</xdr:row>
      <xdr:rowOff>6480</xdr:rowOff>
    </xdr:from>
    <xdr:to>
      <xdr:col>97</xdr:col>
      <xdr:colOff>150120</xdr:colOff>
      <xdr:row>48</xdr:row>
      <xdr:rowOff>26280</xdr:rowOff>
    </xdr:to>
    <xdr:sp>
      <xdr:nvSpPr>
        <xdr:cNvPr id="2769" name="テキスト ボックス 775"/>
        <xdr:cNvSpPr/>
      </xdr:nvSpPr>
      <xdr:spPr>
        <a:xfrm>
          <a:off x="16744320" y="8064720"/>
          <a:ext cx="344520" cy="19116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0" lang="en-US" sz="800" spc="-1" strike="noStrike">
              <a:solidFill>
                <a:srgbClr val="000000"/>
              </a:solidFill>
              <a:latin typeface="ＭＳ Ｐゴシック"/>
              <a:ea typeface="ＭＳ Ｐゴシック"/>
            </a:rPr>
            <a:t>(</a:t>
          </a:r>
          <a:r>
            <a:rPr b="0" lang="ja-JP" sz="800" spc="-1" strike="noStrike">
              <a:solidFill>
                <a:srgbClr val="000000"/>
              </a:solidFill>
              <a:latin typeface="ＭＳ Ｐゴシック"/>
              <a:ea typeface="ＭＳ Ｐゴシック"/>
            </a:rPr>
            <a:t>円</a:t>
          </a:r>
          <a:r>
            <a:rPr b="0" lang="en-US" sz="800" spc="-1" strike="noStrike">
              <a:solidFill>
                <a:srgbClr val="000000"/>
              </a:solidFill>
              <a:latin typeface="ＭＳ Ｐゴシック"/>
              <a:ea typeface="ＭＳ Ｐゴシック"/>
            </a:rPr>
            <a:t>)</a:t>
          </a:r>
          <a:endParaRPr b="0" lang="en-US" sz="800" spc="-1" strike="noStrike">
            <a:latin typeface="游明朝"/>
          </a:endParaRPr>
        </a:p>
      </xdr:txBody>
    </xdr:sp>
    <xdr:clientData/>
  </xdr:twoCellAnchor>
  <xdr:twoCellAnchor editAs="twoCell">
    <xdr:from>
      <xdr:col>96</xdr:col>
      <xdr:colOff>0</xdr:colOff>
      <xdr:row>61</xdr:row>
      <xdr:rowOff>82440</xdr:rowOff>
    </xdr:from>
    <xdr:to>
      <xdr:col>120</xdr:col>
      <xdr:colOff>114120</xdr:colOff>
      <xdr:row>61</xdr:row>
      <xdr:rowOff>82440</xdr:rowOff>
    </xdr:to>
    <xdr:cxnSp>
      <xdr:nvCxnSpPr>
        <xdr:cNvPr id="2770" name="直線コネクタ 776"/>
        <xdr:cNvCxnSpPr/>
      </xdr:nvCxnSpPr>
      <xdr:spPr>
        <a:xfrm>
          <a:off x="16764120" y="10540800"/>
          <a:ext cx="4305240" cy="360"/>
        </a:xfrm>
        <a:prstGeom prst="straightConnector1">
          <a:avLst/>
        </a:prstGeom>
        <a:ln>
          <a:solidFill>
            <a:srgbClr val="c0c0c0"/>
          </a:solidFill>
        </a:ln>
      </xdr:spPr>
    </xdr:cxnSp>
    <xdr:clientData/>
  </xdr:twoCellAnchor>
  <xdr:twoCellAnchor editAs="twoCell">
    <xdr:from>
      <xdr:col>96</xdr:col>
      <xdr:colOff>0</xdr:colOff>
      <xdr:row>59</xdr:row>
      <xdr:rowOff>44280</xdr:rowOff>
    </xdr:from>
    <xdr:to>
      <xdr:col>120</xdr:col>
      <xdr:colOff>114120</xdr:colOff>
      <xdr:row>59</xdr:row>
      <xdr:rowOff>44280</xdr:rowOff>
    </xdr:to>
    <xdr:cxnSp>
      <xdr:nvCxnSpPr>
        <xdr:cNvPr id="2771" name="直線コネクタ 777"/>
        <xdr:cNvCxnSpPr/>
      </xdr:nvCxnSpPr>
      <xdr:spPr>
        <a:xfrm>
          <a:off x="16764120" y="10159920"/>
          <a:ext cx="4305240" cy="360"/>
        </a:xfrm>
        <a:prstGeom prst="straightConnector1">
          <a:avLst/>
        </a:prstGeom>
        <a:ln>
          <a:solidFill>
            <a:srgbClr val="c0c0c0"/>
          </a:solidFill>
        </a:ln>
      </xdr:spPr>
    </xdr:cxnSp>
    <xdr:clientData/>
  </xdr:twoCellAnchor>
  <xdr:twoCellAnchor editAs="oneCell">
    <xdr:from>
      <xdr:col>94</xdr:col>
      <xdr:colOff>133920</xdr:colOff>
      <xdr:row>58</xdr:row>
      <xdr:rowOff>95040</xdr:rowOff>
    </xdr:from>
    <xdr:to>
      <xdr:col>96</xdr:col>
      <xdr:colOff>29520</xdr:colOff>
      <xdr:row>59</xdr:row>
      <xdr:rowOff>140040</xdr:rowOff>
    </xdr:to>
    <xdr:sp>
      <xdr:nvSpPr>
        <xdr:cNvPr id="2772" name="テキスト ボックス 778"/>
        <xdr:cNvSpPr/>
      </xdr:nvSpPr>
      <xdr:spPr>
        <a:xfrm>
          <a:off x="16548840" y="1003932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96</xdr:col>
      <xdr:colOff>0</xdr:colOff>
      <xdr:row>57</xdr:row>
      <xdr:rowOff>6120</xdr:rowOff>
    </xdr:from>
    <xdr:to>
      <xdr:col>120</xdr:col>
      <xdr:colOff>114120</xdr:colOff>
      <xdr:row>57</xdr:row>
      <xdr:rowOff>6120</xdr:rowOff>
    </xdr:to>
    <xdr:cxnSp>
      <xdr:nvCxnSpPr>
        <xdr:cNvPr id="2773" name="直線コネクタ 779"/>
        <xdr:cNvCxnSpPr/>
      </xdr:nvCxnSpPr>
      <xdr:spPr>
        <a:xfrm>
          <a:off x="16764120" y="9778680"/>
          <a:ext cx="4305240" cy="360"/>
        </a:xfrm>
        <a:prstGeom prst="straightConnector1">
          <a:avLst/>
        </a:prstGeom>
        <a:ln>
          <a:solidFill>
            <a:srgbClr val="c0c0c0"/>
          </a:solidFill>
        </a:ln>
      </xdr:spPr>
    </xdr:cxnSp>
    <xdr:clientData/>
  </xdr:twoCellAnchor>
  <xdr:twoCellAnchor editAs="oneCell">
    <xdr:from>
      <xdr:col>93</xdr:col>
      <xdr:colOff>107280</xdr:colOff>
      <xdr:row>56</xdr:row>
      <xdr:rowOff>56880</xdr:rowOff>
    </xdr:from>
    <xdr:to>
      <xdr:col>96</xdr:col>
      <xdr:colOff>44280</xdr:colOff>
      <xdr:row>57</xdr:row>
      <xdr:rowOff>101880</xdr:rowOff>
    </xdr:to>
    <xdr:sp>
      <xdr:nvSpPr>
        <xdr:cNvPr id="2774" name="テキスト ボックス 780"/>
        <xdr:cNvSpPr/>
      </xdr:nvSpPr>
      <xdr:spPr>
        <a:xfrm>
          <a:off x="16347240" y="965808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3,000</a:t>
          </a:r>
          <a:endParaRPr b="0" lang="en-US" sz="1000" spc="-1" strike="noStrike">
            <a:latin typeface="游明朝"/>
          </a:endParaRPr>
        </a:p>
      </xdr:txBody>
    </xdr:sp>
    <xdr:clientData/>
  </xdr:twoCellAnchor>
  <xdr:twoCellAnchor editAs="twoCell">
    <xdr:from>
      <xdr:col>96</xdr:col>
      <xdr:colOff>0</xdr:colOff>
      <xdr:row>54</xdr:row>
      <xdr:rowOff>139680</xdr:rowOff>
    </xdr:from>
    <xdr:to>
      <xdr:col>120</xdr:col>
      <xdr:colOff>114120</xdr:colOff>
      <xdr:row>54</xdr:row>
      <xdr:rowOff>139680</xdr:rowOff>
    </xdr:to>
    <xdr:cxnSp>
      <xdr:nvCxnSpPr>
        <xdr:cNvPr id="2775" name="直線コネクタ 781"/>
        <xdr:cNvCxnSpPr/>
      </xdr:nvCxnSpPr>
      <xdr:spPr>
        <a:xfrm>
          <a:off x="16764120" y="9398160"/>
          <a:ext cx="4305240" cy="360"/>
        </a:xfrm>
        <a:prstGeom prst="straightConnector1">
          <a:avLst/>
        </a:prstGeom>
        <a:ln>
          <a:solidFill>
            <a:srgbClr val="c0c0c0"/>
          </a:solidFill>
        </a:ln>
      </xdr:spPr>
    </xdr:cxnSp>
    <xdr:clientData/>
  </xdr:twoCellAnchor>
  <xdr:twoCellAnchor editAs="oneCell">
    <xdr:from>
      <xdr:col>93</xdr:col>
      <xdr:colOff>107280</xdr:colOff>
      <xdr:row>54</xdr:row>
      <xdr:rowOff>18360</xdr:rowOff>
    </xdr:from>
    <xdr:to>
      <xdr:col>96</xdr:col>
      <xdr:colOff>44280</xdr:colOff>
      <xdr:row>55</xdr:row>
      <xdr:rowOff>63360</xdr:rowOff>
    </xdr:to>
    <xdr:sp>
      <xdr:nvSpPr>
        <xdr:cNvPr id="2776" name="テキスト ボックス 782"/>
        <xdr:cNvSpPr/>
      </xdr:nvSpPr>
      <xdr:spPr>
        <a:xfrm>
          <a:off x="16347240" y="927684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6,000</a:t>
          </a:r>
          <a:endParaRPr b="0" lang="en-US" sz="1000" spc="-1" strike="noStrike">
            <a:latin typeface="游明朝"/>
          </a:endParaRPr>
        </a:p>
      </xdr:txBody>
    </xdr:sp>
    <xdr:clientData/>
  </xdr:twoCellAnchor>
  <xdr:twoCellAnchor editAs="twoCell">
    <xdr:from>
      <xdr:col>96</xdr:col>
      <xdr:colOff>0</xdr:colOff>
      <xdr:row>52</xdr:row>
      <xdr:rowOff>101520</xdr:rowOff>
    </xdr:from>
    <xdr:to>
      <xdr:col>120</xdr:col>
      <xdr:colOff>114120</xdr:colOff>
      <xdr:row>52</xdr:row>
      <xdr:rowOff>101520</xdr:rowOff>
    </xdr:to>
    <xdr:cxnSp>
      <xdr:nvCxnSpPr>
        <xdr:cNvPr id="2777" name="直線コネクタ 783"/>
        <xdr:cNvCxnSpPr/>
      </xdr:nvCxnSpPr>
      <xdr:spPr>
        <a:xfrm>
          <a:off x="16764120" y="9016920"/>
          <a:ext cx="4305240" cy="360"/>
        </a:xfrm>
        <a:prstGeom prst="straightConnector1">
          <a:avLst/>
        </a:prstGeom>
        <a:ln>
          <a:solidFill>
            <a:srgbClr val="c0c0c0"/>
          </a:solidFill>
        </a:ln>
      </xdr:spPr>
    </xdr:cxnSp>
    <xdr:clientData/>
  </xdr:twoCellAnchor>
  <xdr:twoCellAnchor editAs="oneCell">
    <xdr:from>
      <xdr:col>93</xdr:col>
      <xdr:colOff>107280</xdr:colOff>
      <xdr:row>51</xdr:row>
      <xdr:rowOff>151920</xdr:rowOff>
    </xdr:from>
    <xdr:to>
      <xdr:col>96</xdr:col>
      <xdr:colOff>44280</xdr:colOff>
      <xdr:row>53</xdr:row>
      <xdr:rowOff>25560</xdr:rowOff>
    </xdr:to>
    <xdr:sp>
      <xdr:nvSpPr>
        <xdr:cNvPr id="2778" name="テキスト ボックス 784"/>
        <xdr:cNvSpPr/>
      </xdr:nvSpPr>
      <xdr:spPr>
        <a:xfrm>
          <a:off x="16347240" y="8895960"/>
          <a:ext cx="461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9,000</a:t>
          </a:r>
          <a:endParaRPr b="0" lang="en-US" sz="1000" spc="-1" strike="noStrike">
            <a:latin typeface="游明朝"/>
          </a:endParaRPr>
        </a:p>
      </xdr:txBody>
    </xdr:sp>
    <xdr:clientData/>
  </xdr:twoCellAnchor>
  <xdr:twoCellAnchor editAs="twoCell">
    <xdr:from>
      <xdr:col>96</xdr:col>
      <xdr:colOff>0</xdr:colOff>
      <xdr:row>50</xdr:row>
      <xdr:rowOff>63360</xdr:rowOff>
    </xdr:from>
    <xdr:to>
      <xdr:col>120</xdr:col>
      <xdr:colOff>114120</xdr:colOff>
      <xdr:row>50</xdr:row>
      <xdr:rowOff>63360</xdr:rowOff>
    </xdr:to>
    <xdr:cxnSp>
      <xdr:nvCxnSpPr>
        <xdr:cNvPr id="2779" name="直線コネクタ 785"/>
        <xdr:cNvCxnSpPr/>
      </xdr:nvCxnSpPr>
      <xdr:spPr>
        <a:xfrm>
          <a:off x="16764120" y="8636040"/>
          <a:ext cx="4305240" cy="360"/>
        </a:xfrm>
        <a:prstGeom prst="straightConnector1">
          <a:avLst/>
        </a:prstGeom>
        <a:ln>
          <a:solidFill>
            <a:srgbClr val="c0c0c0"/>
          </a:solidFill>
        </a:ln>
      </xdr:spPr>
    </xdr:cxnSp>
    <xdr:clientData/>
  </xdr:twoCellAnchor>
  <xdr:twoCellAnchor editAs="oneCell">
    <xdr:from>
      <xdr:col>93</xdr:col>
      <xdr:colOff>43200</xdr:colOff>
      <xdr:row>49</xdr:row>
      <xdr:rowOff>114120</xdr:rowOff>
    </xdr:from>
    <xdr:to>
      <xdr:col>96</xdr:col>
      <xdr:colOff>43920</xdr:colOff>
      <xdr:row>50</xdr:row>
      <xdr:rowOff>158760</xdr:rowOff>
    </xdr:to>
    <xdr:sp>
      <xdr:nvSpPr>
        <xdr:cNvPr id="2780" name="テキスト ボックス 786"/>
        <xdr:cNvSpPr/>
      </xdr:nvSpPr>
      <xdr:spPr>
        <a:xfrm>
          <a:off x="16283160" y="851508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12,000</a:t>
          </a:r>
          <a:endParaRPr b="0" lang="en-US" sz="1000" spc="-1" strike="noStrike">
            <a:latin typeface="游明朝"/>
          </a:endParaRPr>
        </a:p>
      </xdr:txBody>
    </xdr:sp>
    <xdr:clientData/>
  </xdr:twoCellAnchor>
  <xdr:twoCellAnchor editAs="twoCell">
    <xdr:from>
      <xdr:col>96</xdr:col>
      <xdr:colOff>0</xdr:colOff>
      <xdr:row>48</xdr:row>
      <xdr:rowOff>25200</xdr:rowOff>
    </xdr:from>
    <xdr:to>
      <xdr:col>120</xdr:col>
      <xdr:colOff>114120</xdr:colOff>
      <xdr:row>48</xdr:row>
      <xdr:rowOff>25200</xdr:rowOff>
    </xdr:to>
    <xdr:cxnSp>
      <xdr:nvCxnSpPr>
        <xdr:cNvPr id="2781" name="直線コネクタ 787"/>
        <xdr:cNvCxnSpPr/>
      </xdr:nvCxnSpPr>
      <xdr:spPr>
        <a:xfrm>
          <a:off x="16764120" y="8254800"/>
          <a:ext cx="4305240" cy="360"/>
        </a:xfrm>
        <a:prstGeom prst="straightConnector1">
          <a:avLst/>
        </a:prstGeom>
        <a:ln>
          <a:solidFill>
            <a:srgbClr val="c0c0c0"/>
          </a:solidFill>
        </a:ln>
      </xdr:spPr>
    </xdr:cxnSp>
    <xdr:clientData/>
  </xdr:twoCellAnchor>
  <xdr:twoCellAnchor editAs="oneCell">
    <xdr:from>
      <xdr:col>93</xdr:col>
      <xdr:colOff>43200</xdr:colOff>
      <xdr:row>47</xdr:row>
      <xdr:rowOff>75960</xdr:rowOff>
    </xdr:from>
    <xdr:to>
      <xdr:col>96</xdr:col>
      <xdr:colOff>43920</xdr:colOff>
      <xdr:row>48</xdr:row>
      <xdr:rowOff>120960</xdr:rowOff>
    </xdr:to>
    <xdr:sp>
      <xdr:nvSpPr>
        <xdr:cNvPr id="2782" name="テキスト ボックス 788"/>
        <xdr:cNvSpPr/>
      </xdr:nvSpPr>
      <xdr:spPr>
        <a:xfrm>
          <a:off x="16283160" y="813420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r">
            <a:lnSpc>
              <a:spcPct val="100000"/>
            </a:lnSpc>
          </a:pPr>
          <a:r>
            <a:rPr b="0" lang="en-US" sz="1000" spc="-1" strike="noStrike">
              <a:solidFill>
                <a:srgbClr val="000000"/>
              </a:solidFill>
              <a:latin typeface="ＭＳ Ｐゴシック"/>
              <a:ea typeface="ＭＳ Ｐゴシック"/>
            </a:rPr>
            <a:t>15,000</a:t>
          </a:r>
          <a:endParaRPr b="0" lang="en-US" sz="1000" spc="-1" strike="noStrike">
            <a:latin typeface="游明朝"/>
          </a:endParaRPr>
        </a:p>
      </xdr:txBody>
    </xdr:sp>
    <xdr:clientData/>
  </xdr:twoCellAnchor>
  <xdr:twoCellAnchor editAs="twoCell">
    <xdr:from>
      <xdr:col>96</xdr:col>
      <xdr:colOff>0</xdr:colOff>
      <xdr:row>48</xdr:row>
      <xdr:rowOff>25560</xdr:rowOff>
    </xdr:from>
    <xdr:to>
      <xdr:col>120</xdr:col>
      <xdr:colOff>114120</xdr:colOff>
      <xdr:row>61</xdr:row>
      <xdr:rowOff>82440</xdr:rowOff>
    </xdr:to>
    <xdr:sp>
      <xdr:nvSpPr>
        <xdr:cNvPr id="2783" name="前年度繰上充用金グラフ枠"/>
        <xdr:cNvSpPr/>
      </xdr:nvSpPr>
      <xdr:spPr>
        <a:xfrm>
          <a:off x="16764120" y="8255160"/>
          <a:ext cx="4304880" cy="228564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116</xdr:col>
      <xdr:colOff>61560</xdr:colOff>
      <xdr:row>51</xdr:row>
      <xdr:rowOff>132480</xdr:rowOff>
    </xdr:from>
    <xdr:to>
      <xdr:col>116</xdr:col>
      <xdr:colOff>62640</xdr:colOff>
      <xdr:row>59</xdr:row>
      <xdr:rowOff>44280</xdr:rowOff>
    </xdr:to>
    <xdr:cxnSp>
      <xdr:nvCxnSpPr>
        <xdr:cNvPr id="2784" name="直線コネクタ 790"/>
        <xdr:cNvCxnSpPr/>
      </xdr:nvCxnSpPr>
      <xdr:spPr>
        <a:xfrm flipV="1">
          <a:off x="20318040" y="8876520"/>
          <a:ext cx="1440" cy="1283760"/>
        </a:xfrm>
        <a:prstGeom prst="straightConnector1">
          <a:avLst/>
        </a:prstGeom>
        <a:ln w="31750">
          <a:solidFill>
            <a:srgbClr val="808080"/>
          </a:solidFill>
        </a:ln>
      </xdr:spPr>
    </xdr:cxnSp>
    <xdr:clientData/>
  </xdr:twoCellAnchor>
  <xdr:twoCellAnchor editAs="oneCell">
    <xdr:from>
      <xdr:col>116</xdr:col>
      <xdr:colOff>116280</xdr:colOff>
      <xdr:row>59</xdr:row>
      <xdr:rowOff>114120</xdr:rowOff>
    </xdr:from>
    <xdr:to>
      <xdr:col>118</xdr:col>
      <xdr:colOff>11880</xdr:colOff>
      <xdr:row>60</xdr:row>
      <xdr:rowOff>159120</xdr:rowOff>
    </xdr:to>
    <xdr:sp>
      <xdr:nvSpPr>
        <xdr:cNvPr id="2785" name="前年度繰上充用金最小値テキスト"/>
        <xdr:cNvSpPr/>
      </xdr:nvSpPr>
      <xdr:spPr>
        <a:xfrm>
          <a:off x="20372760" y="1022976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115</xdr:col>
      <xdr:colOff>164880</xdr:colOff>
      <xdr:row>59</xdr:row>
      <xdr:rowOff>44280</xdr:rowOff>
    </xdr:from>
    <xdr:to>
      <xdr:col>116</xdr:col>
      <xdr:colOff>152280</xdr:colOff>
      <xdr:row>59</xdr:row>
      <xdr:rowOff>44280</xdr:rowOff>
    </xdr:to>
    <xdr:cxnSp>
      <xdr:nvCxnSpPr>
        <xdr:cNvPr id="2786" name="直線コネクタ 792"/>
        <xdr:cNvCxnSpPr/>
      </xdr:nvCxnSpPr>
      <xdr:spPr>
        <a:xfrm>
          <a:off x="20246760" y="10159920"/>
          <a:ext cx="162360" cy="360"/>
        </a:xfrm>
        <a:prstGeom prst="straightConnector1">
          <a:avLst/>
        </a:prstGeom>
        <a:ln w="19050">
          <a:solidFill>
            <a:srgbClr val="000000"/>
          </a:solidFill>
        </a:ln>
      </xdr:spPr>
    </xdr:cxnSp>
    <xdr:clientData/>
  </xdr:twoCellAnchor>
  <xdr:twoCellAnchor editAs="oneCell">
    <xdr:from>
      <xdr:col>116</xdr:col>
      <xdr:colOff>118800</xdr:colOff>
      <xdr:row>50</xdr:row>
      <xdr:rowOff>100440</xdr:rowOff>
    </xdr:from>
    <xdr:to>
      <xdr:col>119</xdr:col>
      <xdr:colOff>119880</xdr:colOff>
      <xdr:row>51</xdr:row>
      <xdr:rowOff>145440</xdr:rowOff>
    </xdr:to>
    <xdr:sp>
      <xdr:nvSpPr>
        <xdr:cNvPr id="2787" name="前年度繰上充用金最大値テキスト"/>
        <xdr:cNvSpPr/>
      </xdr:nvSpPr>
      <xdr:spPr>
        <a:xfrm>
          <a:off x="20375280" y="8673120"/>
          <a:ext cx="52488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00"/>
              </a:solidFill>
              <a:latin typeface="ＭＳ Ｐゴシック"/>
            </a:rPr>
            <a:t>10,106</a:t>
          </a:r>
          <a:endParaRPr b="0" lang="en-US" sz="1000" spc="-1" strike="noStrike">
            <a:latin typeface="游明朝"/>
          </a:endParaRPr>
        </a:p>
      </xdr:txBody>
    </xdr:sp>
    <xdr:clientData/>
  </xdr:twoCellAnchor>
  <xdr:twoCellAnchor editAs="twoCell">
    <xdr:from>
      <xdr:col>115</xdr:col>
      <xdr:colOff>164880</xdr:colOff>
      <xdr:row>51</xdr:row>
      <xdr:rowOff>132480</xdr:rowOff>
    </xdr:from>
    <xdr:to>
      <xdr:col>116</xdr:col>
      <xdr:colOff>152280</xdr:colOff>
      <xdr:row>51</xdr:row>
      <xdr:rowOff>132480</xdr:rowOff>
    </xdr:to>
    <xdr:cxnSp>
      <xdr:nvCxnSpPr>
        <xdr:cNvPr id="2788" name="直線コネクタ 794"/>
        <xdr:cNvCxnSpPr/>
      </xdr:nvCxnSpPr>
      <xdr:spPr>
        <a:xfrm>
          <a:off x="20246760" y="8876520"/>
          <a:ext cx="162360" cy="360"/>
        </a:xfrm>
        <a:prstGeom prst="straightConnector1">
          <a:avLst/>
        </a:prstGeom>
        <a:ln w="19050">
          <a:solidFill>
            <a:srgbClr val="000000"/>
          </a:solidFill>
        </a:ln>
      </xdr:spPr>
    </xdr:cxnSp>
    <xdr:clientData/>
  </xdr:twoCellAnchor>
  <xdr:twoCellAnchor editAs="twoCell">
    <xdr:from>
      <xdr:col>112</xdr:col>
      <xdr:colOff>2880</xdr:colOff>
      <xdr:row>59</xdr:row>
      <xdr:rowOff>44280</xdr:rowOff>
    </xdr:from>
    <xdr:to>
      <xdr:col>116</xdr:col>
      <xdr:colOff>63360</xdr:colOff>
      <xdr:row>59</xdr:row>
      <xdr:rowOff>44280</xdr:rowOff>
    </xdr:to>
    <xdr:cxnSp>
      <xdr:nvCxnSpPr>
        <xdr:cNvPr id="2789" name="直線コネクタ 795"/>
        <xdr:cNvCxnSpPr/>
      </xdr:nvCxnSpPr>
      <xdr:spPr>
        <a:xfrm>
          <a:off x="19560960" y="10159920"/>
          <a:ext cx="759240" cy="360"/>
        </a:xfrm>
        <a:prstGeom prst="straightConnector1">
          <a:avLst/>
        </a:prstGeom>
        <a:ln>
          <a:solidFill>
            <a:srgbClr val="ff0000"/>
          </a:solidFill>
        </a:ln>
      </xdr:spPr>
    </xdr:cxnSp>
    <xdr:clientData/>
  </xdr:twoCellAnchor>
  <xdr:twoCellAnchor editAs="oneCell">
    <xdr:from>
      <xdr:col>116</xdr:col>
      <xdr:colOff>117000</xdr:colOff>
      <xdr:row>58</xdr:row>
      <xdr:rowOff>31320</xdr:rowOff>
    </xdr:from>
    <xdr:to>
      <xdr:col>118</xdr:col>
      <xdr:colOff>75960</xdr:colOff>
      <xdr:row>59</xdr:row>
      <xdr:rowOff>76320</xdr:rowOff>
    </xdr:to>
    <xdr:sp>
      <xdr:nvSpPr>
        <xdr:cNvPr id="2790" name="前年度繰上充用金平均値テキスト"/>
        <xdr:cNvSpPr/>
      </xdr:nvSpPr>
      <xdr:spPr>
        <a:xfrm>
          <a:off x="20373480" y="997560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000080"/>
              </a:solidFill>
              <a:latin typeface="ＭＳ Ｐゴシック"/>
              <a:ea typeface="ＭＳ Ｐゴシック"/>
            </a:rPr>
            <a:t>50</a:t>
          </a:r>
          <a:endParaRPr b="0" lang="en-US" sz="1000" spc="-1" strike="noStrike">
            <a:latin typeface="游明朝"/>
          </a:endParaRPr>
        </a:p>
      </xdr:txBody>
    </xdr:sp>
    <xdr:clientData/>
  </xdr:twoCellAnchor>
  <xdr:twoCellAnchor editAs="twoCell">
    <xdr:from>
      <xdr:col>116</xdr:col>
      <xdr:colOff>12600</xdr:colOff>
      <xdr:row>58</xdr:row>
      <xdr:rowOff>158760</xdr:rowOff>
    </xdr:from>
    <xdr:to>
      <xdr:col>116</xdr:col>
      <xdr:colOff>113760</xdr:colOff>
      <xdr:row>59</xdr:row>
      <xdr:rowOff>88560</xdr:rowOff>
    </xdr:to>
    <xdr:sp>
      <xdr:nvSpPr>
        <xdr:cNvPr id="2791" name="フローチャート: 判断 797"/>
        <xdr:cNvSpPr/>
      </xdr:nvSpPr>
      <xdr:spPr>
        <a:xfrm>
          <a:off x="20269080" y="101030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107</xdr:col>
      <xdr:colOff>50760</xdr:colOff>
      <xdr:row>59</xdr:row>
      <xdr:rowOff>44280</xdr:rowOff>
    </xdr:from>
    <xdr:to>
      <xdr:col>112</xdr:col>
      <xdr:colOff>2880</xdr:colOff>
      <xdr:row>59</xdr:row>
      <xdr:rowOff>44280</xdr:rowOff>
    </xdr:to>
    <xdr:cxnSp>
      <xdr:nvCxnSpPr>
        <xdr:cNvPr id="2792" name="直線コネクタ 798"/>
        <xdr:cNvCxnSpPr/>
      </xdr:nvCxnSpPr>
      <xdr:spPr>
        <a:xfrm>
          <a:off x="18735480" y="10159920"/>
          <a:ext cx="825840" cy="360"/>
        </a:xfrm>
        <a:prstGeom prst="straightConnector1">
          <a:avLst/>
        </a:prstGeom>
        <a:ln>
          <a:solidFill>
            <a:srgbClr val="ff0000"/>
          </a:solidFill>
        </a:ln>
      </xdr:spPr>
    </xdr:cxnSp>
    <xdr:clientData/>
  </xdr:twoCellAnchor>
  <xdr:twoCellAnchor editAs="twoCell">
    <xdr:from>
      <xdr:col>111</xdr:col>
      <xdr:colOff>127080</xdr:colOff>
      <xdr:row>58</xdr:row>
      <xdr:rowOff>158400</xdr:rowOff>
    </xdr:from>
    <xdr:to>
      <xdr:col>112</xdr:col>
      <xdr:colOff>37800</xdr:colOff>
      <xdr:row>59</xdr:row>
      <xdr:rowOff>88200</xdr:rowOff>
    </xdr:to>
    <xdr:sp>
      <xdr:nvSpPr>
        <xdr:cNvPr id="2793" name="フローチャート: 判断 799"/>
        <xdr:cNvSpPr/>
      </xdr:nvSpPr>
      <xdr:spPr>
        <a:xfrm>
          <a:off x="19510560" y="1010268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23400</xdr:colOff>
      <xdr:row>57</xdr:row>
      <xdr:rowOff>126000</xdr:rowOff>
    </xdr:from>
    <xdr:to>
      <xdr:col>112</xdr:col>
      <xdr:colOff>156960</xdr:colOff>
      <xdr:row>58</xdr:row>
      <xdr:rowOff>170640</xdr:rowOff>
    </xdr:to>
    <xdr:sp>
      <xdr:nvSpPr>
        <xdr:cNvPr id="2794" name="テキスト ボックス 800"/>
        <xdr:cNvSpPr/>
      </xdr:nvSpPr>
      <xdr:spPr>
        <a:xfrm>
          <a:off x="19406880" y="989856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54</a:t>
          </a:r>
          <a:endParaRPr b="0" lang="en-US" sz="1000" spc="-1" strike="noStrike">
            <a:latin typeface="游明朝"/>
          </a:endParaRPr>
        </a:p>
      </xdr:txBody>
    </xdr:sp>
    <xdr:clientData/>
  </xdr:twoCellAnchor>
  <xdr:twoCellAnchor editAs="twoCell">
    <xdr:from>
      <xdr:col>102</xdr:col>
      <xdr:colOff>114120</xdr:colOff>
      <xdr:row>59</xdr:row>
      <xdr:rowOff>44280</xdr:rowOff>
    </xdr:from>
    <xdr:to>
      <xdr:col>107</xdr:col>
      <xdr:colOff>50760</xdr:colOff>
      <xdr:row>59</xdr:row>
      <xdr:rowOff>44280</xdr:rowOff>
    </xdr:to>
    <xdr:cxnSp>
      <xdr:nvCxnSpPr>
        <xdr:cNvPr id="2795" name="直線コネクタ 801"/>
        <xdr:cNvCxnSpPr/>
      </xdr:nvCxnSpPr>
      <xdr:spPr>
        <a:xfrm>
          <a:off x="17925840" y="10159920"/>
          <a:ext cx="810000" cy="360"/>
        </a:xfrm>
        <a:prstGeom prst="straightConnector1">
          <a:avLst/>
        </a:prstGeom>
        <a:ln>
          <a:solidFill>
            <a:srgbClr val="ff0000"/>
          </a:solidFill>
        </a:ln>
      </xdr:spPr>
    </xdr:cxnSp>
    <xdr:clientData/>
  </xdr:twoCellAnchor>
  <xdr:twoCellAnchor editAs="twoCell">
    <xdr:from>
      <xdr:col>107</xdr:col>
      <xdr:colOff>0</xdr:colOff>
      <xdr:row>58</xdr:row>
      <xdr:rowOff>156960</xdr:rowOff>
    </xdr:from>
    <xdr:to>
      <xdr:col>107</xdr:col>
      <xdr:colOff>101160</xdr:colOff>
      <xdr:row>59</xdr:row>
      <xdr:rowOff>86760</xdr:rowOff>
    </xdr:to>
    <xdr:sp>
      <xdr:nvSpPr>
        <xdr:cNvPr id="2796" name="フローチャート: 判断 802"/>
        <xdr:cNvSpPr/>
      </xdr:nvSpPr>
      <xdr:spPr>
        <a:xfrm>
          <a:off x="18684720" y="1010124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86760</xdr:colOff>
      <xdr:row>57</xdr:row>
      <xdr:rowOff>124920</xdr:rowOff>
    </xdr:from>
    <xdr:to>
      <xdr:col>108</xdr:col>
      <xdr:colOff>45360</xdr:colOff>
      <xdr:row>58</xdr:row>
      <xdr:rowOff>169560</xdr:rowOff>
    </xdr:to>
    <xdr:sp>
      <xdr:nvSpPr>
        <xdr:cNvPr id="2797" name="テキスト ボックス 803"/>
        <xdr:cNvSpPr/>
      </xdr:nvSpPr>
      <xdr:spPr>
        <a:xfrm>
          <a:off x="18596880" y="989748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64</a:t>
          </a:r>
          <a:endParaRPr b="0" lang="en-US" sz="1000" spc="-1" strike="noStrike">
            <a:latin typeface="游明朝"/>
          </a:endParaRPr>
        </a:p>
      </xdr:txBody>
    </xdr:sp>
    <xdr:clientData/>
  </xdr:twoCellAnchor>
  <xdr:twoCellAnchor editAs="twoCell">
    <xdr:from>
      <xdr:col>98</xdr:col>
      <xdr:colOff>2880</xdr:colOff>
      <xdr:row>59</xdr:row>
      <xdr:rowOff>44280</xdr:rowOff>
    </xdr:from>
    <xdr:to>
      <xdr:col>102</xdr:col>
      <xdr:colOff>114120</xdr:colOff>
      <xdr:row>59</xdr:row>
      <xdr:rowOff>44280</xdr:rowOff>
    </xdr:to>
    <xdr:cxnSp>
      <xdr:nvCxnSpPr>
        <xdr:cNvPr id="2798" name="直線コネクタ 804"/>
        <xdr:cNvCxnSpPr/>
      </xdr:nvCxnSpPr>
      <xdr:spPr>
        <a:xfrm>
          <a:off x="17116200" y="10159920"/>
          <a:ext cx="810000" cy="360"/>
        </a:xfrm>
        <a:prstGeom prst="straightConnector1">
          <a:avLst/>
        </a:prstGeom>
        <a:ln>
          <a:solidFill>
            <a:srgbClr val="ff0000"/>
          </a:solidFill>
        </a:ln>
      </xdr:spPr>
    </xdr:cxnSp>
    <xdr:clientData/>
  </xdr:twoCellAnchor>
  <xdr:twoCellAnchor editAs="twoCell">
    <xdr:from>
      <xdr:col>102</xdr:col>
      <xdr:colOff>63360</xdr:colOff>
      <xdr:row>58</xdr:row>
      <xdr:rowOff>156600</xdr:rowOff>
    </xdr:from>
    <xdr:to>
      <xdr:col>102</xdr:col>
      <xdr:colOff>164520</xdr:colOff>
      <xdr:row>59</xdr:row>
      <xdr:rowOff>86400</xdr:rowOff>
    </xdr:to>
    <xdr:sp>
      <xdr:nvSpPr>
        <xdr:cNvPr id="2799" name="フローチャート: 判断 805"/>
        <xdr:cNvSpPr/>
      </xdr:nvSpPr>
      <xdr:spPr>
        <a:xfrm>
          <a:off x="17875080" y="10100880"/>
          <a:ext cx="10116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101</xdr:col>
      <xdr:colOff>150480</xdr:colOff>
      <xdr:row>57</xdr:row>
      <xdr:rowOff>124560</xdr:rowOff>
    </xdr:from>
    <xdr:to>
      <xdr:col>103</xdr:col>
      <xdr:colOff>109440</xdr:colOff>
      <xdr:row>58</xdr:row>
      <xdr:rowOff>169200</xdr:rowOff>
    </xdr:to>
    <xdr:sp>
      <xdr:nvSpPr>
        <xdr:cNvPr id="2800" name="テキスト ボックス 806"/>
        <xdr:cNvSpPr/>
      </xdr:nvSpPr>
      <xdr:spPr>
        <a:xfrm>
          <a:off x="17787600" y="989712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66</a:t>
          </a:r>
          <a:endParaRPr b="0" lang="en-US" sz="1000" spc="-1" strike="noStrike">
            <a:latin typeface="游明朝"/>
          </a:endParaRPr>
        </a:p>
      </xdr:txBody>
    </xdr:sp>
    <xdr:clientData/>
  </xdr:twoCellAnchor>
  <xdr:twoCellAnchor editAs="twoCell">
    <xdr:from>
      <xdr:col>97</xdr:col>
      <xdr:colOff>127080</xdr:colOff>
      <xdr:row>58</xdr:row>
      <xdr:rowOff>157320</xdr:rowOff>
    </xdr:from>
    <xdr:to>
      <xdr:col>98</xdr:col>
      <xdr:colOff>37800</xdr:colOff>
      <xdr:row>59</xdr:row>
      <xdr:rowOff>87120</xdr:rowOff>
    </xdr:to>
    <xdr:sp>
      <xdr:nvSpPr>
        <xdr:cNvPr id="2801" name="フローチャート: 判断 807"/>
        <xdr:cNvSpPr/>
      </xdr:nvSpPr>
      <xdr:spPr>
        <a:xfrm>
          <a:off x="17065800" y="10101600"/>
          <a:ext cx="85320" cy="1011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23400</xdr:colOff>
      <xdr:row>57</xdr:row>
      <xdr:rowOff>125280</xdr:rowOff>
    </xdr:from>
    <xdr:to>
      <xdr:col>98</xdr:col>
      <xdr:colOff>156960</xdr:colOff>
      <xdr:row>58</xdr:row>
      <xdr:rowOff>169920</xdr:rowOff>
    </xdr:to>
    <xdr:sp>
      <xdr:nvSpPr>
        <xdr:cNvPr id="2802" name="テキスト ボックス 808"/>
        <xdr:cNvSpPr/>
      </xdr:nvSpPr>
      <xdr:spPr>
        <a:xfrm>
          <a:off x="16962120" y="9897840"/>
          <a:ext cx="30816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000080"/>
              </a:solidFill>
              <a:latin typeface="ＭＳ Ｐゴシック"/>
              <a:ea typeface="ＭＳ Ｐゴシック"/>
            </a:rPr>
            <a:t>61</a:t>
          </a:r>
          <a:endParaRPr b="0" lang="en-US" sz="1000" spc="-1" strike="noStrike">
            <a:latin typeface="游明朝"/>
          </a:endParaRPr>
        </a:p>
      </xdr:txBody>
    </xdr:sp>
    <xdr:clientData/>
  </xdr:twoCellAnchor>
  <xdr:twoCellAnchor editAs="oneCell">
    <xdr:from>
      <xdr:col>115</xdr:col>
      <xdr:colOff>63360</xdr:colOff>
      <xdr:row>61</xdr:row>
      <xdr:rowOff>101160</xdr:rowOff>
    </xdr:from>
    <xdr:to>
      <xdr:col>119</xdr:col>
      <xdr:colOff>126720</xdr:colOff>
      <xdr:row>62</xdr:row>
      <xdr:rowOff>145800</xdr:rowOff>
    </xdr:to>
    <xdr:sp>
      <xdr:nvSpPr>
        <xdr:cNvPr id="2803" name="テキスト ボックス 809"/>
        <xdr:cNvSpPr/>
      </xdr:nvSpPr>
      <xdr:spPr>
        <a:xfrm>
          <a:off x="2014524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R03</a:t>
          </a:r>
          <a:endParaRPr b="0" lang="en-US" sz="1000" spc="-1" strike="noStrike">
            <a:latin typeface="游明朝"/>
          </a:endParaRPr>
        </a:p>
      </xdr:txBody>
    </xdr:sp>
    <xdr:clientData/>
  </xdr:twoCellAnchor>
  <xdr:twoCellAnchor editAs="oneCell">
    <xdr:from>
      <xdr:col>111</xdr:col>
      <xdr:colOff>3240</xdr:colOff>
      <xdr:row>61</xdr:row>
      <xdr:rowOff>101160</xdr:rowOff>
    </xdr:from>
    <xdr:to>
      <xdr:col>115</xdr:col>
      <xdr:colOff>66600</xdr:colOff>
      <xdr:row>62</xdr:row>
      <xdr:rowOff>145800</xdr:rowOff>
    </xdr:to>
    <xdr:sp>
      <xdr:nvSpPr>
        <xdr:cNvPr id="2804" name="テキスト ボックス 810"/>
        <xdr:cNvSpPr/>
      </xdr:nvSpPr>
      <xdr:spPr>
        <a:xfrm>
          <a:off x="1938672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R02</a:t>
          </a:r>
          <a:endParaRPr b="0" lang="en-US" sz="1000" spc="-1" strike="noStrike">
            <a:latin typeface="游明朝"/>
          </a:endParaRPr>
        </a:p>
      </xdr:txBody>
    </xdr:sp>
    <xdr:clientData/>
  </xdr:twoCellAnchor>
  <xdr:twoCellAnchor editAs="oneCell">
    <xdr:from>
      <xdr:col>106</xdr:col>
      <xdr:colOff>50760</xdr:colOff>
      <xdr:row>61</xdr:row>
      <xdr:rowOff>101160</xdr:rowOff>
    </xdr:from>
    <xdr:to>
      <xdr:col>110</xdr:col>
      <xdr:colOff>113760</xdr:colOff>
      <xdr:row>62</xdr:row>
      <xdr:rowOff>145800</xdr:rowOff>
    </xdr:to>
    <xdr:sp>
      <xdr:nvSpPr>
        <xdr:cNvPr id="2805" name="テキスト ボックス 811"/>
        <xdr:cNvSpPr/>
      </xdr:nvSpPr>
      <xdr:spPr>
        <a:xfrm>
          <a:off x="1856088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R01</a:t>
          </a:r>
          <a:endParaRPr b="0" lang="en-US" sz="1000" spc="-1" strike="noStrike">
            <a:latin typeface="游明朝"/>
          </a:endParaRPr>
        </a:p>
      </xdr:txBody>
    </xdr:sp>
    <xdr:clientData/>
  </xdr:twoCellAnchor>
  <xdr:twoCellAnchor editAs="oneCell">
    <xdr:from>
      <xdr:col>101</xdr:col>
      <xdr:colOff>114480</xdr:colOff>
      <xdr:row>61</xdr:row>
      <xdr:rowOff>101160</xdr:rowOff>
    </xdr:from>
    <xdr:to>
      <xdr:col>106</xdr:col>
      <xdr:colOff>3240</xdr:colOff>
      <xdr:row>62</xdr:row>
      <xdr:rowOff>145800</xdr:rowOff>
    </xdr:to>
    <xdr:sp>
      <xdr:nvSpPr>
        <xdr:cNvPr id="2806" name="テキスト ボックス 812"/>
        <xdr:cNvSpPr/>
      </xdr:nvSpPr>
      <xdr:spPr>
        <a:xfrm>
          <a:off x="1775160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H30</a:t>
          </a:r>
          <a:endParaRPr b="0" lang="en-US" sz="1000" spc="-1" strike="noStrike">
            <a:latin typeface="游明朝"/>
          </a:endParaRPr>
        </a:p>
      </xdr:txBody>
    </xdr:sp>
    <xdr:clientData/>
  </xdr:twoCellAnchor>
  <xdr:twoCellAnchor editAs="oneCell">
    <xdr:from>
      <xdr:col>97</xdr:col>
      <xdr:colOff>3240</xdr:colOff>
      <xdr:row>61</xdr:row>
      <xdr:rowOff>101160</xdr:rowOff>
    </xdr:from>
    <xdr:to>
      <xdr:col>101</xdr:col>
      <xdr:colOff>66600</xdr:colOff>
      <xdr:row>62</xdr:row>
      <xdr:rowOff>145800</xdr:rowOff>
    </xdr:to>
    <xdr:sp>
      <xdr:nvSpPr>
        <xdr:cNvPr id="2807" name="テキスト ボックス 813"/>
        <xdr:cNvSpPr/>
      </xdr:nvSpPr>
      <xdr:spPr>
        <a:xfrm>
          <a:off x="16941960" y="10559520"/>
          <a:ext cx="761760" cy="216360"/>
        </a:xfrm>
        <a:prstGeom prst="rect">
          <a:avLst/>
        </a:prstGeom>
        <a:noFill/>
        <a:ln w="0">
          <a:noFill/>
        </a:ln>
      </xdr:spPr>
      <xdr:style>
        <a:lnRef idx="0"/>
        <a:fillRef idx="0"/>
        <a:effectRef idx="0"/>
        <a:fontRef idx="minor"/>
      </xdr:style>
      <xdr:txBody>
        <a:bodyPr horzOverflow="clip" vertOverflow="clip" lIns="90000" rIns="90000" tIns="45000" bIns="45000" anchor="ctr">
          <a:spAutoFit/>
        </a:bodyPr>
        <a:p>
          <a:pPr>
            <a:lnSpc>
              <a:spcPct val="100000"/>
            </a:lnSpc>
          </a:pPr>
          <a:r>
            <a:rPr b="0" lang="en-US" sz="1000" spc="-1" strike="noStrike">
              <a:solidFill>
                <a:srgbClr val="000000"/>
              </a:solidFill>
              <a:latin typeface="ＭＳ Ｐゴシック"/>
              <a:ea typeface="ＭＳ Ｐゴシック"/>
            </a:rPr>
            <a:t>H29</a:t>
          </a:r>
          <a:endParaRPr b="0" lang="en-US" sz="1000" spc="-1" strike="noStrike">
            <a:latin typeface="游明朝"/>
          </a:endParaRPr>
        </a:p>
      </xdr:txBody>
    </xdr:sp>
    <xdr:clientData/>
  </xdr:twoCellAnchor>
  <xdr:twoCellAnchor editAs="twoCell">
    <xdr:from>
      <xdr:col>116</xdr:col>
      <xdr:colOff>12600</xdr:colOff>
      <xdr:row>58</xdr:row>
      <xdr:rowOff>165240</xdr:rowOff>
    </xdr:from>
    <xdr:to>
      <xdr:col>116</xdr:col>
      <xdr:colOff>113760</xdr:colOff>
      <xdr:row>59</xdr:row>
      <xdr:rowOff>95040</xdr:rowOff>
    </xdr:to>
    <xdr:sp>
      <xdr:nvSpPr>
        <xdr:cNvPr id="2808" name="楕円 814"/>
        <xdr:cNvSpPr/>
      </xdr:nvSpPr>
      <xdr:spPr>
        <a:xfrm>
          <a:off x="20269080" y="10109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116</xdr:col>
      <xdr:colOff>116280</xdr:colOff>
      <xdr:row>58</xdr:row>
      <xdr:rowOff>158400</xdr:rowOff>
    </xdr:from>
    <xdr:to>
      <xdr:col>118</xdr:col>
      <xdr:colOff>11880</xdr:colOff>
      <xdr:row>60</xdr:row>
      <xdr:rowOff>32040</xdr:rowOff>
    </xdr:to>
    <xdr:sp>
      <xdr:nvSpPr>
        <xdr:cNvPr id="2809" name="前年度繰上充用金該当値テキスト"/>
        <xdr:cNvSpPr/>
      </xdr:nvSpPr>
      <xdr:spPr>
        <a:xfrm>
          <a:off x="20372760" y="101026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111</xdr:col>
      <xdr:colOff>127080</xdr:colOff>
      <xdr:row>58</xdr:row>
      <xdr:rowOff>165240</xdr:rowOff>
    </xdr:from>
    <xdr:to>
      <xdr:col>112</xdr:col>
      <xdr:colOff>37800</xdr:colOff>
      <xdr:row>59</xdr:row>
      <xdr:rowOff>95040</xdr:rowOff>
    </xdr:to>
    <xdr:sp>
      <xdr:nvSpPr>
        <xdr:cNvPr id="2810" name="楕円 816"/>
        <xdr:cNvSpPr/>
      </xdr:nvSpPr>
      <xdr:spPr>
        <a:xfrm>
          <a:off x="19510560" y="10109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111</xdr:col>
      <xdr:colOff>55080</xdr:colOff>
      <xdr:row>59</xdr:row>
      <xdr:rowOff>107640</xdr:rowOff>
    </xdr:from>
    <xdr:to>
      <xdr:col>112</xdr:col>
      <xdr:colOff>125280</xdr:colOff>
      <xdr:row>60</xdr:row>
      <xdr:rowOff>152640</xdr:rowOff>
    </xdr:to>
    <xdr:sp>
      <xdr:nvSpPr>
        <xdr:cNvPr id="2811" name="テキスト ボックス 817"/>
        <xdr:cNvSpPr/>
      </xdr:nvSpPr>
      <xdr:spPr>
        <a:xfrm>
          <a:off x="19438560" y="10223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107</xdr:col>
      <xdr:colOff>0</xdr:colOff>
      <xdr:row>58</xdr:row>
      <xdr:rowOff>165240</xdr:rowOff>
    </xdr:from>
    <xdr:to>
      <xdr:col>107</xdr:col>
      <xdr:colOff>101160</xdr:colOff>
      <xdr:row>59</xdr:row>
      <xdr:rowOff>95040</xdr:rowOff>
    </xdr:to>
    <xdr:sp>
      <xdr:nvSpPr>
        <xdr:cNvPr id="2812" name="楕円 818"/>
        <xdr:cNvSpPr/>
      </xdr:nvSpPr>
      <xdr:spPr>
        <a:xfrm>
          <a:off x="18684720" y="10109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106</xdr:col>
      <xdr:colOff>118440</xdr:colOff>
      <xdr:row>59</xdr:row>
      <xdr:rowOff>107640</xdr:rowOff>
    </xdr:from>
    <xdr:to>
      <xdr:col>108</xdr:col>
      <xdr:colOff>13680</xdr:colOff>
      <xdr:row>60</xdr:row>
      <xdr:rowOff>152640</xdr:rowOff>
    </xdr:to>
    <xdr:sp>
      <xdr:nvSpPr>
        <xdr:cNvPr id="2813" name="テキスト ボックス 819"/>
        <xdr:cNvSpPr/>
      </xdr:nvSpPr>
      <xdr:spPr>
        <a:xfrm>
          <a:off x="18628560" y="10223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102</xdr:col>
      <xdr:colOff>63360</xdr:colOff>
      <xdr:row>58</xdr:row>
      <xdr:rowOff>165240</xdr:rowOff>
    </xdr:from>
    <xdr:to>
      <xdr:col>102</xdr:col>
      <xdr:colOff>164520</xdr:colOff>
      <xdr:row>59</xdr:row>
      <xdr:rowOff>95040</xdr:rowOff>
    </xdr:to>
    <xdr:sp>
      <xdr:nvSpPr>
        <xdr:cNvPr id="2814" name="楕円 820"/>
        <xdr:cNvSpPr/>
      </xdr:nvSpPr>
      <xdr:spPr>
        <a:xfrm>
          <a:off x="17875080" y="10109520"/>
          <a:ext cx="10116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102</xdr:col>
      <xdr:colOff>7200</xdr:colOff>
      <xdr:row>59</xdr:row>
      <xdr:rowOff>107640</xdr:rowOff>
    </xdr:from>
    <xdr:to>
      <xdr:col>103</xdr:col>
      <xdr:colOff>77400</xdr:colOff>
      <xdr:row>60</xdr:row>
      <xdr:rowOff>152640</xdr:rowOff>
    </xdr:to>
    <xdr:sp>
      <xdr:nvSpPr>
        <xdr:cNvPr id="2815" name="テキスト ボックス 821"/>
        <xdr:cNvSpPr/>
      </xdr:nvSpPr>
      <xdr:spPr>
        <a:xfrm>
          <a:off x="17818920" y="10223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97</xdr:col>
      <xdr:colOff>127080</xdr:colOff>
      <xdr:row>58</xdr:row>
      <xdr:rowOff>165240</xdr:rowOff>
    </xdr:from>
    <xdr:to>
      <xdr:col>98</xdr:col>
      <xdr:colOff>37800</xdr:colOff>
      <xdr:row>59</xdr:row>
      <xdr:rowOff>95040</xdr:rowOff>
    </xdr:to>
    <xdr:sp>
      <xdr:nvSpPr>
        <xdr:cNvPr id="2816" name="楕円 822"/>
        <xdr:cNvSpPr/>
      </xdr:nvSpPr>
      <xdr:spPr>
        <a:xfrm>
          <a:off x="17065800" y="10109520"/>
          <a:ext cx="85320" cy="1011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oneCell">
    <xdr:from>
      <xdr:col>97</xdr:col>
      <xdr:colOff>55080</xdr:colOff>
      <xdr:row>59</xdr:row>
      <xdr:rowOff>107640</xdr:rowOff>
    </xdr:from>
    <xdr:to>
      <xdr:col>98</xdr:col>
      <xdr:colOff>125280</xdr:colOff>
      <xdr:row>60</xdr:row>
      <xdr:rowOff>152640</xdr:rowOff>
    </xdr:to>
    <xdr:sp>
      <xdr:nvSpPr>
        <xdr:cNvPr id="2817" name="テキスト ボックス 823"/>
        <xdr:cNvSpPr/>
      </xdr:nvSpPr>
      <xdr:spPr>
        <a:xfrm>
          <a:off x="16993800" y="10223280"/>
          <a:ext cx="244800" cy="216360"/>
        </a:xfrm>
        <a:prstGeom prst="rect">
          <a:avLst/>
        </a:prstGeom>
        <a:noFill/>
        <a:ln w="0">
          <a:noFill/>
        </a:ln>
      </xdr:spPr>
      <xdr:style>
        <a:lnRef idx="0"/>
        <a:fillRef idx="0"/>
        <a:effectRef idx="0"/>
        <a:fontRef idx="minor"/>
      </xdr:style>
      <xdr:txBody>
        <a:bodyPr wrap="none" horzOverflow="clip" vertOverflow="clip" lIns="90000" rIns="90000" tIns="45000" bIns="45000" anchor="ctr">
          <a:spAutoFit/>
        </a:bodyPr>
        <a:p>
          <a:pPr algn="ctr">
            <a:lnSpc>
              <a:spcPct val="100000"/>
            </a:lnSpc>
          </a:pPr>
          <a:r>
            <a:rPr b="1" lang="en-US" sz="1000" spc="-1" strike="noStrike">
              <a:solidFill>
                <a:srgbClr val="ff0000"/>
              </a:solidFill>
              <a:latin typeface="ＭＳ Ｐゴシック"/>
              <a:ea typeface="ＭＳ Ｐゴシック"/>
            </a:rPr>
            <a:t>0</a:t>
          </a:r>
          <a:endParaRPr b="0" lang="en-US" sz="1000" spc="-1" strike="noStrike">
            <a:latin typeface="游明朝"/>
          </a:endParaRPr>
        </a:p>
      </xdr:txBody>
    </xdr:sp>
    <xdr:clientData/>
  </xdr:twoCellAnchor>
  <xdr:twoCellAnchor editAs="twoCell">
    <xdr:from>
      <xdr:col>4</xdr:col>
      <xdr:colOff>0</xdr:colOff>
      <xdr:row>103</xdr:row>
      <xdr:rowOff>120600</xdr:rowOff>
    </xdr:from>
    <xdr:to>
      <xdr:col>120</xdr:col>
      <xdr:colOff>114120</xdr:colOff>
      <xdr:row>114</xdr:row>
      <xdr:rowOff>139320</xdr:rowOff>
    </xdr:to>
    <xdr:sp>
      <xdr:nvSpPr>
        <xdr:cNvPr id="2818" name="正方形/長方形 824"/>
        <xdr:cNvSpPr/>
      </xdr:nvSpPr>
      <xdr:spPr>
        <a:xfrm>
          <a:off x="698400" y="17780040"/>
          <a:ext cx="20370600" cy="1904760"/>
        </a:xfrm>
        <a:prstGeom prst="rect">
          <a:avLst/>
        </a:prstGeom>
        <a:solidFill>
          <a:schemeClr val="bg1"/>
        </a:solidFill>
        <a:ln w="1905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0</xdr:colOff>
      <xdr:row>104</xdr:row>
      <xdr:rowOff>12600</xdr:rowOff>
    </xdr:from>
    <xdr:to>
      <xdr:col>24</xdr:col>
      <xdr:colOff>37800</xdr:colOff>
      <xdr:row>105</xdr:row>
      <xdr:rowOff>94680</xdr:rowOff>
    </xdr:to>
    <xdr:sp>
      <xdr:nvSpPr>
        <xdr:cNvPr id="2819" name="正方形/長方形 825"/>
        <xdr:cNvSpPr/>
      </xdr:nvSpPr>
      <xdr:spPr>
        <a:xfrm>
          <a:off x="698400" y="17843400"/>
          <a:ext cx="3530520" cy="253440"/>
        </a:xfrm>
        <a:prstGeom prst="rect">
          <a:avLst/>
        </a:prstGeom>
        <a:noFill/>
        <a:ln w="1905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b">
          <a:noAutofit/>
        </a:bodyPr>
        <a:p>
          <a:pPr>
            <a:lnSpc>
              <a:spcPct val="100000"/>
            </a:lnSpc>
          </a:pPr>
          <a:r>
            <a:rPr b="1" i="1" lang="ja-JP" sz="1200" spc="-1" strike="noStrike">
              <a:solidFill>
                <a:srgbClr val="ff0000"/>
              </a:solidFill>
              <a:latin typeface="ＭＳ Ｐゴシック"/>
              <a:ea typeface="ＭＳ Ｐゴシック"/>
            </a:rPr>
            <a:t>目的別歳出の分析欄</a:t>
          </a:r>
          <a:endParaRPr b="0" lang="en-US" sz="1200" spc="-1" strike="noStrike">
            <a:latin typeface="游明朝"/>
          </a:endParaRPr>
        </a:p>
      </xdr:txBody>
    </xdr:sp>
    <xdr:clientData/>
  </xdr:twoCellAnchor>
  <xdr:twoCellAnchor editAs="twoCell">
    <xdr:from>
      <xdr:col>4</xdr:col>
      <xdr:colOff>25560</xdr:colOff>
      <xdr:row>105</xdr:row>
      <xdr:rowOff>95400</xdr:rowOff>
    </xdr:from>
    <xdr:to>
      <xdr:col>120</xdr:col>
      <xdr:colOff>88560</xdr:colOff>
      <xdr:row>114</xdr:row>
      <xdr:rowOff>75960</xdr:rowOff>
    </xdr:to>
    <xdr:sp>
      <xdr:nvSpPr>
        <xdr:cNvPr id="2820" name="テキスト ボックス 826"/>
        <xdr:cNvSpPr/>
      </xdr:nvSpPr>
      <xdr:spPr>
        <a:xfrm>
          <a:off x="723960" y="18097560"/>
          <a:ext cx="20319480" cy="15238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Ｐゴシック"/>
              <a:ea typeface="ＭＳ Ｐゴシック"/>
            </a:rPr>
            <a:t>　災害復旧費は住民一人当たり約７３千円と類似団体と比較して非常に高い状況となっているが、平成３０年７月豪雨等の影響である。同じく、公債費も住民一人当たり１３５千円と類似団体と比較し非常に高い状況であるが、こちらも同災害に係る起債の増額とともに、近年の大型事業の影響による起債の発行増が影響してい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民生費については、大型事業（成羽長寿園・こども園建設事業）の完了に伴い、類似団体平均に近い数値になっているが、障害福祉サービス等の扶助費が年々増加傾向にあるため、今後しばらくは、高い状況が続くことが見込まれる。</a:t>
          </a:r>
          <a:endParaRPr b="0" lang="en-US" sz="1300" spc="-1" strike="noStrike">
            <a:latin typeface="游明朝"/>
          </a:endParaRPr>
        </a:p>
        <a:p>
          <a:pPr>
            <a:lnSpc>
              <a:spcPct val="100000"/>
            </a:lnSpc>
          </a:pPr>
          <a:r>
            <a:rPr b="0" lang="ja-JP" sz="1300" spc="-1" strike="noStrike">
              <a:solidFill>
                <a:schemeClr val="dk1"/>
              </a:solidFill>
              <a:latin typeface="ＭＳ Ｐゴシック"/>
              <a:ea typeface="ＭＳ Ｐゴシック"/>
            </a:rPr>
            <a:t>　教育費については、以前から成羽複合施設や川上総合学習センター、旧吹屋小学校などの施設整備を行っていることに加えて、高梁市図書館の運営委託料などから、類似団体平均と比較して高い数値となっている。</a:t>
          </a:r>
          <a:endParaRPr b="0" lang="en-US" sz="1300" spc="-1" strike="noStrike">
            <a:latin typeface="游明朝"/>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152280</xdr:colOff>
      <xdr:row>4</xdr:row>
      <xdr:rowOff>85680</xdr:rowOff>
    </xdr:from>
    <xdr:to>
      <xdr:col>15</xdr:col>
      <xdr:colOff>742320</xdr:colOff>
      <xdr:row>43</xdr:row>
      <xdr:rowOff>123480</xdr:rowOff>
    </xdr:to>
    <xdr:graphicFrame>
      <xdr:nvGraphicFramePr>
        <xdr:cNvPr id="2821" name="Chart 1"/>
        <xdr:cNvGraphicFramePr/>
      </xdr:nvGraphicFramePr>
      <xdr:xfrm>
        <a:off x="152280" y="923760"/>
        <a:ext cx="15470640" cy="8210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xdr:col>
      <xdr:colOff>200160</xdr:colOff>
      <xdr:row>46</xdr:row>
      <xdr:rowOff>104760</xdr:rowOff>
    </xdr:from>
    <xdr:to>
      <xdr:col>1</xdr:col>
      <xdr:colOff>894960</xdr:colOff>
      <xdr:row>46</xdr:row>
      <xdr:rowOff>618840</xdr:rowOff>
    </xdr:to>
    <xdr:sp>
      <xdr:nvSpPr>
        <xdr:cNvPr id="2822" name="Rectangle 2"/>
        <xdr:cNvSpPr/>
      </xdr:nvSpPr>
      <xdr:spPr>
        <a:xfrm>
          <a:off x="776880" y="10067760"/>
          <a:ext cx="694800" cy="514080"/>
        </a:xfrm>
        <a:prstGeom prst="rect">
          <a:avLst/>
        </a:prstGeom>
        <a:solidFill>
          <a:srgbClr val="ff8080"/>
        </a:solidFill>
        <a:ln w="6350">
          <a:solidFill>
            <a:srgbClr val="000000"/>
          </a:solidFill>
          <a:miter/>
        </a:ln>
      </xdr:spPr>
      <xdr:style>
        <a:lnRef idx="0"/>
        <a:fillRef idx="0"/>
        <a:effectRef idx="0"/>
        <a:fontRef idx="minor"/>
      </xdr:style>
    </xdr:sp>
    <xdr:clientData/>
  </xdr:twoCellAnchor>
  <xdr:twoCellAnchor editAs="twoCell">
    <xdr:from>
      <xdr:col>1</xdr:col>
      <xdr:colOff>200160</xdr:colOff>
      <xdr:row>47</xdr:row>
      <xdr:rowOff>114480</xdr:rowOff>
    </xdr:from>
    <xdr:to>
      <xdr:col>1</xdr:col>
      <xdr:colOff>894960</xdr:colOff>
      <xdr:row>47</xdr:row>
      <xdr:rowOff>618840</xdr:rowOff>
    </xdr:to>
    <xdr:sp>
      <xdr:nvSpPr>
        <xdr:cNvPr id="2823" name="Rectangle 3"/>
        <xdr:cNvSpPr/>
      </xdr:nvSpPr>
      <xdr:spPr>
        <a:xfrm>
          <a:off x="776880" y="10811160"/>
          <a:ext cx="694800" cy="504360"/>
        </a:xfrm>
        <a:prstGeom prst="rect">
          <a:avLst/>
        </a:prstGeom>
        <a:solidFill>
          <a:srgbClr val="00ffff"/>
        </a:solidFill>
        <a:ln w="6350">
          <a:solidFill>
            <a:srgbClr val="000000"/>
          </a:solidFill>
          <a:miter/>
        </a:ln>
      </xdr:spPr>
      <xdr:style>
        <a:lnRef idx="0"/>
        <a:fillRef idx="0"/>
        <a:effectRef idx="0"/>
        <a:fontRef idx="minor"/>
      </xdr:style>
    </xdr:sp>
    <xdr:clientData/>
  </xdr:twoCellAnchor>
  <xdr:twoCellAnchor editAs="twoCell">
    <xdr:from>
      <xdr:col>1</xdr:col>
      <xdr:colOff>199800</xdr:colOff>
      <xdr:row>48</xdr:row>
      <xdr:rowOff>371160</xdr:rowOff>
    </xdr:from>
    <xdr:to>
      <xdr:col>1</xdr:col>
      <xdr:colOff>895320</xdr:colOff>
      <xdr:row>48</xdr:row>
      <xdr:rowOff>371160</xdr:rowOff>
    </xdr:to>
    <xdr:sp>
      <xdr:nvSpPr>
        <xdr:cNvPr id="2824" name="Line 4"/>
        <xdr:cNvSpPr/>
      </xdr:nvSpPr>
      <xdr:spPr>
        <a:xfrm>
          <a:off x="776520" y="11801160"/>
          <a:ext cx="695520" cy="0"/>
        </a:xfrm>
        <a:prstGeom prst="line">
          <a:avLst/>
        </a:prstGeom>
        <a:ln w="38100">
          <a:solidFill>
            <a:srgbClr val="ff0000"/>
          </a:solidFill>
          <a:round/>
        </a:ln>
      </xdr:spPr>
      <xdr:style>
        <a:lnRef idx="0"/>
        <a:fillRef idx="0"/>
        <a:effectRef idx="0"/>
        <a:fontRef idx="minor"/>
      </xdr:style>
    </xdr:sp>
    <xdr:clientData/>
  </xdr:twoCellAnchor>
  <xdr:twoCellAnchor editAs="twoCell">
    <xdr:from>
      <xdr:col>1</xdr:col>
      <xdr:colOff>447840</xdr:colOff>
      <xdr:row>48</xdr:row>
      <xdr:rowOff>276120</xdr:rowOff>
    </xdr:from>
    <xdr:to>
      <xdr:col>1</xdr:col>
      <xdr:colOff>637920</xdr:colOff>
      <xdr:row>48</xdr:row>
      <xdr:rowOff>466200</xdr:rowOff>
    </xdr:to>
    <xdr:sp>
      <xdr:nvSpPr>
        <xdr:cNvPr id="2825" name="Oval 5"/>
        <xdr:cNvSpPr/>
      </xdr:nvSpPr>
      <xdr:spPr>
        <a:xfrm>
          <a:off x="1024560" y="11706120"/>
          <a:ext cx="190080" cy="190080"/>
        </a:xfrm>
        <a:prstGeom prst="ellipse">
          <a:avLst/>
        </a:prstGeom>
        <a:solidFill>
          <a:srgbClr val="ff0000"/>
        </a:solidFill>
        <a:ln w="6350">
          <a:noFill/>
        </a:ln>
      </xdr:spPr>
      <xdr:style>
        <a:lnRef idx="0"/>
        <a:fillRef idx="0"/>
        <a:effectRef idx="0"/>
        <a:fontRef idx="minor"/>
      </xdr:style>
    </xdr:sp>
    <xdr:clientData/>
  </xdr:twoCellAnchor>
  <xdr:twoCellAnchor editAs="twoCell">
    <xdr:from>
      <xdr:col>10</xdr:col>
      <xdr:colOff>324000</xdr:colOff>
      <xdr:row>45</xdr:row>
      <xdr:rowOff>9360</xdr:rowOff>
    </xdr:from>
    <xdr:to>
      <xdr:col>15</xdr:col>
      <xdr:colOff>723600</xdr:colOff>
      <xdr:row>48</xdr:row>
      <xdr:rowOff>732960</xdr:rowOff>
    </xdr:to>
    <xdr:sp>
      <xdr:nvSpPr>
        <xdr:cNvPr id="2826" name="Rectangle 6"/>
        <xdr:cNvSpPr/>
      </xdr:nvSpPr>
      <xdr:spPr>
        <a:xfrm>
          <a:off x="10095840" y="9601200"/>
          <a:ext cx="5508360" cy="256176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324000</xdr:colOff>
      <xdr:row>45</xdr:row>
      <xdr:rowOff>9360</xdr:rowOff>
    </xdr:from>
    <xdr:to>
      <xdr:col>11</xdr:col>
      <xdr:colOff>104400</xdr:colOff>
      <xdr:row>45</xdr:row>
      <xdr:rowOff>323280</xdr:rowOff>
    </xdr:to>
    <xdr:sp>
      <xdr:nvSpPr>
        <xdr:cNvPr id="2827" name="Rectangle 7"/>
        <xdr:cNvSpPr/>
      </xdr:nvSpPr>
      <xdr:spPr>
        <a:xfrm>
          <a:off x="10095840" y="9601200"/>
          <a:ext cx="802440" cy="313920"/>
        </a:xfrm>
        <a:prstGeom prst="rect">
          <a:avLst/>
        </a:prstGeom>
        <a:noFill/>
        <a:ln w="9525">
          <a:noFill/>
        </a:ln>
      </xdr:spPr>
      <xdr:style>
        <a:lnRef idx="0"/>
        <a:fillRef idx="0"/>
        <a:effectRef idx="0"/>
        <a:fontRef idx="minor"/>
      </xdr:style>
      <xdr:txBody>
        <a:bodyPr vertOverflow="clip" lIns="36720" rIns="0" tIns="23040" bIns="0" anchor="t" upright="1">
          <a:noAutofit/>
        </a:bodyPr>
        <a:p>
          <a:pPr>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0</xdr:col>
      <xdr:colOff>123840</xdr:colOff>
      <xdr:row>0</xdr:row>
      <xdr:rowOff>123840</xdr:rowOff>
    </xdr:from>
    <xdr:to>
      <xdr:col>9</xdr:col>
      <xdr:colOff>104400</xdr:colOff>
      <xdr:row>3</xdr:row>
      <xdr:rowOff>132840</xdr:rowOff>
    </xdr:to>
    <xdr:sp>
      <xdr:nvSpPr>
        <xdr:cNvPr id="2828" name="表題ボックス"/>
        <xdr:cNvSpPr/>
      </xdr:nvSpPr>
      <xdr:spPr>
        <a:xfrm>
          <a:off x="123840" y="123840"/>
          <a:ext cx="873072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7</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実質収支比率等に係る経年分析（市町村）</a:t>
          </a:r>
          <a:endParaRPr b="0" lang="en-US" sz="2400" spc="-1" strike="noStrike">
            <a:latin typeface="游明朝"/>
          </a:endParaRPr>
        </a:p>
      </xdr:txBody>
    </xdr:sp>
    <xdr:clientData/>
  </xdr:twoCellAnchor>
  <xdr:twoCellAnchor editAs="twoCell">
    <xdr:from>
      <xdr:col>1</xdr:col>
      <xdr:colOff>0</xdr:colOff>
      <xdr:row>45</xdr:row>
      <xdr:rowOff>0</xdr:rowOff>
    </xdr:from>
    <xdr:to>
      <xdr:col>4</xdr:col>
      <xdr:colOff>1021680</xdr:colOff>
      <xdr:row>45</xdr:row>
      <xdr:rowOff>371160</xdr:rowOff>
    </xdr:to>
    <xdr:sp>
      <xdr:nvSpPr>
        <xdr:cNvPr id="2829" name="Line 10"/>
        <xdr:cNvSpPr/>
      </xdr:nvSpPr>
      <xdr:spPr>
        <a:xfrm>
          <a:off x="576720" y="9591840"/>
          <a:ext cx="4086720" cy="371160"/>
        </a:xfrm>
        <a:prstGeom prst="line">
          <a:avLst/>
        </a:prstGeom>
        <a:ln w="19050">
          <a:solidFill>
            <a:srgbClr val="000000"/>
          </a:solidFill>
          <a:round/>
        </a:ln>
      </xdr:spPr>
      <xdr:style>
        <a:lnRef idx="0"/>
        <a:fillRef idx="0"/>
        <a:effectRef idx="0"/>
        <a:fontRef idx="minor"/>
      </xdr:style>
    </xdr:sp>
    <xdr:clientData/>
  </xdr:twoCellAnchor>
  <xdr:twoCellAnchor editAs="twoCell">
    <xdr:from>
      <xdr:col>9</xdr:col>
      <xdr:colOff>628560</xdr:colOff>
      <xdr:row>1</xdr:row>
      <xdr:rowOff>76320</xdr:rowOff>
    </xdr:from>
    <xdr:to>
      <xdr:col>11</xdr:col>
      <xdr:colOff>933120</xdr:colOff>
      <xdr:row>3</xdr:row>
      <xdr:rowOff>75960</xdr:rowOff>
    </xdr:to>
    <xdr:sp>
      <xdr:nvSpPr>
        <xdr:cNvPr id="2830" name="年度ボックス"/>
        <xdr:cNvSpPr/>
      </xdr:nvSpPr>
      <xdr:spPr>
        <a:xfrm>
          <a:off x="9378720" y="285840"/>
          <a:ext cx="234828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219240</xdr:colOff>
      <xdr:row>1</xdr:row>
      <xdr:rowOff>76320</xdr:rowOff>
    </xdr:from>
    <xdr:to>
      <xdr:col>15</xdr:col>
      <xdr:colOff>685440</xdr:colOff>
      <xdr:row>3</xdr:row>
      <xdr:rowOff>75960</xdr:rowOff>
    </xdr:to>
    <xdr:sp>
      <xdr:nvSpPr>
        <xdr:cNvPr id="2831" name="団体名称ボックス"/>
        <xdr:cNvSpPr/>
      </xdr:nvSpPr>
      <xdr:spPr>
        <a:xfrm>
          <a:off x="12034800" y="285840"/>
          <a:ext cx="3531240" cy="41868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岡山県高梁市</a:t>
          </a:r>
          <a:endParaRPr b="0" lang="en-US" sz="1600" spc="-1" strike="noStrike">
            <a:latin typeface="游明朝"/>
          </a:endParaRPr>
        </a:p>
      </xdr:txBody>
    </xdr:sp>
    <xdr:clientData/>
  </xdr:twoCellAnchor>
  <xdr:twoCellAnchor editAs="twoCell">
    <xdr:from>
      <xdr:col>0</xdr:col>
      <xdr:colOff>466560</xdr:colOff>
      <xdr:row>4</xdr:row>
      <xdr:rowOff>0</xdr:rowOff>
    </xdr:from>
    <xdr:to>
      <xdr:col>3</xdr:col>
      <xdr:colOff>732960</xdr:colOff>
      <xdr:row>6</xdr:row>
      <xdr:rowOff>66240</xdr:rowOff>
    </xdr:to>
    <xdr:sp>
      <xdr:nvSpPr>
        <xdr:cNvPr id="2832" name="テキスト ボックス 6"/>
        <xdr:cNvSpPr/>
      </xdr:nvSpPr>
      <xdr:spPr>
        <a:xfrm>
          <a:off x="466560" y="838080"/>
          <a:ext cx="288648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485640</xdr:colOff>
      <xdr:row>45</xdr:row>
      <xdr:rowOff>343080</xdr:rowOff>
    </xdr:from>
    <xdr:to>
      <xdr:col>15</xdr:col>
      <xdr:colOff>542520</xdr:colOff>
      <xdr:row>48</xdr:row>
      <xdr:rowOff>590400</xdr:rowOff>
    </xdr:to>
    <xdr:sp>
      <xdr:nvSpPr>
        <xdr:cNvPr id="2833" name="テキスト ボックス 13"/>
        <xdr:cNvSpPr/>
      </xdr:nvSpPr>
      <xdr:spPr>
        <a:xfrm>
          <a:off x="10257480" y="9934920"/>
          <a:ext cx="5165640" cy="208548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300" spc="-1" strike="noStrike">
              <a:solidFill>
                <a:schemeClr val="dk1"/>
              </a:solidFill>
              <a:latin typeface="ＭＳ ゴシック"/>
              <a:ea typeface="ＭＳ ゴシック"/>
            </a:rPr>
            <a:t>　本市は市税等の自主財源に乏しく、地方交付税等の依存財源に頼らざるを得ない状況であり、健全な財政運営のためにも財政調整基金の確保や実質収支額の改善に努めている。特に財政調整基金は、決算剰余金を中心に積み立てるとともに、取り崩しについては最低限の範囲に努めている。平成３０年７月豪雨災害等の復旧に対する基金の取崩により財政調整基金の残高は大きく減少したが、令和２年度以降は実質単年度収支が増加し、積み立てることができている。今後も事務事業の見直しなど、健全な行財政運営に努めていく。</a:t>
          </a:r>
          <a:endParaRPr b="0" lang="en-US" sz="1300" spc="-1" strike="noStrike">
            <a:latin typeface="游明朝"/>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447840</xdr:colOff>
      <xdr:row>3</xdr:row>
      <xdr:rowOff>104760</xdr:rowOff>
    </xdr:from>
    <xdr:to>
      <xdr:col>15</xdr:col>
      <xdr:colOff>1447560</xdr:colOff>
      <xdr:row>30</xdr:row>
      <xdr:rowOff>209160</xdr:rowOff>
    </xdr:to>
    <xdr:graphicFrame>
      <xdr:nvGraphicFramePr>
        <xdr:cNvPr id="2834" name="Chart 5"/>
        <xdr:cNvGraphicFramePr/>
      </xdr:nvGraphicFramePr>
      <xdr:xfrm>
        <a:off x="447840" y="733320"/>
        <a:ext cx="16218720" cy="57625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twoCell">
    <xdr:from>
      <xdr:col>10</xdr:col>
      <xdr:colOff>466560</xdr:colOff>
      <xdr:row>32</xdr:row>
      <xdr:rowOff>0</xdr:rowOff>
    </xdr:from>
    <xdr:to>
      <xdr:col>15</xdr:col>
      <xdr:colOff>1056600</xdr:colOff>
      <xdr:row>42</xdr:row>
      <xdr:rowOff>495000</xdr:rowOff>
    </xdr:to>
    <xdr:sp>
      <xdr:nvSpPr>
        <xdr:cNvPr id="2835" name="正方形/長方形 3"/>
        <xdr:cNvSpPr/>
      </xdr:nvSpPr>
      <xdr:spPr>
        <a:xfrm>
          <a:off x="10446840" y="6896160"/>
          <a:ext cx="5828760" cy="5447880"/>
        </a:xfrm>
        <a:prstGeom prst="rect">
          <a:avLst/>
        </a:prstGeom>
        <a:solidFill>
          <a:srgbClr val="ffffff"/>
        </a:solidFill>
        <a:ln w="19050">
          <a:solidFill>
            <a:srgbClr val="000000"/>
          </a:solidFill>
          <a:miter/>
        </a:ln>
      </xdr:spPr>
      <xdr:style>
        <a:lnRef idx="0"/>
        <a:fillRef idx="0"/>
        <a:effectRef idx="0"/>
        <a:fontRef idx="minor"/>
      </xdr:style>
    </xdr:sp>
    <xdr:clientData/>
  </xdr:twoCellAnchor>
  <xdr:twoCellAnchor editAs="twoCell">
    <xdr:from>
      <xdr:col>10</xdr:col>
      <xdr:colOff>533520</xdr:colOff>
      <xdr:row>32</xdr:row>
      <xdr:rowOff>28440</xdr:rowOff>
    </xdr:from>
    <xdr:to>
      <xdr:col>11</xdr:col>
      <xdr:colOff>914040</xdr:colOff>
      <xdr:row>33</xdr:row>
      <xdr:rowOff>18720</xdr:rowOff>
    </xdr:to>
    <xdr:sp>
      <xdr:nvSpPr>
        <xdr:cNvPr id="2836" name="テキスト ボックス 4"/>
        <xdr:cNvSpPr/>
      </xdr:nvSpPr>
      <xdr:spPr>
        <a:xfrm>
          <a:off x="10513800" y="6924600"/>
          <a:ext cx="1428120" cy="48564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500" spc="-1" strike="noStrike">
              <a:solidFill>
                <a:srgbClr val="000000"/>
              </a:solidFill>
              <a:latin typeface="ＭＳ ゴシック"/>
              <a:ea typeface="ＭＳ ゴシック"/>
            </a:rPr>
            <a:t>分析欄</a:t>
          </a:r>
          <a:endParaRPr b="0" lang="en-US" sz="15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37" name="直線コネクタ 4"/>
        <xdr:cNvCxnSpPr/>
      </xdr:nvCxnSpPr>
      <xdr:spPr>
        <a:xfrm>
          <a:off x="462960" y="6896160"/>
          <a:ext cx="4288320" cy="495720"/>
        </a:xfrm>
        <a:prstGeom prst="straightConnector1">
          <a:avLst/>
        </a:prstGeom>
        <a:ln w="12700">
          <a:solidFill>
            <a:srgbClr val="000000"/>
          </a:solidFill>
        </a:ln>
      </xdr:spPr>
    </xdr:cxnSp>
    <xdr:clientData/>
  </xdr:twoCellAnchor>
  <xdr:twoCellAnchor editAs="twoCell">
    <xdr:from>
      <xdr:col>0</xdr:col>
      <xdr:colOff>142920</xdr:colOff>
      <xdr:row>0</xdr:row>
      <xdr:rowOff>142920</xdr:rowOff>
    </xdr:from>
    <xdr:to>
      <xdr:col>9</xdr:col>
      <xdr:colOff>723600</xdr:colOff>
      <xdr:row>3</xdr:row>
      <xdr:rowOff>151920</xdr:rowOff>
    </xdr:to>
    <xdr:sp>
      <xdr:nvSpPr>
        <xdr:cNvPr id="2838" name="表題ボックス"/>
        <xdr:cNvSpPr/>
      </xdr:nvSpPr>
      <xdr:spPr>
        <a:xfrm>
          <a:off x="142920" y="142920"/>
          <a:ext cx="9513360" cy="637560"/>
        </a:xfrm>
        <a:prstGeom prst="rect">
          <a:avLst/>
        </a:prstGeom>
        <a:noFill/>
        <a:ln w="9525">
          <a:noFill/>
        </a:ln>
      </xdr:spPr>
      <xdr:style>
        <a:lnRef idx="0"/>
        <a:fillRef idx="0"/>
        <a:effectRef idx="0"/>
        <a:fontRef idx="minor"/>
      </xdr:style>
      <xdr:txBody>
        <a:bodyPr vertOverflow="clip" lIns="54720" rIns="0" tIns="32040" bIns="32040" anchor="ctr" upright="1">
          <a:noAutofit/>
        </a:bodyPr>
        <a:p>
          <a:pPr rtl="1">
            <a:lnSpc>
              <a:spcPct val="100000"/>
            </a:lnSpc>
          </a:pPr>
          <a:r>
            <a:rPr b="1" lang="ja-JP" sz="2400" spc="-1" strike="noStrike">
              <a:solidFill>
                <a:srgbClr val="000000"/>
              </a:solidFill>
              <a:latin typeface="ＭＳ ゴシック"/>
              <a:ea typeface="ＭＳ ゴシック"/>
            </a:rPr>
            <a:t>（</a:t>
          </a:r>
          <a:r>
            <a:rPr b="1" lang="en-US" sz="2400" spc="-1" strike="noStrike">
              <a:solidFill>
                <a:srgbClr val="000000"/>
              </a:solidFill>
              <a:latin typeface="ＭＳ ゴシック"/>
              <a:ea typeface="ＭＳ ゴシック"/>
            </a:rPr>
            <a:t>8</a:t>
          </a:r>
          <a:r>
            <a:rPr b="1" lang="ja-JP" sz="2400" spc="-1" strike="noStrike">
              <a:solidFill>
                <a:srgbClr val="000000"/>
              </a:solidFill>
              <a:latin typeface="ＭＳ ゴシック"/>
              <a:ea typeface="ＭＳ ゴシック"/>
            </a:rPr>
            <a:t>）</a:t>
          </a:r>
          <a:r>
            <a:rPr b="1" lang="ja-JP" sz="2400" spc="-1" strike="noStrike">
              <a:solidFill>
                <a:srgbClr val="000000"/>
              </a:solidFill>
              <a:latin typeface="ＭＳ ゴシック"/>
              <a:ea typeface="ＭＳ ゴシック"/>
            </a:rPr>
            <a:t>連結実質赤字比率に係る赤字・黒字の構成分析（市町村）</a:t>
          </a:r>
          <a:endParaRPr b="0" lang="en-US" sz="2400" spc="-1" strike="noStrike">
            <a:latin typeface="游明朝"/>
          </a:endParaRPr>
        </a:p>
      </xdr:txBody>
    </xdr:sp>
    <xdr:clientData/>
  </xdr:twoCellAnchor>
  <xdr:twoCellAnchor editAs="twoCell">
    <xdr:from>
      <xdr:col>10</xdr:col>
      <xdr:colOff>19080</xdr:colOff>
      <xdr:row>1</xdr:row>
      <xdr:rowOff>28440</xdr:rowOff>
    </xdr:from>
    <xdr:to>
      <xdr:col>12</xdr:col>
      <xdr:colOff>171000</xdr:colOff>
      <xdr:row>3</xdr:row>
      <xdr:rowOff>66240</xdr:rowOff>
    </xdr:to>
    <xdr:sp>
      <xdr:nvSpPr>
        <xdr:cNvPr id="2839" name="年度ボックス"/>
        <xdr:cNvSpPr/>
      </xdr:nvSpPr>
      <xdr:spPr>
        <a:xfrm>
          <a:off x="9999360" y="237960"/>
          <a:ext cx="22474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令和</a:t>
          </a:r>
          <a:r>
            <a:rPr b="1" lang="en-US" sz="1600" spc="-1" strike="noStrike">
              <a:latin typeface="ＭＳ ゴシック"/>
              <a:ea typeface="ＭＳ ゴシック"/>
            </a:rPr>
            <a:t>3</a:t>
          </a:r>
          <a:r>
            <a:rPr b="1" lang="ja-JP" sz="1600" spc="-1" strike="noStrike">
              <a:latin typeface="ＭＳ ゴシック"/>
              <a:ea typeface="ＭＳ ゴシック"/>
            </a:rPr>
            <a:t>年度</a:t>
          </a:r>
          <a:endParaRPr b="0" lang="en-US" sz="1600" spc="-1" strike="noStrike">
            <a:latin typeface="游明朝"/>
          </a:endParaRPr>
        </a:p>
      </xdr:txBody>
    </xdr:sp>
    <xdr:clientData/>
  </xdr:twoCellAnchor>
  <xdr:twoCellAnchor editAs="twoCell">
    <xdr:from>
      <xdr:col>12</xdr:col>
      <xdr:colOff>657360</xdr:colOff>
      <xdr:row>1</xdr:row>
      <xdr:rowOff>28440</xdr:rowOff>
    </xdr:from>
    <xdr:to>
      <xdr:col>15</xdr:col>
      <xdr:colOff>1037880</xdr:colOff>
      <xdr:row>3</xdr:row>
      <xdr:rowOff>66240</xdr:rowOff>
    </xdr:to>
    <xdr:sp>
      <xdr:nvSpPr>
        <xdr:cNvPr id="2840" name="団体名称ボックス"/>
        <xdr:cNvSpPr/>
      </xdr:nvSpPr>
      <xdr:spPr>
        <a:xfrm>
          <a:off x="12733200" y="237960"/>
          <a:ext cx="3523680" cy="456840"/>
        </a:xfrm>
        <a:prstGeom prst="rect">
          <a:avLst/>
        </a:prstGeom>
        <a:noFill/>
        <a:ln w="25400">
          <a:solidFill>
            <a:srgbClr val="000000"/>
          </a:solidFill>
          <a:miter/>
        </a:ln>
      </xdr:spPr>
      <xdr:style>
        <a:lnRef idx="0"/>
        <a:fillRef idx="0"/>
        <a:effectRef idx="0"/>
        <a:fontRef idx="minor"/>
      </xdr:style>
      <xdr:txBody>
        <a:bodyPr lIns="90000" rIns="90000" tIns="45000" bIns="45000" anchor="ctr">
          <a:noAutofit/>
        </a:bodyPr>
        <a:p>
          <a:pPr algn="ctr">
            <a:lnSpc>
              <a:spcPct val="100000"/>
            </a:lnSpc>
          </a:pPr>
          <a:r>
            <a:rPr b="1" lang="ja-JP" sz="1600" spc="-1" strike="noStrike">
              <a:latin typeface="ＭＳ ゴシック"/>
              <a:ea typeface="ＭＳ ゴシック"/>
            </a:rPr>
            <a:t>岡山県高梁市</a:t>
          </a:r>
          <a:endParaRPr b="0" lang="en-US" sz="1600" spc="-1" strike="noStrike">
            <a:latin typeface="游明朝"/>
          </a:endParaRPr>
        </a:p>
      </xdr:txBody>
    </xdr:sp>
    <xdr:clientData/>
  </xdr:twoCellAnchor>
  <xdr:twoCellAnchor editAs="oneCell">
    <xdr:from>
      <xdr:col>1</xdr:col>
      <xdr:colOff>0</xdr:colOff>
      <xdr:row>3</xdr:row>
      <xdr:rowOff>28440</xdr:rowOff>
    </xdr:from>
    <xdr:to>
      <xdr:col>4</xdr:col>
      <xdr:colOff>914040</xdr:colOff>
      <xdr:row>4</xdr:row>
      <xdr:rowOff>199440</xdr:rowOff>
    </xdr:to>
    <xdr:sp>
      <xdr:nvSpPr>
        <xdr:cNvPr id="2841" name="テキスト ボックス 6"/>
        <xdr:cNvSpPr/>
      </xdr:nvSpPr>
      <xdr:spPr>
        <a:xfrm>
          <a:off x="462960" y="657000"/>
          <a:ext cx="4031280" cy="380520"/>
        </a:xfrm>
        <a:prstGeom prst="rect">
          <a:avLst/>
        </a:prstGeom>
        <a:noFill/>
        <a:ln w="9525">
          <a:noFill/>
        </a:ln>
      </xdr:spPr>
      <xdr:style>
        <a:lnRef idx="0"/>
        <a:fillRef idx="0"/>
        <a:effectRef idx="0"/>
        <a:fontRef idx="minor"/>
      </xdr:style>
      <xdr:txBody>
        <a:bodyPr vertOverflow="clip" lIns="36720" rIns="0" tIns="23040" bIns="0" anchor="t" upright="1">
          <a:noAutofit/>
        </a:bodyPr>
        <a:p>
          <a:pPr rtl="1">
            <a:lnSpc>
              <a:spcPct val="100000"/>
            </a:lnSpc>
          </a:pPr>
          <a:r>
            <a:rPr b="1" lang="ja-JP" sz="1600" spc="-1" strike="noStrike">
              <a:solidFill>
                <a:srgbClr val="000000"/>
              </a:solidFill>
              <a:latin typeface="ＭＳ ゴシック"/>
              <a:ea typeface="ＭＳ ゴシック"/>
            </a:rPr>
            <a:t>標準財政規模比</a:t>
          </a:r>
          <a:r>
            <a:rPr b="1" lang="ja-JP" sz="1600" spc="-1" strike="noStrike">
              <a:solidFill>
                <a:srgbClr val="000000"/>
              </a:solidFill>
              <a:latin typeface="ＭＳ ゴシック"/>
              <a:ea typeface="ＭＳ ゴシック"/>
            </a:rPr>
            <a:t>（％）</a:t>
          </a:r>
          <a:endParaRPr b="0" lang="en-US" sz="1600" spc="-1" strike="noStrike">
            <a:latin typeface="游明朝"/>
          </a:endParaRPr>
        </a:p>
      </xdr:txBody>
    </xdr:sp>
    <xdr:clientData/>
  </xdr:twoCellAnchor>
  <xdr:twoCellAnchor editAs="twoCell">
    <xdr:from>
      <xdr:col>10</xdr:col>
      <xdr:colOff>600120</xdr:colOff>
      <xdr:row>32</xdr:row>
      <xdr:rowOff>352440</xdr:rowOff>
    </xdr:from>
    <xdr:to>
      <xdr:col>15</xdr:col>
      <xdr:colOff>923760</xdr:colOff>
      <xdr:row>42</xdr:row>
      <xdr:rowOff>275760</xdr:rowOff>
    </xdr:to>
    <xdr:sp>
      <xdr:nvSpPr>
        <xdr:cNvPr id="2842" name="テキスト ボックス 9"/>
        <xdr:cNvSpPr/>
      </xdr:nvSpPr>
      <xdr:spPr>
        <a:xfrm>
          <a:off x="10580400" y="7248600"/>
          <a:ext cx="5562360" cy="4876200"/>
        </a:xfrm>
        <a:prstGeom prst="rect">
          <a:avLst/>
        </a:prstGeom>
        <a:solidFill>
          <a:schemeClr val="lt1"/>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0" lang="ja-JP" sz="1400" spc="-1" strike="noStrike">
              <a:solidFill>
                <a:schemeClr val="dk1"/>
              </a:solidFill>
              <a:latin typeface="ＭＳ ゴシック"/>
              <a:ea typeface="ＭＳ ゴシック"/>
            </a:rPr>
            <a:t>　いずれの会計も実質赤字は発生していない。</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　一般会計については、引き続き財政運営適正化計画に基づき、事業の重点化を図り持続可能な財政運営を行う。</a:t>
          </a:r>
          <a:endParaRPr b="0" lang="en-US" sz="1400" spc="-1" strike="noStrike">
            <a:latin typeface="游明朝"/>
          </a:endParaRPr>
        </a:p>
        <a:p>
          <a:pPr>
            <a:lnSpc>
              <a:spcPct val="100000"/>
            </a:lnSpc>
          </a:pPr>
          <a:r>
            <a:rPr b="0" lang="ja-JP" sz="1400" spc="-1" strike="noStrike">
              <a:solidFill>
                <a:schemeClr val="dk1"/>
              </a:solidFill>
              <a:latin typeface="ＭＳ ゴシック"/>
              <a:ea typeface="ＭＳ ゴシック"/>
            </a:rPr>
            <a:t>その他特別会計については、独立採算を原則とし、歳入歳出の適正化を図る。</a:t>
          </a:r>
          <a:endParaRPr b="0" lang="en-US" sz="1400" spc="-1" strike="noStrike">
            <a:latin typeface="游明朝"/>
          </a:endParaRPr>
        </a:p>
      </xdr:txBody>
    </xdr:sp>
    <xdr:clientData/>
  </xdr:twoCellAnchor>
  <xdr:twoCellAnchor editAs="twoCell">
    <xdr:from>
      <xdr:col>1</xdr:col>
      <xdr:colOff>0</xdr:colOff>
      <xdr:row>32</xdr:row>
      <xdr:rowOff>0</xdr:rowOff>
    </xdr:from>
    <xdr:to>
      <xdr:col>5</xdr:col>
      <xdr:colOff>9360</xdr:colOff>
      <xdr:row>32</xdr:row>
      <xdr:rowOff>495360</xdr:rowOff>
    </xdr:to>
    <xdr:cxnSp>
      <xdr:nvCxnSpPr>
        <xdr:cNvPr id="2843" name="直線コネクタ 10"/>
        <xdr:cNvCxnSpPr/>
      </xdr:nvCxnSpPr>
      <xdr:spPr>
        <a:xfrm>
          <a:off x="462960" y="6896160"/>
          <a:ext cx="4288320" cy="495720"/>
        </a:xfrm>
        <a:prstGeom prst="straightConnector1">
          <a:avLst/>
        </a:prstGeom>
        <a:ln w="12700">
          <a:solidFill>
            <a:srgbClr val="000000"/>
          </a:solidFill>
        </a:ln>
      </xdr:spPr>
    </xdr:cxnSp>
    <xdr:clientData/>
  </xdr:twoCellAnchor>
  <xdr:twoCellAnchor editAs="twoCell">
    <xdr:from>
      <xdr:col>1</xdr:col>
      <xdr:colOff>130320</xdr:colOff>
      <xdr:row>33</xdr:row>
      <xdr:rowOff>88920</xdr:rowOff>
    </xdr:from>
    <xdr:to>
      <xdr:col>1</xdr:col>
      <xdr:colOff>637920</xdr:colOff>
      <xdr:row>33</xdr:row>
      <xdr:rowOff>377640</xdr:rowOff>
    </xdr:to>
    <xdr:sp>
      <xdr:nvSpPr>
        <xdr:cNvPr id="2844" name="凡例1"/>
        <xdr:cNvSpPr/>
      </xdr:nvSpPr>
      <xdr:spPr>
        <a:xfrm>
          <a:off x="593280" y="7480440"/>
          <a:ext cx="507600" cy="288720"/>
        </a:xfrm>
        <a:prstGeom prst="rect">
          <a:avLst/>
        </a:prstGeom>
        <a:solidFill>
          <a:srgbClr val="ff8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34</xdr:row>
      <xdr:rowOff>88920</xdr:rowOff>
    </xdr:from>
    <xdr:to>
      <xdr:col>1</xdr:col>
      <xdr:colOff>637920</xdr:colOff>
      <xdr:row>34</xdr:row>
      <xdr:rowOff>377640</xdr:rowOff>
    </xdr:to>
    <xdr:sp>
      <xdr:nvSpPr>
        <xdr:cNvPr id="2845" name="凡例2"/>
        <xdr:cNvSpPr/>
      </xdr:nvSpPr>
      <xdr:spPr>
        <a:xfrm>
          <a:off x="593280" y="7975800"/>
          <a:ext cx="507600" cy="288720"/>
        </a:xfrm>
        <a:prstGeom prst="rect">
          <a:avLst/>
        </a:prstGeom>
        <a:solidFill>
          <a:srgbClr val="00ff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35</xdr:row>
      <xdr:rowOff>88920</xdr:rowOff>
    </xdr:from>
    <xdr:to>
      <xdr:col>1</xdr:col>
      <xdr:colOff>637920</xdr:colOff>
      <xdr:row>35</xdr:row>
      <xdr:rowOff>377640</xdr:rowOff>
    </xdr:to>
    <xdr:sp>
      <xdr:nvSpPr>
        <xdr:cNvPr id="2846" name="凡例3"/>
        <xdr:cNvSpPr/>
      </xdr:nvSpPr>
      <xdr:spPr>
        <a:xfrm>
          <a:off x="593280" y="8470800"/>
          <a:ext cx="507600" cy="288720"/>
        </a:xfrm>
        <a:prstGeom prst="rect">
          <a:avLst/>
        </a:prstGeom>
        <a:solidFill>
          <a:srgbClr val="008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36</xdr:row>
      <xdr:rowOff>88920</xdr:rowOff>
    </xdr:from>
    <xdr:to>
      <xdr:col>1</xdr:col>
      <xdr:colOff>637920</xdr:colOff>
      <xdr:row>36</xdr:row>
      <xdr:rowOff>377640</xdr:rowOff>
    </xdr:to>
    <xdr:sp>
      <xdr:nvSpPr>
        <xdr:cNvPr id="2847" name="凡例4"/>
        <xdr:cNvSpPr/>
      </xdr:nvSpPr>
      <xdr:spPr>
        <a:xfrm>
          <a:off x="593280" y="8966160"/>
          <a:ext cx="507600" cy="288720"/>
        </a:xfrm>
        <a:prstGeom prst="rect">
          <a:avLst/>
        </a:prstGeom>
        <a:solidFill>
          <a:srgbClr val="9999ff"/>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37</xdr:row>
      <xdr:rowOff>88920</xdr:rowOff>
    </xdr:from>
    <xdr:to>
      <xdr:col>1</xdr:col>
      <xdr:colOff>637920</xdr:colOff>
      <xdr:row>37</xdr:row>
      <xdr:rowOff>377640</xdr:rowOff>
    </xdr:to>
    <xdr:sp>
      <xdr:nvSpPr>
        <xdr:cNvPr id="2848" name="凡例5"/>
        <xdr:cNvSpPr/>
      </xdr:nvSpPr>
      <xdr:spPr>
        <a:xfrm>
          <a:off x="593280" y="9461520"/>
          <a:ext cx="507600" cy="288720"/>
        </a:xfrm>
        <a:prstGeom prst="rect">
          <a:avLst/>
        </a:prstGeom>
        <a:solidFill>
          <a:srgbClr val="ff66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38</xdr:row>
      <xdr:rowOff>88920</xdr:rowOff>
    </xdr:from>
    <xdr:to>
      <xdr:col>1</xdr:col>
      <xdr:colOff>637920</xdr:colOff>
      <xdr:row>38</xdr:row>
      <xdr:rowOff>377640</xdr:rowOff>
    </xdr:to>
    <xdr:sp>
      <xdr:nvSpPr>
        <xdr:cNvPr id="2849" name="凡例6"/>
        <xdr:cNvSpPr/>
      </xdr:nvSpPr>
      <xdr:spPr>
        <a:xfrm>
          <a:off x="593280" y="9956880"/>
          <a:ext cx="507600" cy="288720"/>
        </a:xfrm>
        <a:prstGeom prst="rect">
          <a:avLst/>
        </a:prstGeom>
        <a:solidFill>
          <a:srgbClr val="ff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39</xdr:row>
      <xdr:rowOff>88920</xdr:rowOff>
    </xdr:from>
    <xdr:to>
      <xdr:col>1</xdr:col>
      <xdr:colOff>637920</xdr:colOff>
      <xdr:row>39</xdr:row>
      <xdr:rowOff>377640</xdr:rowOff>
    </xdr:to>
    <xdr:sp>
      <xdr:nvSpPr>
        <xdr:cNvPr id="2850" name="凡例7"/>
        <xdr:cNvSpPr/>
      </xdr:nvSpPr>
      <xdr:spPr>
        <a:xfrm>
          <a:off x="593280" y="10452240"/>
          <a:ext cx="507600" cy="288720"/>
        </a:xfrm>
        <a:prstGeom prst="rect">
          <a:avLst/>
        </a:prstGeom>
        <a:solidFill>
          <a:srgbClr val="80008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40</xdr:row>
      <xdr:rowOff>88920</xdr:rowOff>
    </xdr:from>
    <xdr:to>
      <xdr:col>1</xdr:col>
      <xdr:colOff>637920</xdr:colOff>
      <xdr:row>40</xdr:row>
      <xdr:rowOff>377640</xdr:rowOff>
    </xdr:to>
    <xdr:sp>
      <xdr:nvSpPr>
        <xdr:cNvPr id="2851" name="凡例8"/>
        <xdr:cNvSpPr/>
      </xdr:nvSpPr>
      <xdr:spPr>
        <a:xfrm>
          <a:off x="593280" y="10947600"/>
          <a:ext cx="507600" cy="288720"/>
        </a:xfrm>
        <a:prstGeom prst="rect">
          <a:avLst/>
        </a:prstGeom>
        <a:solidFill>
          <a:srgbClr val="00ff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41</xdr:row>
      <xdr:rowOff>88920</xdr:rowOff>
    </xdr:from>
    <xdr:to>
      <xdr:col>1</xdr:col>
      <xdr:colOff>637920</xdr:colOff>
      <xdr:row>41</xdr:row>
      <xdr:rowOff>377640</xdr:rowOff>
    </xdr:to>
    <xdr:sp>
      <xdr:nvSpPr>
        <xdr:cNvPr id="2852" name="凡例9"/>
        <xdr:cNvSpPr/>
      </xdr:nvSpPr>
      <xdr:spPr>
        <a:xfrm>
          <a:off x="593280" y="11442600"/>
          <a:ext cx="507600" cy="288720"/>
        </a:xfrm>
        <a:prstGeom prst="rect">
          <a:avLst/>
        </a:prstGeom>
        <a:solidFill>
          <a:srgbClr val="ff0000"/>
        </a:solidFill>
        <a:ln w="6350">
          <a:solidFill>
            <a:srgbClr val="000000"/>
          </a:solidFill>
          <a:round/>
        </a:ln>
      </xdr:spPr>
      <xdr:style>
        <a:lnRef idx="0"/>
        <a:fillRef idx="0"/>
        <a:effectRef idx="0"/>
        <a:fontRef idx="minor"/>
      </xdr:style>
    </xdr:sp>
    <xdr:clientData/>
  </xdr:twoCellAnchor>
  <xdr:twoCellAnchor editAs="twoCell">
    <xdr:from>
      <xdr:col>1</xdr:col>
      <xdr:colOff>130320</xdr:colOff>
      <xdr:row>42</xdr:row>
      <xdr:rowOff>88920</xdr:rowOff>
    </xdr:from>
    <xdr:to>
      <xdr:col>1</xdr:col>
      <xdr:colOff>637920</xdr:colOff>
      <xdr:row>42</xdr:row>
      <xdr:rowOff>377640</xdr:rowOff>
    </xdr:to>
    <xdr:sp>
      <xdr:nvSpPr>
        <xdr:cNvPr id="2853" name="凡例10"/>
        <xdr:cNvSpPr/>
      </xdr:nvSpPr>
      <xdr:spPr>
        <a:xfrm>
          <a:off x="593280" y="11937960"/>
          <a:ext cx="507600" cy="288720"/>
        </a:xfrm>
        <a:prstGeom prst="rect">
          <a:avLst/>
        </a:prstGeom>
        <a:solidFill>
          <a:srgbClr val="0000ff"/>
        </a:solidFill>
        <a:ln w="6350">
          <a:solidFill>
            <a:srgbClr val="000000"/>
          </a:solidFill>
          <a:round/>
        </a:ln>
      </xdr:spPr>
      <xdr:style>
        <a:lnRef idx="0"/>
        <a:fillRef idx="0"/>
        <a:effectRef idx="0"/>
        <a:fontRef idx="minor"/>
      </xdr:style>
    </xdr:sp>
    <xdr:clientData/>
  </xdr:twoCellAnchor>
</xdr:wsDr>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12.xml.rels><?xml version="1.0" encoding="UTF-8"?>
<Relationships xmlns="http://schemas.openxmlformats.org/package/2006/relationships"><Relationship Id="rId1" Type="http://schemas.openxmlformats.org/officeDocument/2006/relationships/drawing" Target="../drawings/drawing11.xml"/>
</Relationships>
</file>

<file path=xl/worksheets/_rels/sheet13.xml.rels><?xml version="1.0" encoding="UTF-8"?>
<Relationships xmlns="http://schemas.openxmlformats.org/package/2006/relationships"><Relationship Id="rId1" Type="http://schemas.openxmlformats.org/officeDocument/2006/relationships/drawing" Target="../drawings/drawing12.xml"/>
</Relationships>
</file>

<file path=xl/worksheets/_rels/sheet14.xml.rels><?xml version="1.0" encoding="UTF-8"?>
<Relationships xmlns="http://schemas.openxmlformats.org/package/2006/relationships"><Relationship Id="rId1" Type="http://schemas.openxmlformats.org/officeDocument/2006/relationships/drawing" Target="../drawings/drawing13.xml"/>
</Relationships>
</file>

<file path=xl/worksheets/_rels/sheet15.xml.rels><?xml version="1.0" encoding="UTF-8"?>
<Relationships xmlns="http://schemas.openxmlformats.org/package/2006/relationships"><Relationship Id="rId1" Type="http://schemas.openxmlformats.org/officeDocument/2006/relationships/drawing" Target="../drawings/drawing14.xml"/>
</Relationships>
</file>

<file path=xl/worksheets/_rels/sheet16.xml.rels><?xml version="1.0" encoding="UTF-8"?>
<Relationships xmlns="http://schemas.openxmlformats.org/package/2006/relationships"><Relationship Id="rId1" Type="http://schemas.openxmlformats.org/officeDocument/2006/relationships/drawing" Target="../drawings/drawing15.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O56"/>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1.25" zeroHeight="true" outlineLevelRow="0" outlineLevelCol="0"/>
  <cols>
    <col collapsed="false" customWidth="true" hidden="false" outlineLevel="0" max="11" min="1" style="1" width="2.13"/>
    <col collapsed="false" customWidth="true" hidden="false" outlineLevel="0" max="12" min="12" style="1" width="2.25"/>
    <col collapsed="false" customWidth="true" hidden="false" outlineLevel="0" max="17" min="13" style="1" width="2.37"/>
    <col collapsed="false" customWidth="true" hidden="false" outlineLevel="0" max="119" min="18" style="1" width="2.13"/>
    <col collapsed="false" customWidth="false" hidden="true" outlineLevel="0" max="16384" min="120" style="1" width="11.64"/>
  </cols>
  <sheetData>
    <row r="1" customFormat="false" ht="33" hidden="false" customHeight="true" outlineLevel="0" collapsed="false">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3"/>
      <c r="DK1" s="3"/>
      <c r="DL1" s="3"/>
      <c r="DM1" s="3"/>
      <c r="DN1" s="3"/>
      <c r="DO1" s="3"/>
    </row>
    <row r="2" customFormat="false" ht="24.75" hidden="false" customHeight="false" outlineLevel="0" collapsed="false">
      <c r="B2" s="4" t="s">
        <v>1</v>
      </c>
      <c r="C2" s="4"/>
      <c r="D2" s="5"/>
    </row>
    <row r="3" customFormat="false" ht="18.75" hidden="false" customHeight="true" outlineLevel="0" collapsed="false">
      <c r="A3" s="3"/>
      <c r="B3" s="6" t="s">
        <v>2</v>
      </c>
      <c r="C3" s="6"/>
      <c r="D3" s="6"/>
      <c r="E3" s="6"/>
      <c r="F3" s="6"/>
      <c r="G3" s="6"/>
      <c r="H3" s="6"/>
      <c r="I3" s="6"/>
      <c r="J3" s="6"/>
      <c r="K3" s="6"/>
      <c r="L3" s="7" t="s">
        <v>3</v>
      </c>
      <c r="M3" s="7"/>
      <c r="N3" s="7"/>
      <c r="O3" s="7"/>
      <c r="P3" s="7"/>
      <c r="Q3" s="7"/>
      <c r="R3" s="7"/>
      <c r="S3" s="7"/>
      <c r="T3" s="7"/>
      <c r="U3" s="7"/>
      <c r="V3" s="7"/>
      <c r="W3" s="6" t="s">
        <v>4</v>
      </c>
      <c r="X3" s="6"/>
      <c r="Y3" s="6"/>
      <c r="Z3" s="6"/>
      <c r="AA3" s="6"/>
      <c r="AB3" s="6"/>
      <c r="AC3" s="7" t="s">
        <v>5</v>
      </c>
      <c r="AD3" s="7"/>
      <c r="AE3" s="7"/>
      <c r="AF3" s="7"/>
      <c r="AG3" s="7"/>
      <c r="AH3" s="7"/>
      <c r="AI3" s="7"/>
      <c r="AJ3" s="7"/>
      <c r="AK3" s="7"/>
      <c r="AL3" s="7"/>
      <c r="AM3" s="8" t="s">
        <v>6</v>
      </c>
      <c r="AN3" s="8"/>
      <c r="AO3" s="8"/>
      <c r="AP3" s="8"/>
      <c r="AQ3" s="8"/>
      <c r="AR3" s="8"/>
      <c r="AS3" s="8"/>
      <c r="AT3" s="8"/>
      <c r="AU3" s="8"/>
      <c r="AV3" s="8"/>
      <c r="AW3" s="8"/>
      <c r="AX3" s="8"/>
      <c r="AY3" s="9" t="s">
        <v>7</v>
      </c>
      <c r="AZ3" s="9"/>
      <c r="BA3" s="9"/>
      <c r="BB3" s="9"/>
      <c r="BC3" s="9"/>
      <c r="BD3" s="9"/>
      <c r="BE3" s="9"/>
      <c r="BF3" s="9"/>
      <c r="BG3" s="9"/>
      <c r="BH3" s="9"/>
      <c r="BI3" s="9"/>
      <c r="BJ3" s="9"/>
      <c r="BK3" s="9"/>
      <c r="BL3" s="9"/>
      <c r="BM3" s="9"/>
      <c r="BN3" s="10" t="s">
        <v>8</v>
      </c>
      <c r="BO3" s="10"/>
      <c r="BP3" s="10"/>
      <c r="BQ3" s="10"/>
      <c r="BR3" s="10"/>
      <c r="BS3" s="10"/>
      <c r="BT3" s="10"/>
      <c r="BU3" s="10"/>
      <c r="BV3" s="10" t="s">
        <v>9</v>
      </c>
      <c r="BW3" s="10"/>
      <c r="BX3" s="10"/>
      <c r="BY3" s="10"/>
      <c r="BZ3" s="10"/>
      <c r="CA3" s="10"/>
      <c r="CB3" s="10"/>
      <c r="CC3" s="10"/>
      <c r="CD3" s="9" t="s">
        <v>7</v>
      </c>
      <c r="CE3" s="9"/>
      <c r="CF3" s="9"/>
      <c r="CG3" s="9"/>
      <c r="CH3" s="9"/>
      <c r="CI3" s="9"/>
      <c r="CJ3" s="9"/>
      <c r="CK3" s="9"/>
      <c r="CL3" s="9"/>
      <c r="CM3" s="9"/>
      <c r="CN3" s="9"/>
      <c r="CO3" s="9"/>
      <c r="CP3" s="9"/>
      <c r="CQ3" s="9"/>
      <c r="CR3" s="9"/>
      <c r="CS3" s="9"/>
      <c r="CT3" s="10" t="s">
        <v>10</v>
      </c>
      <c r="CU3" s="10"/>
      <c r="CV3" s="10"/>
      <c r="CW3" s="10"/>
      <c r="CX3" s="10"/>
      <c r="CY3" s="10"/>
      <c r="CZ3" s="10"/>
      <c r="DA3" s="10"/>
      <c r="DB3" s="10" t="s">
        <v>11</v>
      </c>
      <c r="DC3" s="10"/>
      <c r="DD3" s="10"/>
      <c r="DE3" s="10"/>
      <c r="DF3" s="10"/>
      <c r="DG3" s="10"/>
      <c r="DH3" s="10"/>
      <c r="DI3" s="10"/>
    </row>
    <row r="4" customFormat="false" ht="18.75" hidden="false" customHeight="true" outlineLevel="0" collapsed="false">
      <c r="A4" s="3"/>
      <c r="B4" s="6"/>
      <c r="C4" s="6"/>
      <c r="D4" s="6"/>
      <c r="E4" s="6"/>
      <c r="F4" s="6"/>
      <c r="G4" s="6"/>
      <c r="H4" s="6"/>
      <c r="I4" s="6"/>
      <c r="J4" s="6"/>
      <c r="K4" s="6"/>
      <c r="L4" s="7"/>
      <c r="M4" s="7"/>
      <c r="N4" s="7"/>
      <c r="O4" s="7"/>
      <c r="P4" s="7"/>
      <c r="Q4" s="7"/>
      <c r="R4" s="7"/>
      <c r="S4" s="7"/>
      <c r="T4" s="7"/>
      <c r="U4" s="7"/>
      <c r="V4" s="7"/>
      <c r="W4" s="6"/>
      <c r="X4" s="6"/>
      <c r="Y4" s="6"/>
      <c r="Z4" s="6"/>
      <c r="AA4" s="6"/>
      <c r="AB4" s="6"/>
      <c r="AC4" s="7"/>
      <c r="AD4" s="7"/>
      <c r="AE4" s="7"/>
      <c r="AF4" s="7"/>
      <c r="AG4" s="7"/>
      <c r="AH4" s="7"/>
      <c r="AI4" s="7"/>
      <c r="AJ4" s="7"/>
      <c r="AK4" s="7"/>
      <c r="AL4" s="7"/>
      <c r="AM4" s="8"/>
      <c r="AN4" s="8"/>
      <c r="AO4" s="8"/>
      <c r="AP4" s="8"/>
      <c r="AQ4" s="8"/>
      <c r="AR4" s="8"/>
      <c r="AS4" s="8"/>
      <c r="AT4" s="8"/>
      <c r="AU4" s="8"/>
      <c r="AV4" s="8"/>
      <c r="AW4" s="8"/>
      <c r="AX4" s="8"/>
      <c r="AY4" s="11" t="s">
        <v>12</v>
      </c>
      <c r="AZ4" s="11"/>
      <c r="BA4" s="11"/>
      <c r="BB4" s="11"/>
      <c r="BC4" s="11"/>
      <c r="BD4" s="11"/>
      <c r="BE4" s="11"/>
      <c r="BF4" s="11"/>
      <c r="BG4" s="11"/>
      <c r="BH4" s="11"/>
      <c r="BI4" s="11"/>
      <c r="BJ4" s="11"/>
      <c r="BK4" s="11"/>
      <c r="BL4" s="11"/>
      <c r="BM4" s="11"/>
      <c r="BN4" s="12" t="n">
        <v>27947182</v>
      </c>
      <c r="BO4" s="12"/>
      <c r="BP4" s="12"/>
      <c r="BQ4" s="12"/>
      <c r="BR4" s="12"/>
      <c r="BS4" s="12"/>
      <c r="BT4" s="12"/>
      <c r="BU4" s="12"/>
      <c r="BV4" s="12" t="n">
        <v>29236215</v>
      </c>
      <c r="BW4" s="12"/>
      <c r="BX4" s="12"/>
      <c r="BY4" s="12"/>
      <c r="BZ4" s="12"/>
      <c r="CA4" s="12"/>
      <c r="CB4" s="12"/>
      <c r="CC4" s="12"/>
      <c r="CD4" s="13" t="s">
        <v>13</v>
      </c>
      <c r="CE4" s="13"/>
      <c r="CF4" s="13"/>
      <c r="CG4" s="13"/>
      <c r="CH4" s="13"/>
      <c r="CI4" s="13"/>
      <c r="CJ4" s="13"/>
      <c r="CK4" s="13"/>
      <c r="CL4" s="13"/>
      <c r="CM4" s="13"/>
      <c r="CN4" s="13"/>
      <c r="CO4" s="13"/>
      <c r="CP4" s="13"/>
      <c r="CQ4" s="13"/>
      <c r="CR4" s="13"/>
      <c r="CS4" s="13"/>
      <c r="CT4" s="14" t="n">
        <v>6</v>
      </c>
      <c r="CU4" s="14"/>
      <c r="CV4" s="14"/>
      <c r="CW4" s="14"/>
      <c r="CX4" s="14"/>
      <c r="CY4" s="14"/>
      <c r="CZ4" s="14"/>
      <c r="DA4" s="14"/>
      <c r="DB4" s="14" t="n">
        <v>5.2</v>
      </c>
      <c r="DC4" s="14"/>
      <c r="DD4" s="14"/>
      <c r="DE4" s="14"/>
      <c r="DF4" s="14"/>
      <c r="DG4" s="14"/>
      <c r="DH4" s="14"/>
      <c r="DI4" s="14"/>
    </row>
    <row r="5" customFormat="false" ht="18.75" hidden="false" customHeight="true" outlineLevel="0" collapsed="false">
      <c r="A5" s="3"/>
      <c r="B5" s="6"/>
      <c r="C5" s="6"/>
      <c r="D5" s="6"/>
      <c r="E5" s="6"/>
      <c r="F5" s="6"/>
      <c r="G5" s="6"/>
      <c r="H5" s="6"/>
      <c r="I5" s="6"/>
      <c r="J5" s="6"/>
      <c r="K5" s="6"/>
      <c r="L5" s="7"/>
      <c r="M5" s="7"/>
      <c r="N5" s="7"/>
      <c r="O5" s="7"/>
      <c r="P5" s="7"/>
      <c r="Q5" s="7"/>
      <c r="R5" s="7"/>
      <c r="S5" s="7"/>
      <c r="T5" s="7"/>
      <c r="U5" s="7"/>
      <c r="V5" s="7"/>
      <c r="W5" s="6"/>
      <c r="X5" s="6"/>
      <c r="Y5" s="6"/>
      <c r="Z5" s="6"/>
      <c r="AA5" s="6"/>
      <c r="AB5" s="6"/>
      <c r="AC5" s="7"/>
      <c r="AD5" s="7"/>
      <c r="AE5" s="7"/>
      <c r="AF5" s="7"/>
      <c r="AG5" s="7"/>
      <c r="AH5" s="7"/>
      <c r="AI5" s="7"/>
      <c r="AJ5" s="7"/>
      <c r="AK5" s="7"/>
      <c r="AL5" s="7"/>
      <c r="AM5" s="15" t="s">
        <v>14</v>
      </c>
      <c r="AN5" s="15"/>
      <c r="AO5" s="15"/>
      <c r="AP5" s="15"/>
      <c r="AQ5" s="15"/>
      <c r="AR5" s="15"/>
      <c r="AS5" s="15"/>
      <c r="AT5" s="15"/>
      <c r="AU5" s="16" t="s">
        <v>15</v>
      </c>
      <c r="AV5" s="16"/>
      <c r="AW5" s="16"/>
      <c r="AX5" s="16"/>
      <c r="AY5" s="17" t="s">
        <v>16</v>
      </c>
      <c r="AZ5" s="17"/>
      <c r="BA5" s="17"/>
      <c r="BB5" s="17"/>
      <c r="BC5" s="17"/>
      <c r="BD5" s="17"/>
      <c r="BE5" s="17"/>
      <c r="BF5" s="17"/>
      <c r="BG5" s="17"/>
      <c r="BH5" s="17"/>
      <c r="BI5" s="17"/>
      <c r="BJ5" s="17"/>
      <c r="BK5" s="17"/>
      <c r="BL5" s="17"/>
      <c r="BM5" s="17"/>
      <c r="BN5" s="18" t="n">
        <v>26937125</v>
      </c>
      <c r="BO5" s="18"/>
      <c r="BP5" s="18"/>
      <c r="BQ5" s="18"/>
      <c r="BR5" s="18"/>
      <c r="BS5" s="18"/>
      <c r="BT5" s="18"/>
      <c r="BU5" s="18"/>
      <c r="BV5" s="18" t="n">
        <v>28354141</v>
      </c>
      <c r="BW5" s="18"/>
      <c r="BX5" s="18"/>
      <c r="BY5" s="18"/>
      <c r="BZ5" s="18"/>
      <c r="CA5" s="18"/>
      <c r="CB5" s="18"/>
      <c r="CC5" s="18"/>
      <c r="CD5" s="19" t="s">
        <v>17</v>
      </c>
      <c r="CE5" s="19"/>
      <c r="CF5" s="19"/>
      <c r="CG5" s="19"/>
      <c r="CH5" s="19"/>
      <c r="CI5" s="19"/>
      <c r="CJ5" s="19"/>
      <c r="CK5" s="19"/>
      <c r="CL5" s="19"/>
      <c r="CM5" s="19"/>
      <c r="CN5" s="19"/>
      <c r="CO5" s="19"/>
      <c r="CP5" s="19"/>
      <c r="CQ5" s="19"/>
      <c r="CR5" s="19"/>
      <c r="CS5" s="19"/>
      <c r="CT5" s="20" t="n">
        <v>91</v>
      </c>
      <c r="CU5" s="20"/>
      <c r="CV5" s="20"/>
      <c r="CW5" s="20"/>
      <c r="CX5" s="20"/>
      <c r="CY5" s="20"/>
      <c r="CZ5" s="20"/>
      <c r="DA5" s="20"/>
      <c r="DB5" s="20" t="n">
        <v>94.7</v>
      </c>
      <c r="DC5" s="20"/>
      <c r="DD5" s="20"/>
      <c r="DE5" s="20"/>
      <c r="DF5" s="20"/>
      <c r="DG5" s="20"/>
      <c r="DH5" s="20"/>
      <c r="DI5" s="20"/>
    </row>
    <row r="6" customFormat="false" ht="18.75" hidden="false" customHeight="true" outlineLevel="0" collapsed="false">
      <c r="A6" s="3"/>
      <c r="B6" s="21" t="s">
        <v>18</v>
      </c>
      <c r="C6" s="21"/>
      <c r="D6" s="21"/>
      <c r="E6" s="21"/>
      <c r="F6" s="21"/>
      <c r="G6" s="21"/>
      <c r="H6" s="21"/>
      <c r="I6" s="21"/>
      <c r="J6" s="21"/>
      <c r="K6" s="21"/>
      <c r="L6" s="22" t="s">
        <v>19</v>
      </c>
      <c r="M6" s="22"/>
      <c r="N6" s="22"/>
      <c r="O6" s="22"/>
      <c r="P6" s="22"/>
      <c r="Q6" s="22"/>
      <c r="R6" s="22"/>
      <c r="S6" s="22"/>
      <c r="T6" s="22"/>
      <c r="U6" s="22"/>
      <c r="V6" s="22"/>
      <c r="W6" s="21" t="s">
        <v>20</v>
      </c>
      <c r="X6" s="21"/>
      <c r="Y6" s="21"/>
      <c r="Z6" s="21"/>
      <c r="AA6" s="21"/>
      <c r="AB6" s="21"/>
      <c r="AC6" s="23" t="s">
        <v>21</v>
      </c>
      <c r="AD6" s="23"/>
      <c r="AE6" s="23"/>
      <c r="AF6" s="23"/>
      <c r="AG6" s="23"/>
      <c r="AH6" s="23"/>
      <c r="AI6" s="23"/>
      <c r="AJ6" s="23"/>
      <c r="AK6" s="23"/>
      <c r="AL6" s="23"/>
      <c r="AM6" s="15" t="s">
        <v>22</v>
      </c>
      <c r="AN6" s="15"/>
      <c r="AO6" s="15"/>
      <c r="AP6" s="15"/>
      <c r="AQ6" s="15"/>
      <c r="AR6" s="15"/>
      <c r="AS6" s="15"/>
      <c r="AT6" s="15"/>
      <c r="AU6" s="16" t="s">
        <v>15</v>
      </c>
      <c r="AV6" s="16"/>
      <c r="AW6" s="16"/>
      <c r="AX6" s="16"/>
      <c r="AY6" s="17" t="s">
        <v>23</v>
      </c>
      <c r="AZ6" s="17"/>
      <c r="BA6" s="17"/>
      <c r="BB6" s="17"/>
      <c r="BC6" s="17"/>
      <c r="BD6" s="17"/>
      <c r="BE6" s="17"/>
      <c r="BF6" s="17"/>
      <c r="BG6" s="17"/>
      <c r="BH6" s="17"/>
      <c r="BI6" s="17"/>
      <c r="BJ6" s="17"/>
      <c r="BK6" s="17"/>
      <c r="BL6" s="17"/>
      <c r="BM6" s="17"/>
      <c r="BN6" s="18" t="n">
        <v>1010057</v>
      </c>
      <c r="BO6" s="18"/>
      <c r="BP6" s="18"/>
      <c r="BQ6" s="18"/>
      <c r="BR6" s="18"/>
      <c r="BS6" s="18"/>
      <c r="BT6" s="18"/>
      <c r="BU6" s="18"/>
      <c r="BV6" s="18" t="n">
        <v>882074</v>
      </c>
      <c r="BW6" s="18"/>
      <c r="BX6" s="18"/>
      <c r="BY6" s="18"/>
      <c r="BZ6" s="18"/>
      <c r="CA6" s="18"/>
      <c r="CB6" s="18"/>
      <c r="CC6" s="18"/>
      <c r="CD6" s="19" t="s">
        <v>24</v>
      </c>
      <c r="CE6" s="19"/>
      <c r="CF6" s="19"/>
      <c r="CG6" s="19"/>
      <c r="CH6" s="19"/>
      <c r="CI6" s="19"/>
      <c r="CJ6" s="19"/>
      <c r="CK6" s="19"/>
      <c r="CL6" s="19"/>
      <c r="CM6" s="19"/>
      <c r="CN6" s="19"/>
      <c r="CO6" s="19"/>
      <c r="CP6" s="19"/>
      <c r="CQ6" s="19"/>
      <c r="CR6" s="19"/>
      <c r="CS6" s="19"/>
      <c r="CT6" s="24" t="n">
        <v>94.6</v>
      </c>
      <c r="CU6" s="24"/>
      <c r="CV6" s="24"/>
      <c r="CW6" s="24"/>
      <c r="CX6" s="24"/>
      <c r="CY6" s="24"/>
      <c r="CZ6" s="24"/>
      <c r="DA6" s="24"/>
      <c r="DB6" s="24" t="n">
        <v>97.8</v>
      </c>
      <c r="DC6" s="24"/>
      <c r="DD6" s="24"/>
      <c r="DE6" s="24"/>
      <c r="DF6" s="24"/>
      <c r="DG6" s="24"/>
      <c r="DH6" s="24"/>
      <c r="DI6" s="24"/>
    </row>
    <row r="7" customFormat="false" ht="18.75" hidden="false" customHeight="true" outlineLevel="0" collapsed="false">
      <c r="A7" s="3"/>
      <c r="B7" s="21"/>
      <c r="C7" s="21"/>
      <c r="D7" s="21"/>
      <c r="E7" s="21"/>
      <c r="F7" s="21"/>
      <c r="G7" s="21"/>
      <c r="H7" s="21"/>
      <c r="I7" s="21"/>
      <c r="J7" s="21"/>
      <c r="K7" s="21"/>
      <c r="L7" s="22"/>
      <c r="M7" s="22"/>
      <c r="N7" s="22"/>
      <c r="O7" s="22"/>
      <c r="P7" s="22"/>
      <c r="Q7" s="22"/>
      <c r="R7" s="22"/>
      <c r="S7" s="22"/>
      <c r="T7" s="22"/>
      <c r="U7" s="22"/>
      <c r="V7" s="22"/>
      <c r="W7" s="21"/>
      <c r="X7" s="21"/>
      <c r="Y7" s="21"/>
      <c r="Z7" s="21"/>
      <c r="AA7" s="21"/>
      <c r="AB7" s="21"/>
      <c r="AC7" s="23"/>
      <c r="AD7" s="23"/>
      <c r="AE7" s="23"/>
      <c r="AF7" s="23"/>
      <c r="AG7" s="23"/>
      <c r="AH7" s="23"/>
      <c r="AI7" s="23"/>
      <c r="AJ7" s="23"/>
      <c r="AK7" s="23"/>
      <c r="AL7" s="23"/>
      <c r="AM7" s="15" t="s">
        <v>25</v>
      </c>
      <c r="AN7" s="15"/>
      <c r="AO7" s="15"/>
      <c r="AP7" s="15"/>
      <c r="AQ7" s="15"/>
      <c r="AR7" s="15"/>
      <c r="AS7" s="15"/>
      <c r="AT7" s="15"/>
      <c r="AU7" s="16" t="s">
        <v>15</v>
      </c>
      <c r="AV7" s="16"/>
      <c r="AW7" s="16"/>
      <c r="AX7" s="16"/>
      <c r="AY7" s="17" t="s">
        <v>26</v>
      </c>
      <c r="AZ7" s="17"/>
      <c r="BA7" s="17"/>
      <c r="BB7" s="17"/>
      <c r="BC7" s="17"/>
      <c r="BD7" s="17"/>
      <c r="BE7" s="17"/>
      <c r="BF7" s="17"/>
      <c r="BG7" s="17"/>
      <c r="BH7" s="17"/>
      <c r="BI7" s="17"/>
      <c r="BJ7" s="17"/>
      <c r="BK7" s="17"/>
      <c r="BL7" s="17"/>
      <c r="BM7" s="17"/>
      <c r="BN7" s="18" t="n">
        <v>150864</v>
      </c>
      <c r="BO7" s="18"/>
      <c r="BP7" s="18"/>
      <c r="BQ7" s="18"/>
      <c r="BR7" s="18"/>
      <c r="BS7" s="18"/>
      <c r="BT7" s="18"/>
      <c r="BU7" s="18"/>
      <c r="BV7" s="18" t="n">
        <v>178008</v>
      </c>
      <c r="BW7" s="18"/>
      <c r="BX7" s="18"/>
      <c r="BY7" s="18"/>
      <c r="BZ7" s="18"/>
      <c r="CA7" s="18"/>
      <c r="CB7" s="18"/>
      <c r="CC7" s="18"/>
      <c r="CD7" s="19" t="s">
        <v>27</v>
      </c>
      <c r="CE7" s="19"/>
      <c r="CF7" s="19"/>
      <c r="CG7" s="19"/>
      <c r="CH7" s="19"/>
      <c r="CI7" s="19"/>
      <c r="CJ7" s="19"/>
      <c r="CK7" s="19"/>
      <c r="CL7" s="19"/>
      <c r="CM7" s="19"/>
      <c r="CN7" s="19"/>
      <c r="CO7" s="19"/>
      <c r="CP7" s="19"/>
      <c r="CQ7" s="19"/>
      <c r="CR7" s="19"/>
      <c r="CS7" s="19"/>
      <c r="CT7" s="18" t="n">
        <v>14324144</v>
      </c>
      <c r="CU7" s="18"/>
      <c r="CV7" s="18"/>
      <c r="CW7" s="18"/>
      <c r="CX7" s="18"/>
      <c r="CY7" s="18"/>
      <c r="CZ7" s="18"/>
      <c r="DA7" s="18"/>
      <c r="DB7" s="18" t="n">
        <v>13594126</v>
      </c>
      <c r="DC7" s="18"/>
      <c r="DD7" s="18"/>
      <c r="DE7" s="18"/>
      <c r="DF7" s="18"/>
      <c r="DG7" s="18"/>
      <c r="DH7" s="18"/>
      <c r="DI7" s="18"/>
    </row>
    <row r="8" customFormat="false" ht="18.75" hidden="false" customHeight="true" outlineLevel="0" collapsed="false">
      <c r="A8" s="3"/>
      <c r="B8" s="21"/>
      <c r="C8" s="21"/>
      <c r="D8" s="21"/>
      <c r="E8" s="21"/>
      <c r="F8" s="21"/>
      <c r="G8" s="21"/>
      <c r="H8" s="21"/>
      <c r="I8" s="21"/>
      <c r="J8" s="21"/>
      <c r="K8" s="21"/>
      <c r="L8" s="22"/>
      <c r="M8" s="22"/>
      <c r="N8" s="22"/>
      <c r="O8" s="22"/>
      <c r="P8" s="22"/>
      <c r="Q8" s="22"/>
      <c r="R8" s="22"/>
      <c r="S8" s="22"/>
      <c r="T8" s="22"/>
      <c r="U8" s="22"/>
      <c r="V8" s="22"/>
      <c r="W8" s="21"/>
      <c r="X8" s="21"/>
      <c r="Y8" s="21"/>
      <c r="Z8" s="21"/>
      <c r="AA8" s="21"/>
      <c r="AB8" s="21"/>
      <c r="AC8" s="23"/>
      <c r="AD8" s="23"/>
      <c r="AE8" s="23"/>
      <c r="AF8" s="23"/>
      <c r="AG8" s="23"/>
      <c r="AH8" s="23"/>
      <c r="AI8" s="23"/>
      <c r="AJ8" s="23"/>
      <c r="AK8" s="23"/>
      <c r="AL8" s="23"/>
      <c r="AM8" s="15" t="s">
        <v>28</v>
      </c>
      <c r="AN8" s="15"/>
      <c r="AO8" s="15"/>
      <c r="AP8" s="15"/>
      <c r="AQ8" s="15"/>
      <c r="AR8" s="15"/>
      <c r="AS8" s="15"/>
      <c r="AT8" s="15"/>
      <c r="AU8" s="16" t="s">
        <v>15</v>
      </c>
      <c r="AV8" s="16"/>
      <c r="AW8" s="16"/>
      <c r="AX8" s="16"/>
      <c r="AY8" s="17" t="s">
        <v>29</v>
      </c>
      <c r="AZ8" s="17"/>
      <c r="BA8" s="17"/>
      <c r="BB8" s="17"/>
      <c r="BC8" s="17"/>
      <c r="BD8" s="17"/>
      <c r="BE8" s="17"/>
      <c r="BF8" s="17"/>
      <c r="BG8" s="17"/>
      <c r="BH8" s="17"/>
      <c r="BI8" s="17"/>
      <c r="BJ8" s="17"/>
      <c r="BK8" s="17"/>
      <c r="BL8" s="17"/>
      <c r="BM8" s="17"/>
      <c r="BN8" s="18" t="n">
        <v>859193</v>
      </c>
      <c r="BO8" s="18"/>
      <c r="BP8" s="18"/>
      <c r="BQ8" s="18"/>
      <c r="BR8" s="18"/>
      <c r="BS8" s="18"/>
      <c r="BT8" s="18"/>
      <c r="BU8" s="18"/>
      <c r="BV8" s="18" t="n">
        <v>704066</v>
      </c>
      <c r="BW8" s="18"/>
      <c r="BX8" s="18"/>
      <c r="BY8" s="18"/>
      <c r="BZ8" s="18"/>
      <c r="CA8" s="18"/>
      <c r="CB8" s="18"/>
      <c r="CC8" s="18"/>
      <c r="CD8" s="19" t="s">
        <v>30</v>
      </c>
      <c r="CE8" s="19"/>
      <c r="CF8" s="19"/>
      <c r="CG8" s="19"/>
      <c r="CH8" s="19"/>
      <c r="CI8" s="19"/>
      <c r="CJ8" s="19"/>
      <c r="CK8" s="19"/>
      <c r="CL8" s="19"/>
      <c r="CM8" s="19"/>
      <c r="CN8" s="19"/>
      <c r="CO8" s="19"/>
      <c r="CP8" s="19"/>
      <c r="CQ8" s="19"/>
      <c r="CR8" s="19"/>
      <c r="CS8" s="19"/>
      <c r="CT8" s="25" t="n">
        <v>0.31</v>
      </c>
      <c r="CU8" s="25"/>
      <c r="CV8" s="25"/>
      <c r="CW8" s="25"/>
      <c r="CX8" s="25"/>
      <c r="CY8" s="25"/>
      <c r="CZ8" s="25"/>
      <c r="DA8" s="25"/>
      <c r="DB8" s="25" t="n">
        <v>0.32</v>
      </c>
      <c r="DC8" s="25"/>
      <c r="DD8" s="25"/>
      <c r="DE8" s="25"/>
      <c r="DF8" s="25"/>
      <c r="DG8" s="25"/>
      <c r="DH8" s="25"/>
      <c r="DI8" s="25"/>
    </row>
    <row r="9" customFormat="false" ht="18.75" hidden="false" customHeight="true" outlineLevel="0" collapsed="false">
      <c r="A9" s="3"/>
      <c r="B9" s="26" t="s">
        <v>31</v>
      </c>
      <c r="C9" s="26"/>
      <c r="D9" s="26"/>
      <c r="E9" s="26"/>
      <c r="F9" s="26"/>
      <c r="G9" s="26"/>
      <c r="H9" s="26"/>
      <c r="I9" s="26"/>
      <c r="J9" s="26"/>
      <c r="K9" s="26"/>
      <c r="L9" s="27" t="s">
        <v>32</v>
      </c>
      <c r="M9" s="27"/>
      <c r="N9" s="27"/>
      <c r="O9" s="27"/>
      <c r="P9" s="27"/>
      <c r="Q9" s="27"/>
      <c r="R9" s="28" t="n">
        <v>29072</v>
      </c>
      <c r="S9" s="28"/>
      <c r="T9" s="28"/>
      <c r="U9" s="28"/>
      <c r="V9" s="28"/>
      <c r="W9" s="10" t="s">
        <v>33</v>
      </c>
      <c r="X9" s="10"/>
      <c r="Y9" s="10"/>
      <c r="Z9" s="10"/>
      <c r="AA9" s="10"/>
      <c r="AB9" s="10"/>
      <c r="AC9" s="10"/>
      <c r="AD9" s="10"/>
      <c r="AE9" s="10"/>
      <c r="AF9" s="10"/>
      <c r="AG9" s="10"/>
      <c r="AH9" s="10"/>
      <c r="AI9" s="10"/>
      <c r="AJ9" s="10"/>
      <c r="AK9" s="10"/>
      <c r="AL9" s="10"/>
      <c r="AM9" s="15" t="s">
        <v>34</v>
      </c>
      <c r="AN9" s="15"/>
      <c r="AO9" s="15"/>
      <c r="AP9" s="15"/>
      <c r="AQ9" s="15"/>
      <c r="AR9" s="15"/>
      <c r="AS9" s="15"/>
      <c r="AT9" s="15"/>
      <c r="AU9" s="16" t="s">
        <v>15</v>
      </c>
      <c r="AV9" s="16"/>
      <c r="AW9" s="16"/>
      <c r="AX9" s="16"/>
      <c r="AY9" s="17" t="s">
        <v>35</v>
      </c>
      <c r="AZ9" s="17"/>
      <c r="BA9" s="17"/>
      <c r="BB9" s="17"/>
      <c r="BC9" s="17"/>
      <c r="BD9" s="17"/>
      <c r="BE9" s="17"/>
      <c r="BF9" s="17"/>
      <c r="BG9" s="17"/>
      <c r="BH9" s="17"/>
      <c r="BI9" s="17"/>
      <c r="BJ9" s="17"/>
      <c r="BK9" s="17"/>
      <c r="BL9" s="17"/>
      <c r="BM9" s="17"/>
      <c r="BN9" s="18" t="n">
        <v>155127</v>
      </c>
      <c r="BO9" s="18"/>
      <c r="BP9" s="18"/>
      <c r="BQ9" s="18"/>
      <c r="BR9" s="18"/>
      <c r="BS9" s="18"/>
      <c r="BT9" s="18"/>
      <c r="BU9" s="18"/>
      <c r="BV9" s="18" t="n">
        <v>-920</v>
      </c>
      <c r="BW9" s="18"/>
      <c r="BX9" s="18"/>
      <c r="BY9" s="18"/>
      <c r="BZ9" s="18"/>
      <c r="CA9" s="18"/>
      <c r="CB9" s="18"/>
      <c r="CC9" s="18"/>
      <c r="CD9" s="19" t="s">
        <v>36</v>
      </c>
      <c r="CE9" s="19"/>
      <c r="CF9" s="19"/>
      <c r="CG9" s="19"/>
      <c r="CH9" s="19"/>
      <c r="CI9" s="19"/>
      <c r="CJ9" s="19"/>
      <c r="CK9" s="19"/>
      <c r="CL9" s="19"/>
      <c r="CM9" s="19"/>
      <c r="CN9" s="19"/>
      <c r="CO9" s="19"/>
      <c r="CP9" s="19"/>
      <c r="CQ9" s="19"/>
      <c r="CR9" s="19"/>
      <c r="CS9" s="19"/>
      <c r="CT9" s="20" t="n">
        <v>20.7</v>
      </c>
      <c r="CU9" s="20"/>
      <c r="CV9" s="20"/>
      <c r="CW9" s="20"/>
      <c r="CX9" s="20"/>
      <c r="CY9" s="20"/>
      <c r="CZ9" s="20"/>
      <c r="DA9" s="20"/>
      <c r="DB9" s="20" t="n">
        <v>20</v>
      </c>
      <c r="DC9" s="20"/>
      <c r="DD9" s="20"/>
      <c r="DE9" s="20"/>
      <c r="DF9" s="20"/>
      <c r="DG9" s="20"/>
      <c r="DH9" s="20"/>
      <c r="DI9" s="20"/>
    </row>
    <row r="10" customFormat="false" ht="18.75" hidden="false" customHeight="true" outlineLevel="0" collapsed="false">
      <c r="A10" s="3"/>
      <c r="B10" s="26"/>
      <c r="C10" s="26"/>
      <c r="D10" s="26"/>
      <c r="E10" s="26"/>
      <c r="F10" s="26"/>
      <c r="G10" s="26"/>
      <c r="H10" s="26"/>
      <c r="I10" s="26"/>
      <c r="J10" s="26"/>
      <c r="K10" s="26"/>
      <c r="L10" s="29" t="s">
        <v>37</v>
      </c>
      <c r="M10" s="29"/>
      <c r="N10" s="29"/>
      <c r="O10" s="29"/>
      <c r="P10" s="29"/>
      <c r="Q10" s="29"/>
      <c r="R10" s="30" t="n">
        <v>32075</v>
      </c>
      <c r="S10" s="30"/>
      <c r="T10" s="30"/>
      <c r="U10" s="30"/>
      <c r="V10" s="30"/>
      <c r="W10" s="10"/>
      <c r="X10" s="10"/>
      <c r="Y10" s="10"/>
      <c r="Z10" s="10"/>
      <c r="AA10" s="10"/>
      <c r="AB10" s="10"/>
      <c r="AC10" s="10"/>
      <c r="AD10" s="10"/>
      <c r="AE10" s="10"/>
      <c r="AF10" s="10"/>
      <c r="AG10" s="10"/>
      <c r="AH10" s="10"/>
      <c r="AI10" s="10"/>
      <c r="AJ10" s="10"/>
      <c r="AK10" s="10"/>
      <c r="AL10" s="10"/>
      <c r="AM10" s="15" t="s">
        <v>38</v>
      </c>
      <c r="AN10" s="15"/>
      <c r="AO10" s="15"/>
      <c r="AP10" s="15"/>
      <c r="AQ10" s="15"/>
      <c r="AR10" s="15"/>
      <c r="AS10" s="15"/>
      <c r="AT10" s="15"/>
      <c r="AU10" s="16" t="s">
        <v>39</v>
      </c>
      <c r="AV10" s="16"/>
      <c r="AW10" s="16"/>
      <c r="AX10" s="16"/>
      <c r="AY10" s="17" t="s">
        <v>40</v>
      </c>
      <c r="AZ10" s="17"/>
      <c r="BA10" s="17"/>
      <c r="BB10" s="17"/>
      <c r="BC10" s="17"/>
      <c r="BD10" s="17"/>
      <c r="BE10" s="17"/>
      <c r="BF10" s="17"/>
      <c r="BG10" s="17"/>
      <c r="BH10" s="17"/>
      <c r="BI10" s="17"/>
      <c r="BJ10" s="17"/>
      <c r="BK10" s="17"/>
      <c r="BL10" s="17"/>
      <c r="BM10" s="17"/>
      <c r="BN10" s="18" t="n">
        <v>302455</v>
      </c>
      <c r="BO10" s="18"/>
      <c r="BP10" s="18"/>
      <c r="BQ10" s="18"/>
      <c r="BR10" s="18"/>
      <c r="BS10" s="18"/>
      <c r="BT10" s="18"/>
      <c r="BU10" s="18"/>
      <c r="BV10" s="18" t="n">
        <v>301394</v>
      </c>
      <c r="BW10" s="18"/>
      <c r="BX10" s="18"/>
      <c r="BY10" s="18"/>
      <c r="BZ10" s="18"/>
      <c r="CA10" s="18"/>
      <c r="CB10" s="18"/>
      <c r="CC10" s="18"/>
      <c r="CD10" s="31" t="s">
        <v>41</v>
      </c>
      <c r="CE10" s="32"/>
      <c r="CF10" s="32"/>
      <c r="CG10" s="32"/>
      <c r="CH10" s="32"/>
      <c r="CI10" s="32"/>
      <c r="CJ10" s="32"/>
      <c r="CK10" s="32"/>
      <c r="CL10" s="32"/>
      <c r="CM10" s="32"/>
      <c r="CN10" s="32"/>
      <c r="CO10" s="32"/>
      <c r="CP10" s="32"/>
      <c r="CQ10" s="32"/>
      <c r="CR10" s="32"/>
      <c r="CS10" s="33"/>
      <c r="CT10" s="34"/>
      <c r="CU10" s="35"/>
      <c r="CV10" s="35"/>
      <c r="CW10" s="35"/>
      <c r="CX10" s="35"/>
      <c r="CY10" s="35"/>
      <c r="CZ10" s="35"/>
      <c r="DA10" s="36"/>
      <c r="DB10" s="34"/>
      <c r="DC10" s="35"/>
      <c r="DD10" s="35"/>
      <c r="DE10" s="35"/>
      <c r="DF10" s="35"/>
      <c r="DG10" s="35"/>
      <c r="DH10" s="35"/>
      <c r="DI10" s="36"/>
    </row>
    <row r="11" customFormat="false" ht="18.75" hidden="false" customHeight="true" outlineLevel="0" collapsed="false">
      <c r="A11" s="3"/>
      <c r="B11" s="26"/>
      <c r="C11" s="26"/>
      <c r="D11" s="26"/>
      <c r="E11" s="26"/>
      <c r="F11" s="26"/>
      <c r="G11" s="26"/>
      <c r="H11" s="26"/>
      <c r="I11" s="26"/>
      <c r="J11" s="26"/>
      <c r="K11" s="26"/>
      <c r="L11" s="37" t="s">
        <v>42</v>
      </c>
      <c r="M11" s="37"/>
      <c r="N11" s="37"/>
      <c r="O11" s="37"/>
      <c r="P11" s="37"/>
      <c r="Q11" s="37"/>
      <c r="R11" s="38" t="s">
        <v>43</v>
      </c>
      <c r="S11" s="38"/>
      <c r="T11" s="38"/>
      <c r="U11" s="38"/>
      <c r="V11" s="38"/>
      <c r="W11" s="10"/>
      <c r="X11" s="10"/>
      <c r="Y11" s="10"/>
      <c r="Z11" s="10"/>
      <c r="AA11" s="10"/>
      <c r="AB11" s="10"/>
      <c r="AC11" s="10"/>
      <c r="AD11" s="10"/>
      <c r="AE11" s="10"/>
      <c r="AF11" s="10"/>
      <c r="AG11" s="10"/>
      <c r="AH11" s="10"/>
      <c r="AI11" s="10"/>
      <c r="AJ11" s="10"/>
      <c r="AK11" s="10"/>
      <c r="AL11" s="10"/>
      <c r="AM11" s="15" t="s">
        <v>44</v>
      </c>
      <c r="AN11" s="15"/>
      <c r="AO11" s="15"/>
      <c r="AP11" s="15"/>
      <c r="AQ11" s="15"/>
      <c r="AR11" s="15"/>
      <c r="AS11" s="15"/>
      <c r="AT11" s="15"/>
      <c r="AU11" s="16" t="s">
        <v>39</v>
      </c>
      <c r="AV11" s="16"/>
      <c r="AW11" s="16"/>
      <c r="AX11" s="16"/>
      <c r="AY11" s="17" t="s">
        <v>45</v>
      </c>
      <c r="AZ11" s="17"/>
      <c r="BA11" s="17"/>
      <c r="BB11" s="17"/>
      <c r="BC11" s="17"/>
      <c r="BD11" s="17"/>
      <c r="BE11" s="17"/>
      <c r="BF11" s="17"/>
      <c r="BG11" s="17"/>
      <c r="BH11" s="17"/>
      <c r="BI11" s="17"/>
      <c r="BJ11" s="17"/>
      <c r="BK11" s="17"/>
      <c r="BL11" s="17"/>
      <c r="BM11" s="17"/>
      <c r="BN11" s="18" t="n">
        <v>0</v>
      </c>
      <c r="BO11" s="18"/>
      <c r="BP11" s="18"/>
      <c r="BQ11" s="18"/>
      <c r="BR11" s="18"/>
      <c r="BS11" s="18"/>
      <c r="BT11" s="18"/>
      <c r="BU11" s="18"/>
      <c r="BV11" s="18" t="n">
        <v>0</v>
      </c>
      <c r="BW11" s="18"/>
      <c r="BX11" s="18"/>
      <c r="BY11" s="18"/>
      <c r="BZ11" s="18"/>
      <c r="CA11" s="18"/>
      <c r="CB11" s="18"/>
      <c r="CC11" s="18"/>
      <c r="CD11" s="19" t="s">
        <v>46</v>
      </c>
      <c r="CE11" s="19"/>
      <c r="CF11" s="19"/>
      <c r="CG11" s="19"/>
      <c r="CH11" s="19"/>
      <c r="CI11" s="19"/>
      <c r="CJ11" s="19"/>
      <c r="CK11" s="19"/>
      <c r="CL11" s="19"/>
      <c r="CM11" s="19"/>
      <c r="CN11" s="19"/>
      <c r="CO11" s="19"/>
      <c r="CP11" s="19"/>
      <c r="CQ11" s="19"/>
      <c r="CR11" s="19"/>
      <c r="CS11" s="19"/>
      <c r="CT11" s="25" t="s">
        <v>47</v>
      </c>
      <c r="CU11" s="25"/>
      <c r="CV11" s="25"/>
      <c r="CW11" s="25"/>
      <c r="CX11" s="25"/>
      <c r="CY11" s="25"/>
      <c r="CZ11" s="25"/>
      <c r="DA11" s="25"/>
      <c r="DB11" s="25" t="s">
        <v>47</v>
      </c>
      <c r="DC11" s="25"/>
      <c r="DD11" s="25"/>
      <c r="DE11" s="25"/>
      <c r="DF11" s="25"/>
      <c r="DG11" s="25"/>
      <c r="DH11" s="25"/>
      <c r="DI11" s="25"/>
    </row>
    <row r="12" customFormat="false" ht="18.75" hidden="false" customHeight="true" outlineLevel="0" collapsed="false">
      <c r="A12" s="3"/>
      <c r="B12" s="39" t="s">
        <v>48</v>
      </c>
      <c r="C12" s="39"/>
      <c r="D12" s="39"/>
      <c r="E12" s="39"/>
      <c r="F12" s="39"/>
      <c r="G12" s="39"/>
      <c r="H12" s="39"/>
      <c r="I12" s="39"/>
      <c r="J12" s="39"/>
      <c r="K12" s="39"/>
      <c r="L12" s="40" t="s">
        <v>49</v>
      </c>
      <c r="M12" s="40"/>
      <c r="N12" s="40"/>
      <c r="O12" s="40"/>
      <c r="P12" s="40"/>
      <c r="Q12" s="40"/>
      <c r="R12" s="41" t="n">
        <v>28466</v>
      </c>
      <c r="S12" s="41"/>
      <c r="T12" s="41"/>
      <c r="U12" s="41"/>
      <c r="V12" s="41"/>
      <c r="W12" s="42" t="s">
        <v>7</v>
      </c>
      <c r="X12" s="42"/>
      <c r="Y12" s="42"/>
      <c r="Z12" s="42"/>
      <c r="AA12" s="42"/>
      <c r="AB12" s="42"/>
      <c r="AC12" s="43" t="s">
        <v>50</v>
      </c>
      <c r="AD12" s="43"/>
      <c r="AE12" s="43"/>
      <c r="AF12" s="43"/>
      <c r="AG12" s="43"/>
      <c r="AH12" s="44" t="s">
        <v>51</v>
      </c>
      <c r="AI12" s="44"/>
      <c r="AJ12" s="44"/>
      <c r="AK12" s="44"/>
      <c r="AL12" s="44"/>
      <c r="AM12" s="15" t="s">
        <v>52</v>
      </c>
      <c r="AN12" s="15"/>
      <c r="AO12" s="15"/>
      <c r="AP12" s="15"/>
      <c r="AQ12" s="15"/>
      <c r="AR12" s="15"/>
      <c r="AS12" s="15"/>
      <c r="AT12" s="15"/>
      <c r="AU12" s="16" t="s">
        <v>39</v>
      </c>
      <c r="AV12" s="16"/>
      <c r="AW12" s="16"/>
      <c r="AX12" s="16"/>
      <c r="AY12" s="17" t="s">
        <v>53</v>
      </c>
      <c r="AZ12" s="17"/>
      <c r="BA12" s="17"/>
      <c r="BB12" s="17"/>
      <c r="BC12" s="17"/>
      <c r="BD12" s="17"/>
      <c r="BE12" s="17"/>
      <c r="BF12" s="17"/>
      <c r="BG12" s="17"/>
      <c r="BH12" s="17"/>
      <c r="BI12" s="17"/>
      <c r="BJ12" s="17"/>
      <c r="BK12" s="17"/>
      <c r="BL12" s="17"/>
      <c r="BM12" s="17"/>
      <c r="BN12" s="18" t="n">
        <v>0</v>
      </c>
      <c r="BO12" s="18"/>
      <c r="BP12" s="18"/>
      <c r="BQ12" s="18"/>
      <c r="BR12" s="18"/>
      <c r="BS12" s="18"/>
      <c r="BT12" s="18"/>
      <c r="BU12" s="18"/>
      <c r="BV12" s="18" t="n">
        <v>55850</v>
      </c>
      <c r="BW12" s="18"/>
      <c r="BX12" s="18"/>
      <c r="BY12" s="18"/>
      <c r="BZ12" s="18"/>
      <c r="CA12" s="18"/>
      <c r="CB12" s="18"/>
      <c r="CC12" s="18"/>
      <c r="CD12" s="19" t="s">
        <v>54</v>
      </c>
      <c r="CE12" s="19"/>
      <c r="CF12" s="19"/>
      <c r="CG12" s="19"/>
      <c r="CH12" s="19"/>
      <c r="CI12" s="19"/>
      <c r="CJ12" s="19"/>
      <c r="CK12" s="19"/>
      <c r="CL12" s="19"/>
      <c r="CM12" s="19"/>
      <c r="CN12" s="19"/>
      <c r="CO12" s="19"/>
      <c r="CP12" s="19"/>
      <c r="CQ12" s="19"/>
      <c r="CR12" s="19"/>
      <c r="CS12" s="19"/>
      <c r="CT12" s="25" t="s">
        <v>47</v>
      </c>
      <c r="CU12" s="25"/>
      <c r="CV12" s="25"/>
      <c r="CW12" s="25"/>
      <c r="CX12" s="25"/>
      <c r="CY12" s="25"/>
      <c r="CZ12" s="25"/>
      <c r="DA12" s="25"/>
      <c r="DB12" s="25" t="s">
        <v>47</v>
      </c>
      <c r="DC12" s="25"/>
      <c r="DD12" s="25"/>
      <c r="DE12" s="25"/>
      <c r="DF12" s="25"/>
      <c r="DG12" s="25"/>
      <c r="DH12" s="25"/>
      <c r="DI12" s="25"/>
    </row>
    <row r="13" customFormat="false" ht="18.75" hidden="false" customHeight="true" outlineLevel="0" collapsed="false">
      <c r="A13" s="3"/>
      <c r="B13" s="39"/>
      <c r="C13" s="39"/>
      <c r="D13" s="39"/>
      <c r="E13" s="39"/>
      <c r="F13" s="39"/>
      <c r="G13" s="39"/>
      <c r="H13" s="39"/>
      <c r="I13" s="39"/>
      <c r="J13" s="39"/>
      <c r="K13" s="39"/>
      <c r="L13" s="45"/>
      <c r="M13" s="46" t="s">
        <v>55</v>
      </c>
      <c r="N13" s="46"/>
      <c r="O13" s="46"/>
      <c r="P13" s="46"/>
      <c r="Q13" s="46"/>
      <c r="R13" s="47" t="n">
        <v>27553</v>
      </c>
      <c r="S13" s="47"/>
      <c r="T13" s="47"/>
      <c r="U13" s="47"/>
      <c r="V13" s="47"/>
      <c r="W13" s="42" t="s">
        <v>56</v>
      </c>
      <c r="X13" s="42"/>
      <c r="Y13" s="42"/>
      <c r="Z13" s="42"/>
      <c r="AA13" s="42"/>
      <c r="AB13" s="42"/>
      <c r="AC13" s="48" t="n">
        <v>1460</v>
      </c>
      <c r="AD13" s="48"/>
      <c r="AE13" s="48"/>
      <c r="AF13" s="48"/>
      <c r="AG13" s="48"/>
      <c r="AH13" s="30" t="n">
        <v>1874</v>
      </c>
      <c r="AI13" s="30"/>
      <c r="AJ13" s="30"/>
      <c r="AK13" s="30"/>
      <c r="AL13" s="30"/>
      <c r="AM13" s="15" t="s">
        <v>57</v>
      </c>
      <c r="AN13" s="15"/>
      <c r="AO13" s="15"/>
      <c r="AP13" s="15"/>
      <c r="AQ13" s="15"/>
      <c r="AR13" s="15"/>
      <c r="AS13" s="15"/>
      <c r="AT13" s="15"/>
      <c r="AU13" s="16" t="s">
        <v>39</v>
      </c>
      <c r="AV13" s="16"/>
      <c r="AW13" s="16"/>
      <c r="AX13" s="16"/>
      <c r="AY13" s="17" t="s">
        <v>58</v>
      </c>
      <c r="AZ13" s="17"/>
      <c r="BA13" s="17"/>
      <c r="BB13" s="17"/>
      <c r="BC13" s="17"/>
      <c r="BD13" s="17"/>
      <c r="BE13" s="17"/>
      <c r="BF13" s="17"/>
      <c r="BG13" s="17"/>
      <c r="BH13" s="17"/>
      <c r="BI13" s="17"/>
      <c r="BJ13" s="17"/>
      <c r="BK13" s="17"/>
      <c r="BL13" s="17"/>
      <c r="BM13" s="17"/>
      <c r="BN13" s="18" t="n">
        <v>457582</v>
      </c>
      <c r="BO13" s="18"/>
      <c r="BP13" s="18"/>
      <c r="BQ13" s="18"/>
      <c r="BR13" s="18"/>
      <c r="BS13" s="18"/>
      <c r="BT13" s="18"/>
      <c r="BU13" s="18"/>
      <c r="BV13" s="18" t="n">
        <v>244624</v>
      </c>
      <c r="BW13" s="18"/>
      <c r="BX13" s="18"/>
      <c r="BY13" s="18"/>
      <c r="BZ13" s="18"/>
      <c r="CA13" s="18"/>
      <c r="CB13" s="18"/>
      <c r="CC13" s="18"/>
      <c r="CD13" s="19" t="s">
        <v>59</v>
      </c>
      <c r="CE13" s="19"/>
      <c r="CF13" s="19"/>
      <c r="CG13" s="19"/>
      <c r="CH13" s="19"/>
      <c r="CI13" s="19"/>
      <c r="CJ13" s="19"/>
      <c r="CK13" s="19"/>
      <c r="CL13" s="19"/>
      <c r="CM13" s="19"/>
      <c r="CN13" s="19"/>
      <c r="CO13" s="19"/>
      <c r="CP13" s="19"/>
      <c r="CQ13" s="19"/>
      <c r="CR13" s="19"/>
      <c r="CS13" s="19"/>
      <c r="CT13" s="20" t="n">
        <v>11.9</v>
      </c>
      <c r="CU13" s="20"/>
      <c r="CV13" s="20"/>
      <c r="CW13" s="20"/>
      <c r="CX13" s="20"/>
      <c r="CY13" s="20"/>
      <c r="CZ13" s="20"/>
      <c r="DA13" s="20"/>
      <c r="DB13" s="20" t="n">
        <v>12.5</v>
      </c>
      <c r="DC13" s="20"/>
      <c r="DD13" s="20"/>
      <c r="DE13" s="20"/>
      <c r="DF13" s="20"/>
      <c r="DG13" s="20"/>
      <c r="DH13" s="20"/>
      <c r="DI13" s="20"/>
    </row>
    <row r="14" customFormat="false" ht="18.75" hidden="false" customHeight="true" outlineLevel="0" collapsed="false">
      <c r="A14" s="3"/>
      <c r="B14" s="39"/>
      <c r="C14" s="39"/>
      <c r="D14" s="39"/>
      <c r="E14" s="39"/>
      <c r="F14" s="39"/>
      <c r="G14" s="39"/>
      <c r="H14" s="39"/>
      <c r="I14" s="39"/>
      <c r="J14" s="39"/>
      <c r="K14" s="39"/>
      <c r="L14" s="49" t="s">
        <v>60</v>
      </c>
      <c r="M14" s="49"/>
      <c r="N14" s="49"/>
      <c r="O14" s="49"/>
      <c r="P14" s="49"/>
      <c r="Q14" s="49"/>
      <c r="R14" s="47" t="n">
        <v>29305</v>
      </c>
      <c r="S14" s="47"/>
      <c r="T14" s="47"/>
      <c r="U14" s="47"/>
      <c r="V14" s="47"/>
      <c r="W14" s="42"/>
      <c r="X14" s="42"/>
      <c r="Y14" s="42"/>
      <c r="Z14" s="42"/>
      <c r="AA14" s="42"/>
      <c r="AB14" s="42"/>
      <c r="AC14" s="50" t="n">
        <v>11</v>
      </c>
      <c r="AD14" s="50"/>
      <c r="AE14" s="50"/>
      <c r="AF14" s="50"/>
      <c r="AG14" s="50"/>
      <c r="AH14" s="51" t="n">
        <v>12.8</v>
      </c>
      <c r="AI14" s="51"/>
      <c r="AJ14" s="51"/>
      <c r="AK14" s="51"/>
      <c r="AL14" s="51"/>
      <c r="AM14" s="15"/>
      <c r="AN14" s="15"/>
      <c r="AO14" s="15"/>
      <c r="AP14" s="15"/>
      <c r="AQ14" s="15"/>
      <c r="AR14" s="15"/>
      <c r="AS14" s="15"/>
      <c r="AT14" s="15"/>
      <c r="AU14" s="16"/>
      <c r="AV14" s="16"/>
      <c r="AW14" s="16"/>
      <c r="AX14" s="16"/>
      <c r="AY14" s="17"/>
      <c r="AZ14" s="17"/>
      <c r="BA14" s="17"/>
      <c r="BB14" s="17"/>
      <c r="BC14" s="17"/>
      <c r="BD14" s="17"/>
      <c r="BE14" s="17"/>
      <c r="BF14" s="17"/>
      <c r="BG14" s="17"/>
      <c r="BH14" s="17"/>
      <c r="BI14" s="17"/>
      <c r="BJ14" s="17"/>
      <c r="BK14" s="17"/>
      <c r="BL14" s="17"/>
      <c r="BM14" s="17"/>
      <c r="BN14" s="18"/>
      <c r="BO14" s="18"/>
      <c r="BP14" s="18"/>
      <c r="BQ14" s="18"/>
      <c r="BR14" s="18"/>
      <c r="BS14" s="18"/>
      <c r="BT14" s="18"/>
      <c r="BU14" s="18"/>
      <c r="BV14" s="18"/>
      <c r="BW14" s="18"/>
      <c r="BX14" s="18"/>
      <c r="BY14" s="18"/>
      <c r="BZ14" s="18"/>
      <c r="CA14" s="18"/>
      <c r="CB14" s="18"/>
      <c r="CC14" s="18"/>
      <c r="CD14" s="52" t="s">
        <v>61</v>
      </c>
      <c r="CE14" s="52"/>
      <c r="CF14" s="52"/>
      <c r="CG14" s="52"/>
      <c r="CH14" s="52"/>
      <c r="CI14" s="52"/>
      <c r="CJ14" s="52"/>
      <c r="CK14" s="52"/>
      <c r="CL14" s="52"/>
      <c r="CM14" s="52"/>
      <c r="CN14" s="52"/>
      <c r="CO14" s="52"/>
      <c r="CP14" s="52"/>
      <c r="CQ14" s="52"/>
      <c r="CR14" s="52"/>
      <c r="CS14" s="52"/>
      <c r="CT14" s="53" t="n">
        <v>70.9</v>
      </c>
      <c r="CU14" s="53"/>
      <c r="CV14" s="53"/>
      <c r="CW14" s="53"/>
      <c r="CX14" s="53"/>
      <c r="CY14" s="53"/>
      <c r="CZ14" s="53"/>
      <c r="DA14" s="53"/>
      <c r="DB14" s="53" t="n">
        <v>76.5</v>
      </c>
      <c r="DC14" s="53"/>
      <c r="DD14" s="53"/>
      <c r="DE14" s="53"/>
      <c r="DF14" s="53"/>
      <c r="DG14" s="53"/>
      <c r="DH14" s="53"/>
      <c r="DI14" s="53"/>
    </row>
    <row r="15" customFormat="false" ht="18.75" hidden="false" customHeight="true" outlineLevel="0" collapsed="false">
      <c r="A15" s="3"/>
      <c r="B15" s="39"/>
      <c r="C15" s="39"/>
      <c r="D15" s="39"/>
      <c r="E15" s="39"/>
      <c r="F15" s="39"/>
      <c r="G15" s="39"/>
      <c r="H15" s="39"/>
      <c r="I15" s="39"/>
      <c r="J15" s="39"/>
      <c r="K15" s="39"/>
      <c r="L15" s="45"/>
      <c r="M15" s="46" t="s">
        <v>55</v>
      </c>
      <c r="N15" s="46"/>
      <c r="O15" s="46"/>
      <c r="P15" s="46"/>
      <c r="Q15" s="46"/>
      <c r="R15" s="47" t="n">
        <v>28375</v>
      </c>
      <c r="S15" s="47"/>
      <c r="T15" s="47"/>
      <c r="U15" s="47"/>
      <c r="V15" s="47"/>
      <c r="W15" s="42" t="s">
        <v>62</v>
      </c>
      <c r="X15" s="42"/>
      <c r="Y15" s="42"/>
      <c r="Z15" s="42"/>
      <c r="AA15" s="42"/>
      <c r="AB15" s="42"/>
      <c r="AC15" s="48" t="n">
        <v>4032</v>
      </c>
      <c r="AD15" s="48"/>
      <c r="AE15" s="48"/>
      <c r="AF15" s="48"/>
      <c r="AG15" s="48"/>
      <c r="AH15" s="30" t="n">
        <v>4361</v>
      </c>
      <c r="AI15" s="30"/>
      <c r="AJ15" s="30"/>
      <c r="AK15" s="30"/>
      <c r="AL15" s="30"/>
      <c r="AM15" s="15"/>
      <c r="AN15" s="15"/>
      <c r="AO15" s="15"/>
      <c r="AP15" s="15"/>
      <c r="AQ15" s="15"/>
      <c r="AR15" s="15"/>
      <c r="AS15" s="15"/>
      <c r="AT15" s="15"/>
      <c r="AU15" s="16"/>
      <c r="AV15" s="16"/>
      <c r="AW15" s="16"/>
      <c r="AX15" s="16"/>
      <c r="AY15" s="11" t="s">
        <v>63</v>
      </c>
      <c r="AZ15" s="11"/>
      <c r="BA15" s="11"/>
      <c r="BB15" s="11"/>
      <c r="BC15" s="11"/>
      <c r="BD15" s="11"/>
      <c r="BE15" s="11"/>
      <c r="BF15" s="11"/>
      <c r="BG15" s="11"/>
      <c r="BH15" s="11"/>
      <c r="BI15" s="11"/>
      <c r="BJ15" s="11"/>
      <c r="BK15" s="11"/>
      <c r="BL15" s="11"/>
      <c r="BM15" s="11"/>
      <c r="BN15" s="12" t="n">
        <v>3781692</v>
      </c>
      <c r="BO15" s="12"/>
      <c r="BP15" s="12"/>
      <c r="BQ15" s="12"/>
      <c r="BR15" s="12"/>
      <c r="BS15" s="12"/>
      <c r="BT15" s="12"/>
      <c r="BU15" s="12"/>
      <c r="BV15" s="12" t="n">
        <v>3956664</v>
      </c>
      <c r="BW15" s="12"/>
      <c r="BX15" s="12"/>
      <c r="BY15" s="12"/>
      <c r="BZ15" s="12"/>
      <c r="CA15" s="12"/>
      <c r="CB15" s="12"/>
      <c r="CC15" s="12"/>
      <c r="CD15" s="54" t="s">
        <v>64</v>
      </c>
      <c r="CE15" s="54"/>
      <c r="CF15" s="54"/>
      <c r="CG15" s="54"/>
      <c r="CH15" s="54"/>
      <c r="CI15" s="54"/>
      <c r="CJ15" s="54"/>
      <c r="CK15" s="54"/>
      <c r="CL15" s="54"/>
      <c r="CM15" s="54"/>
      <c r="CN15" s="54"/>
      <c r="CO15" s="54"/>
      <c r="CP15" s="54"/>
      <c r="CQ15" s="54"/>
      <c r="CR15" s="54"/>
      <c r="CS15" s="54"/>
      <c r="CT15" s="55"/>
      <c r="CU15" s="56"/>
      <c r="CV15" s="56"/>
      <c r="CW15" s="56"/>
      <c r="CX15" s="56"/>
      <c r="CY15" s="56"/>
      <c r="CZ15" s="56"/>
      <c r="DA15" s="57"/>
      <c r="DB15" s="55"/>
      <c r="DC15" s="56"/>
      <c r="DD15" s="56"/>
      <c r="DE15" s="56"/>
      <c r="DF15" s="56"/>
      <c r="DG15" s="56"/>
      <c r="DH15" s="56"/>
      <c r="DI15" s="57"/>
    </row>
    <row r="16" customFormat="false" ht="18.75" hidden="false" customHeight="true" outlineLevel="0" collapsed="false">
      <c r="A16" s="3"/>
      <c r="B16" s="39"/>
      <c r="C16" s="39"/>
      <c r="D16" s="39"/>
      <c r="E16" s="39"/>
      <c r="F16" s="39"/>
      <c r="G16" s="39"/>
      <c r="H16" s="39"/>
      <c r="I16" s="39"/>
      <c r="J16" s="39"/>
      <c r="K16" s="39"/>
      <c r="L16" s="49" t="s">
        <v>42</v>
      </c>
      <c r="M16" s="49"/>
      <c r="N16" s="49"/>
      <c r="O16" s="49"/>
      <c r="P16" s="49"/>
      <c r="Q16" s="49"/>
      <c r="R16" s="58" t="s">
        <v>65</v>
      </c>
      <c r="S16" s="58"/>
      <c r="T16" s="58"/>
      <c r="U16" s="58"/>
      <c r="V16" s="58"/>
      <c r="W16" s="42"/>
      <c r="X16" s="42"/>
      <c r="Y16" s="42"/>
      <c r="Z16" s="42"/>
      <c r="AA16" s="42"/>
      <c r="AB16" s="42"/>
      <c r="AC16" s="50" t="n">
        <v>30.3</v>
      </c>
      <c r="AD16" s="50"/>
      <c r="AE16" s="50"/>
      <c r="AF16" s="50"/>
      <c r="AG16" s="50"/>
      <c r="AH16" s="51" t="n">
        <v>29.9</v>
      </c>
      <c r="AI16" s="51"/>
      <c r="AJ16" s="51"/>
      <c r="AK16" s="51"/>
      <c r="AL16" s="51"/>
      <c r="AM16" s="15"/>
      <c r="AN16" s="15"/>
      <c r="AO16" s="15"/>
      <c r="AP16" s="15"/>
      <c r="AQ16" s="15"/>
      <c r="AR16" s="15"/>
      <c r="AS16" s="15"/>
      <c r="AT16" s="15"/>
      <c r="AU16" s="16"/>
      <c r="AV16" s="16"/>
      <c r="AW16" s="16"/>
      <c r="AX16" s="16"/>
      <c r="AY16" s="17" t="s">
        <v>66</v>
      </c>
      <c r="AZ16" s="17"/>
      <c r="BA16" s="17"/>
      <c r="BB16" s="17"/>
      <c r="BC16" s="17"/>
      <c r="BD16" s="17"/>
      <c r="BE16" s="17"/>
      <c r="BF16" s="17"/>
      <c r="BG16" s="17"/>
      <c r="BH16" s="17"/>
      <c r="BI16" s="17"/>
      <c r="BJ16" s="17"/>
      <c r="BK16" s="17"/>
      <c r="BL16" s="17"/>
      <c r="BM16" s="17"/>
      <c r="BN16" s="18" t="n">
        <v>12837768</v>
      </c>
      <c r="BO16" s="18"/>
      <c r="BP16" s="18"/>
      <c r="BQ16" s="18"/>
      <c r="BR16" s="18"/>
      <c r="BS16" s="18"/>
      <c r="BT16" s="18"/>
      <c r="BU16" s="18"/>
      <c r="BV16" s="18" t="n">
        <v>12171791</v>
      </c>
      <c r="BW16" s="18"/>
      <c r="BX16" s="18"/>
      <c r="BY16" s="18"/>
      <c r="BZ16" s="18"/>
      <c r="CA16" s="18"/>
      <c r="CB16" s="18"/>
      <c r="CC16" s="18"/>
      <c r="CD16" s="59"/>
      <c r="CE16" s="60"/>
      <c r="CF16" s="60"/>
      <c r="CG16" s="60"/>
      <c r="CH16" s="60"/>
      <c r="CI16" s="60"/>
      <c r="CJ16" s="60"/>
      <c r="CK16" s="60"/>
      <c r="CL16" s="60"/>
      <c r="CM16" s="60"/>
      <c r="CN16" s="60"/>
      <c r="CO16" s="60"/>
      <c r="CP16" s="60"/>
      <c r="CQ16" s="60"/>
      <c r="CR16" s="60"/>
      <c r="CS16" s="60"/>
      <c r="CT16" s="20"/>
      <c r="CU16" s="20"/>
      <c r="CV16" s="20"/>
      <c r="CW16" s="20"/>
      <c r="CX16" s="20"/>
      <c r="CY16" s="20"/>
      <c r="CZ16" s="20"/>
      <c r="DA16" s="20"/>
      <c r="DB16" s="20"/>
      <c r="DC16" s="20"/>
      <c r="DD16" s="20"/>
      <c r="DE16" s="20"/>
      <c r="DF16" s="20"/>
      <c r="DG16" s="20"/>
      <c r="DH16" s="20"/>
      <c r="DI16" s="20"/>
    </row>
    <row r="17" customFormat="false" ht="18.75" hidden="false" customHeight="true" outlineLevel="0" collapsed="false">
      <c r="A17" s="3"/>
      <c r="B17" s="39"/>
      <c r="C17" s="39"/>
      <c r="D17" s="39"/>
      <c r="E17" s="39"/>
      <c r="F17" s="39"/>
      <c r="G17" s="39"/>
      <c r="H17" s="39"/>
      <c r="I17" s="39"/>
      <c r="J17" s="39"/>
      <c r="K17" s="39"/>
      <c r="L17" s="61"/>
      <c r="M17" s="62" t="s">
        <v>67</v>
      </c>
      <c r="N17" s="62"/>
      <c r="O17" s="62"/>
      <c r="P17" s="62"/>
      <c r="Q17" s="62"/>
      <c r="R17" s="58" t="s">
        <v>65</v>
      </c>
      <c r="S17" s="58"/>
      <c r="T17" s="58"/>
      <c r="U17" s="58"/>
      <c r="V17" s="58"/>
      <c r="W17" s="21" t="s">
        <v>68</v>
      </c>
      <c r="X17" s="21"/>
      <c r="Y17" s="21"/>
      <c r="Z17" s="21"/>
      <c r="AA17" s="21"/>
      <c r="AB17" s="21"/>
      <c r="AC17" s="48" t="n">
        <v>7797</v>
      </c>
      <c r="AD17" s="48"/>
      <c r="AE17" s="48"/>
      <c r="AF17" s="48"/>
      <c r="AG17" s="48"/>
      <c r="AH17" s="30" t="n">
        <v>8365</v>
      </c>
      <c r="AI17" s="30"/>
      <c r="AJ17" s="30"/>
      <c r="AK17" s="30"/>
      <c r="AL17" s="30"/>
      <c r="AM17" s="15"/>
      <c r="AN17" s="15"/>
      <c r="AO17" s="15"/>
      <c r="AP17" s="15"/>
      <c r="AQ17" s="15"/>
      <c r="AR17" s="15"/>
      <c r="AS17" s="15"/>
      <c r="AT17" s="15"/>
      <c r="AU17" s="16"/>
      <c r="AV17" s="16"/>
      <c r="AW17" s="16"/>
      <c r="AX17" s="16"/>
      <c r="AY17" s="17" t="s">
        <v>69</v>
      </c>
      <c r="AZ17" s="17"/>
      <c r="BA17" s="17"/>
      <c r="BB17" s="17"/>
      <c r="BC17" s="17"/>
      <c r="BD17" s="17"/>
      <c r="BE17" s="17"/>
      <c r="BF17" s="17"/>
      <c r="BG17" s="17"/>
      <c r="BH17" s="17"/>
      <c r="BI17" s="17"/>
      <c r="BJ17" s="17"/>
      <c r="BK17" s="17"/>
      <c r="BL17" s="17"/>
      <c r="BM17" s="17"/>
      <c r="BN17" s="18" t="n">
        <v>4711934</v>
      </c>
      <c r="BO17" s="18"/>
      <c r="BP17" s="18"/>
      <c r="BQ17" s="18"/>
      <c r="BR17" s="18"/>
      <c r="BS17" s="18"/>
      <c r="BT17" s="18"/>
      <c r="BU17" s="18"/>
      <c r="BV17" s="18" t="n">
        <v>4940704</v>
      </c>
      <c r="BW17" s="18"/>
      <c r="BX17" s="18"/>
      <c r="BY17" s="18"/>
      <c r="BZ17" s="18"/>
      <c r="CA17" s="18"/>
      <c r="CB17" s="18"/>
      <c r="CC17" s="18"/>
      <c r="CD17" s="59"/>
      <c r="CE17" s="60"/>
      <c r="CF17" s="60"/>
      <c r="CG17" s="60"/>
      <c r="CH17" s="60"/>
      <c r="CI17" s="60"/>
      <c r="CJ17" s="60"/>
      <c r="CK17" s="60"/>
      <c r="CL17" s="60"/>
      <c r="CM17" s="60"/>
      <c r="CN17" s="60"/>
      <c r="CO17" s="60"/>
      <c r="CP17" s="60"/>
      <c r="CQ17" s="60"/>
      <c r="CR17" s="60"/>
      <c r="CS17" s="60"/>
      <c r="CT17" s="20"/>
      <c r="CU17" s="20"/>
      <c r="CV17" s="20"/>
      <c r="CW17" s="20"/>
      <c r="CX17" s="20"/>
      <c r="CY17" s="20"/>
      <c r="CZ17" s="20"/>
      <c r="DA17" s="20"/>
      <c r="DB17" s="20"/>
      <c r="DC17" s="20"/>
      <c r="DD17" s="20"/>
      <c r="DE17" s="20"/>
      <c r="DF17" s="20"/>
      <c r="DG17" s="20"/>
      <c r="DH17" s="20"/>
      <c r="DI17" s="20"/>
    </row>
    <row r="18" customFormat="false" ht="18.75" hidden="false" customHeight="true" outlineLevel="0" collapsed="false">
      <c r="A18" s="3"/>
      <c r="B18" s="26" t="s">
        <v>70</v>
      </c>
      <c r="C18" s="26"/>
      <c r="D18" s="26"/>
      <c r="E18" s="26"/>
      <c r="F18" s="26"/>
      <c r="G18" s="26"/>
      <c r="H18" s="26"/>
      <c r="I18" s="26"/>
      <c r="J18" s="26"/>
      <c r="K18" s="26"/>
      <c r="L18" s="63" t="n">
        <v>546.99</v>
      </c>
      <c r="M18" s="63"/>
      <c r="N18" s="63"/>
      <c r="O18" s="63"/>
      <c r="P18" s="63"/>
      <c r="Q18" s="63"/>
      <c r="R18" s="63"/>
      <c r="S18" s="63"/>
      <c r="T18" s="63"/>
      <c r="U18" s="63"/>
      <c r="V18" s="63"/>
      <c r="W18" s="21"/>
      <c r="X18" s="21"/>
      <c r="Y18" s="21"/>
      <c r="Z18" s="21"/>
      <c r="AA18" s="21"/>
      <c r="AB18" s="21"/>
      <c r="AC18" s="64" t="n">
        <v>58.7</v>
      </c>
      <c r="AD18" s="64"/>
      <c r="AE18" s="64"/>
      <c r="AF18" s="64"/>
      <c r="AG18" s="64"/>
      <c r="AH18" s="65" t="n">
        <v>57.3</v>
      </c>
      <c r="AI18" s="65"/>
      <c r="AJ18" s="65"/>
      <c r="AK18" s="65"/>
      <c r="AL18" s="65"/>
      <c r="AM18" s="15"/>
      <c r="AN18" s="15"/>
      <c r="AO18" s="15"/>
      <c r="AP18" s="15"/>
      <c r="AQ18" s="15"/>
      <c r="AR18" s="15"/>
      <c r="AS18" s="15"/>
      <c r="AT18" s="15"/>
      <c r="AU18" s="16"/>
      <c r="AV18" s="16"/>
      <c r="AW18" s="16"/>
      <c r="AX18" s="16"/>
      <c r="AY18" s="17" t="s">
        <v>71</v>
      </c>
      <c r="AZ18" s="17"/>
      <c r="BA18" s="17"/>
      <c r="BB18" s="17"/>
      <c r="BC18" s="17"/>
      <c r="BD18" s="17"/>
      <c r="BE18" s="17"/>
      <c r="BF18" s="17"/>
      <c r="BG18" s="17"/>
      <c r="BH18" s="17"/>
      <c r="BI18" s="17"/>
      <c r="BJ18" s="17"/>
      <c r="BK18" s="17"/>
      <c r="BL18" s="17"/>
      <c r="BM18" s="17"/>
      <c r="BN18" s="18" t="n">
        <v>13398659</v>
      </c>
      <c r="BO18" s="18"/>
      <c r="BP18" s="18"/>
      <c r="BQ18" s="18"/>
      <c r="BR18" s="18"/>
      <c r="BS18" s="18"/>
      <c r="BT18" s="18"/>
      <c r="BU18" s="18"/>
      <c r="BV18" s="18" t="n">
        <v>12865631</v>
      </c>
      <c r="BW18" s="18"/>
      <c r="BX18" s="18"/>
      <c r="BY18" s="18"/>
      <c r="BZ18" s="18"/>
      <c r="CA18" s="18"/>
      <c r="CB18" s="18"/>
      <c r="CC18" s="18"/>
      <c r="CD18" s="59"/>
      <c r="CE18" s="60"/>
      <c r="CF18" s="60"/>
      <c r="CG18" s="60"/>
      <c r="CH18" s="60"/>
      <c r="CI18" s="60"/>
      <c r="CJ18" s="60"/>
      <c r="CK18" s="60"/>
      <c r="CL18" s="60"/>
      <c r="CM18" s="60"/>
      <c r="CN18" s="60"/>
      <c r="CO18" s="60"/>
      <c r="CP18" s="60"/>
      <c r="CQ18" s="60"/>
      <c r="CR18" s="60"/>
      <c r="CS18" s="60"/>
      <c r="CT18" s="20"/>
      <c r="CU18" s="20"/>
      <c r="CV18" s="20"/>
      <c r="CW18" s="20"/>
      <c r="CX18" s="20"/>
      <c r="CY18" s="20"/>
      <c r="CZ18" s="20"/>
      <c r="DA18" s="20"/>
      <c r="DB18" s="20"/>
      <c r="DC18" s="20"/>
      <c r="DD18" s="20"/>
      <c r="DE18" s="20"/>
      <c r="DF18" s="20"/>
      <c r="DG18" s="20"/>
      <c r="DH18" s="20"/>
      <c r="DI18" s="20"/>
    </row>
    <row r="19" customFormat="false" ht="18.75" hidden="false" customHeight="true" outlineLevel="0" collapsed="false">
      <c r="A19" s="3"/>
      <c r="B19" s="26" t="s">
        <v>72</v>
      </c>
      <c r="C19" s="26"/>
      <c r="D19" s="26"/>
      <c r="E19" s="26"/>
      <c r="F19" s="26"/>
      <c r="G19" s="26"/>
      <c r="H19" s="26"/>
      <c r="I19" s="26"/>
      <c r="J19" s="26"/>
      <c r="K19" s="26"/>
      <c r="L19" s="66" t="n">
        <v>53</v>
      </c>
      <c r="M19" s="66"/>
      <c r="N19" s="66"/>
      <c r="O19" s="66"/>
      <c r="P19" s="66"/>
      <c r="Q19" s="66"/>
      <c r="R19" s="66"/>
      <c r="S19" s="66"/>
      <c r="T19" s="66"/>
      <c r="U19" s="66"/>
      <c r="V19" s="66"/>
      <c r="W19" s="67"/>
      <c r="X19" s="67"/>
      <c r="Y19" s="67"/>
      <c r="Z19" s="67"/>
      <c r="AA19" s="67"/>
      <c r="AB19" s="67"/>
      <c r="AC19" s="68"/>
      <c r="AD19" s="68"/>
      <c r="AE19" s="68"/>
      <c r="AF19" s="68"/>
      <c r="AG19" s="68"/>
      <c r="AH19" s="69"/>
      <c r="AI19" s="69"/>
      <c r="AJ19" s="69"/>
      <c r="AK19" s="69"/>
      <c r="AL19" s="69"/>
      <c r="AM19" s="15"/>
      <c r="AN19" s="15"/>
      <c r="AO19" s="15"/>
      <c r="AP19" s="15"/>
      <c r="AQ19" s="15"/>
      <c r="AR19" s="15"/>
      <c r="AS19" s="15"/>
      <c r="AT19" s="15"/>
      <c r="AU19" s="16"/>
      <c r="AV19" s="16"/>
      <c r="AW19" s="16"/>
      <c r="AX19" s="16"/>
      <c r="AY19" s="17" t="s">
        <v>73</v>
      </c>
      <c r="AZ19" s="17"/>
      <c r="BA19" s="17"/>
      <c r="BB19" s="17"/>
      <c r="BC19" s="17"/>
      <c r="BD19" s="17"/>
      <c r="BE19" s="17"/>
      <c r="BF19" s="17"/>
      <c r="BG19" s="17"/>
      <c r="BH19" s="17"/>
      <c r="BI19" s="17"/>
      <c r="BJ19" s="17"/>
      <c r="BK19" s="17"/>
      <c r="BL19" s="17"/>
      <c r="BM19" s="17"/>
      <c r="BN19" s="18" t="n">
        <v>18234529</v>
      </c>
      <c r="BO19" s="18"/>
      <c r="BP19" s="18"/>
      <c r="BQ19" s="18"/>
      <c r="BR19" s="18"/>
      <c r="BS19" s="18"/>
      <c r="BT19" s="18"/>
      <c r="BU19" s="18"/>
      <c r="BV19" s="18" t="n">
        <v>17262970</v>
      </c>
      <c r="BW19" s="18"/>
      <c r="BX19" s="18"/>
      <c r="BY19" s="18"/>
      <c r="BZ19" s="18"/>
      <c r="CA19" s="18"/>
      <c r="CB19" s="18"/>
      <c r="CC19" s="18"/>
      <c r="CD19" s="59"/>
      <c r="CE19" s="60"/>
      <c r="CF19" s="60"/>
      <c r="CG19" s="60"/>
      <c r="CH19" s="60"/>
      <c r="CI19" s="60"/>
      <c r="CJ19" s="60"/>
      <c r="CK19" s="60"/>
      <c r="CL19" s="60"/>
      <c r="CM19" s="60"/>
      <c r="CN19" s="60"/>
      <c r="CO19" s="60"/>
      <c r="CP19" s="60"/>
      <c r="CQ19" s="60"/>
      <c r="CR19" s="60"/>
      <c r="CS19" s="60"/>
      <c r="CT19" s="20"/>
      <c r="CU19" s="20"/>
      <c r="CV19" s="20"/>
      <c r="CW19" s="20"/>
      <c r="CX19" s="20"/>
      <c r="CY19" s="20"/>
      <c r="CZ19" s="20"/>
      <c r="DA19" s="20"/>
      <c r="DB19" s="20"/>
      <c r="DC19" s="20"/>
      <c r="DD19" s="20"/>
      <c r="DE19" s="20"/>
      <c r="DF19" s="20"/>
      <c r="DG19" s="20"/>
      <c r="DH19" s="20"/>
      <c r="DI19" s="20"/>
    </row>
    <row r="20" customFormat="false" ht="18.75" hidden="false" customHeight="true" outlineLevel="0" collapsed="false">
      <c r="A20" s="3"/>
      <c r="B20" s="26" t="s">
        <v>74</v>
      </c>
      <c r="C20" s="26"/>
      <c r="D20" s="26"/>
      <c r="E20" s="26"/>
      <c r="F20" s="26"/>
      <c r="G20" s="26"/>
      <c r="H20" s="26"/>
      <c r="I20" s="26"/>
      <c r="J20" s="26"/>
      <c r="K20" s="26"/>
      <c r="L20" s="66" t="n">
        <v>12886</v>
      </c>
      <c r="M20" s="66"/>
      <c r="N20" s="66"/>
      <c r="O20" s="66"/>
      <c r="P20" s="66"/>
      <c r="Q20" s="66"/>
      <c r="R20" s="66"/>
      <c r="S20" s="66"/>
      <c r="T20" s="66"/>
      <c r="U20" s="66"/>
      <c r="V20" s="66"/>
      <c r="W20" s="67"/>
      <c r="X20" s="67"/>
      <c r="Y20" s="67"/>
      <c r="Z20" s="67"/>
      <c r="AA20" s="67"/>
      <c r="AB20" s="67"/>
      <c r="AC20" s="70"/>
      <c r="AD20" s="70"/>
      <c r="AE20" s="70"/>
      <c r="AF20" s="70"/>
      <c r="AG20" s="70"/>
      <c r="AH20" s="71"/>
      <c r="AI20" s="71"/>
      <c r="AJ20" s="71"/>
      <c r="AK20" s="71"/>
      <c r="AL20" s="71"/>
      <c r="AM20" s="72"/>
      <c r="AN20" s="72"/>
      <c r="AO20" s="72"/>
      <c r="AP20" s="72"/>
      <c r="AQ20" s="72"/>
      <c r="AR20" s="72"/>
      <c r="AS20" s="72"/>
      <c r="AT20" s="72"/>
      <c r="AU20" s="22"/>
      <c r="AV20" s="22"/>
      <c r="AW20" s="22"/>
      <c r="AX20" s="22"/>
      <c r="AY20" s="17"/>
      <c r="AZ20" s="17"/>
      <c r="BA20" s="17"/>
      <c r="BB20" s="17"/>
      <c r="BC20" s="17"/>
      <c r="BD20" s="17"/>
      <c r="BE20" s="17"/>
      <c r="BF20" s="17"/>
      <c r="BG20" s="17"/>
      <c r="BH20" s="17"/>
      <c r="BI20" s="17"/>
      <c r="BJ20" s="17"/>
      <c r="BK20" s="17"/>
      <c r="BL20" s="17"/>
      <c r="BM20" s="17"/>
      <c r="BN20" s="18"/>
      <c r="BO20" s="18"/>
      <c r="BP20" s="18"/>
      <c r="BQ20" s="18"/>
      <c r="BR20" s="18"/>
      <c r="BS20" s="18"/>
      <c r="BT20" s="18"/>
      <c r="BU20" s="18"/>
      <c r="BV20" s="18"/>
      <c r="BW20" s="18"/>
      <c r="BX20" s="18"/>
      <c r="BY20" s="18"/>
      <c r="BZ20" s="18"/>
      <c r="CA20" s="18"/>
      <c r="CB20" s="18"/>
      <c r="CC20" s="18"/>
      <c r="CD20" s="59"/>
      <c r="CE20" s="60"/>
      <c r="CF20" s="60"/>
      <c r="CG20" s="60"/>
      <c r="CH20" s="60"/>
      <c r="CI20" s="60"/>
      <c r="CJ20" s="60"/>
      <c r="CK20" s="60"/>
      <c r="CL20" s="60"/>
      <c r="CM20" s="60"/>
      <c r="CN20" s="60"/>
      <c r="CO20" s="60"/>
      <c r="CP20" s="60"/>
      <c r="CQ20" s="60"/>
      <c r="CR20" s="60"/>
      <c r="CS20" s="60"/>
      <c r="CT20" s="20"/>
      <c r="CU20" s="20"/>
      <c r="CV20" s="20"/>
      <c r="CW20" s="20"/>
      <c r="CX20" s="20"/>
      <c r="CY20" s="20"/>
      <c r="CZ20" s="20"/>
      <c r="DA20" s="20"/>
      <c r="DB20" s="20"/>
      <c r="DC20" s="20"/>
      <c r="DD20" s="20"/>
      <c r="DE20" s="20"/>
      <c r="DF20" s="20"/>
      <c r="DG20" s="20"/>
      <c r="DH20" s="20"/>
      <c r="DI20" s="20"/>
    </row>
    <row r="21" customFormat="false" ht="18.75" hidden="false" customHeight="true" outlineLevel="0" collapsed="false">
      <c r="A21" s="3"/>
      <c r="B21" s="8" t="s">
        <v>75</v>
      </c>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73"/>
      <c r="AZ21" s="73"/>
      <c r="BA21" s="73"/>
      <c r="BB21" s="73"/>
      <c r="BC21" s="73"/>
      <c r="BD21" s="73"/>
      <c r="BE21" s="73"/>
      <c r="BF21" s="73"/>
      <c r="BG21" s="73"/>
      <c r="BH21" s="73"/>
      <c r="BI21" s="73"/>
      <c r="BJ21" s="73"/>
      <c r="BK21" s="73"/>
      <c r="BL21" s="73"/>
      <c r="BM21" s="73"/>
      <c r="BN21" s="74"/>
      <c r="BO21" s="74"/>
      <c r="BP21" s="74"/>
      <c r="BQ21" s="74"/>
      <c r="BR21" s="74"/>
      <c r="BS21" s="74"/>
      <c r="BT21" s="74"/>
      <c r="BU21" s="74"/>
      <c r="BV21" s="74"/>
      <c r="BW21" s="74"/>
      <c r="BX21" s="74"/>
      <c r="BY21" s="74"/>
      <c r="BZ21" s="74"/>
      <c r="CA21" s="74"/>
      <c r="CB21" s="74"/>
      <c r="CC21" s="74"/>
      <c r="CD21" s="59"/>
      <c r="CE21" s="60"/>
      <c r="CF21" s="60"/>
      <c r="CG21" s="60"/>
      <c r="CH21" s="60"/>
      <c r="CI21" s="60"/>
      <c r="CJ21" s="60"/>
      <c r="CK21" s="60"/>
      <c r="CL21" s="60"/>
      <c r="CM21" s="60"/>
      <c r="CN21" s="60"/>
      <c r="CO21" s="60"/>
      <c r="CP21" s="60"/>
      <c r="CQ21" s="60"/>
      <c r="CR21" s="60"/>
      <c r="CS21" s="60"/>
      <c r="CT21" s="20"/>
      <c r="CU21" s="20"/>
      <c r="CV21" s="20"/>
      <c r="CW21" s="20"/>
      <c r="CX21" s="20"/>
      <c r="CY21" s="20"/>
      <c r="CZ21" s="20"/>
      <c r="DA21" s="20"/>
      <c r="DB21" s="20"/>
      <c r="DC21" s="20"/>
      <c r="DD21" s="20"/>
      <c r="DE21" s="20"/>
      <c r="DF21" s="20"/>
      <c r="DG21" s="20"/>
      <c r="DH21" s="20"/>
      <c r="DI21" s="20"/>
    </row>
    <row r="22" customFormat="false" ht="18.75" hidden="false" customHeight="true" outlineLevel="0" collapsed="false">
      <c r="A22" s="3"/>
      <c r="B22" s="75" t="s">
        <v>76</v>
      </c>
      <c r="C22" s="75"/>
      <c r="D22" s="75"/>
      <c r="E22" s="76" t="s">
        <v>7</v>
      </c>
      <c r="F22" s="76"/>
      <c r="G22" s="76"/>
      <c r="H22" s="76"/>
      <c r="I22" s="76"/>
      <c r="J22" s="76"/>
      <c r="K22" s="76"/>
      <c r="L22" s="76" t="s">
        <v>77</v>
      </c>
      <c r="M22" s="76"/>
      <c r="N22" s="76"/>
      <c r="O22" s="76"/>
      <c r="P22" s="76"/>
      <c r="Q22" s="77" t="s">
        <v>78</v>
      </c>
      <c r="R22" s="77"/>
      <c r="S22" s="77"/>
      <c r="T22" s="77"/>
      <c r="U22" s="77"/>
      <c r="V22" s="77"/>
      <c r="W22" s="78" t="s">
        <v>79</v>
      </c>
      <c r="X22" s="78"/>
      <c r="Y22" s="78"/>
      <c r="Z22" s="76" t="s">
        <v>7</v>
      </c>
      <c r="AA22" s="76"/>
      <c r="AB22" s="76"/>
      <c r="AC22" s="76"/>
      <c r="AD22" s="76"/>
      <c r="AE22" s="76"/>
      <c r="AF22" s="76"/>
      <c r="AG22" s="76"/>
      <c r="AH22" s="79" t="s">
        <v>80</v>
      </c>
      <c r="AI22" s="79"/>
      <c r="AJ22" s="79"/>
      <c r="AK22" s="79"/>
      <c r="AL22" s="79"/>
      <c r="AM22" s="79" t="s">
        <v>81</v>
      </c>
      <c r="AN22" s="79"/>
      <c r="AO22" s="79"/>
      <c r="AP22" s="79"/>
      <c r="AQ22" s="79"/>
      <c r="AR22" s="79"/>
      <c r="AS22" s="80" t="s">
        <v>78</v>
      </c>
      <c r="AT22" s="80"/>
      <c r="AU22" s="80"/>
      <c r="AV22" s="80"/>
      <c r="AW22" s="80"/>
      <c r="AX22" s="80"/>
      <c r="AY22" s="11" t="s">
        <v>82</v>
      </c>
      <c r="AZ22" s="11"/>
      <c r="BA22" s="11"/>
      <c r="BB22" s="11"/>
      <c r="BC22" s="11"/>
      <c r="BD22" s="11"/>
      <c r="BE22" s="11"/>
      <c r="BF22" s="11"/>
      <c r="BG22" s="11"/>
      <c r="BH22" s="11"/>
      <c r="BI22" s="11"/>
      <c r="BJ22" s="11"/>
      <c r="BK22" s="11"/>
      <c r="BL22" s="11"/>
      <c r="BM22" s="11"/>
      <c r="BN22" s="12" t="n">
        <v>32310054</v>
      </c>
      <c r="BO22" s="12"/>
      <c r="BP22" s="12"/>
      <c r="BQ22" s="12"/>
      <c r="BR22" s="12"/>
      <c r="BS22" s="12"/>
      <c r="BT22" s="12"/>
      <c r="BU22" s="12"/>
      <c r="BV22" s="12" t="n">
        <v>32544174</v>
      </c>
      <c r="BW22" s="12"/>
      <c r="BX22" s="12"/>
      <c r="BY22" s="12"/>
      <c r="BZ22" s="12"/>
      <c r="CA22" s="12"/>
      <c r="CB22" s="12"/>
      <c r="CC22" s="12"/>
      <c r="CD22" s="59"/>
      <c r="CE22" s="60"/>
      <c r="CF22" s="60"/>
      <c r="CG22" s="60"/>
      <c r="CH22" s="60"/>
      <c r="CI22" s="60"/>
      <c r="CJ22" s="60"/>
      <c r="CK22" s="60"/>
      <c r="CL22" s="60"/>
      <c r="CM22" s="60"/>
      <c r="CN22" s="60"/>
      <c r="CO22" s="60"/>
      <c r="CP22" s="60"/>
      <c r="CQ22" s="60"/>
      <c r="CR22" s="60"/>
      <c r="CS22" s="60"/>
      <c r="CT22" s="20"/>
      <c r="CU22" s="20"/>
      <c r="CV22" s="20"/>
      <c r="CW22" s="20"/>
      <c r="CX22" s="20"/>
      <c r="CY22" s="20"/>
      <c r="CZ22" s="20"/>
      <c r="DA22" s="20"/>
      <c r="DB22" s="20"/>
      <c r="DC22" s="20"/>
      <c r="DD22" s="20"/>
      <c r="DE22" s="20"/>
      <c r="DF22" s="20"/>
      <c r="DG22" s="20"/>
      <c r="DH22" s="20"/>
      <c r="DI22" s="20"/>
    </row>
    <row r="23" customFormat="false" ht="18.75" hidden="false" customHeight="true" outlineLevel="0" collapsed="false">
      <c r="A23" s="3"/>
      <c r="B23" s="75"/>
      <c r="C23" s="75"/>
      <c r="D23" s="75"/>
      <c r="E23" s="76"/>
      <c r="F23" s="76"/>
      <c r="G23" s="76"/>
      <c r="H23" s="76"/>
      <c r="I23" s="76"/>
      <c r="J23" s="76"/>
      <c r="K23" s="76"/>
      <c r="L23" s="76"/>
      <c r="M23" s="76"/>
      <c r="N23" s="76"/>
      <c r="O23" s="76"/>
      <c r="P23" s="76"/>
      <c r="Q23" s="77"/>
      <c r="R23" s="77"/>
      <c r="S23" s="77"/>
      <c r="T23" s="77"/>
      <c r="U23" s="77"/>
      <c r="V23" s="77"/>
      <c r="W23" s="78"/>
      <c r="X23" s="78"/>
      <c r="Y23" s="78"/>
      <c r="Z23" s="76"/>
      <c r="AA23" s="76"/>
      <c r="AB23" s="76"/>
      <c r="AC23" s="76"/>
      <c r="AD23" s="76"/>
      <c r="AE23" s="76"/>
      <c r="AF23" s="76"/>
      <c r="AG23" s="76"/>
      <c r="AH23" s="79"/>
      <c r="AI23" s="79"/>
      <c r="AJ23" s="79"/>
      <c r="AK23" s="79"/>
      <c r="AL23" s="79"/>
      <c r="AM23" s="79"/>
      <c r="AN23" s="79"/>
      <c r="AO23" s="79"/>
      <c r="AP23" s="79"/>
      <c r="AQ23" s="79"/>
      <c r="AR23" s="79"/>
      <c r="AS23" s="80"/>
      <c r="AT23" s="80"/>
      <c r="AU23" s="80"/>
      <c r="AV23" s="80"/>
      <c r="AW23" s="80"/>
      <c r="AX23" s="80"/>
      <c r="AY23" s="17" t="s">
        <v>83</v>
      </c>
      <c r="AZ23" s="17"/>
      <c r="BA23" s="17"/>
      <c r="BB23" s="17"/>
      <c r="BC23" s="17"/>
      <c r="BD23" s="17"/>
      <c r="BE23" s="17"/>
      <c r="BF23" s="17"/>
      <c r="BG23" s="17"/>
      <c r="BH23" s="17"/>
      <c r="BI23" s="17"/>
      <c r="BJ23" s="17"/>
      <c r="BK23" s="17"/>
      <c r="BL23" s="17"/>
      <c r="BM23" s="17"/>
      <c r="BN23" s="18" t="n">
        <v>25812644</v>
      </c>
      <c r="BO23" s="18"/>
      <c r="BP23" s="18"/>
      <c r="BQ23" s="18"/>
      <c r="BR23" s="18"/>
      <c r="BS23" s="18"/>
      <c r="BT23" s="18"/>
      <c r="BU23" s="18"/>
      <c r="BV23" s="18" t="n">
        <v>25571066</v>
      </c>
      <c r="BW23" s="18"/>
      <c r="BX23" s="18"/>
      <c r="BY23" s="18"/>
      <c r="BZ23" s="18"/>
      <c r="CA23" s="18"/>
      <c r="CB23" s="18"/>
      <c r="CC23" s="18"/>
      <c r="CD23" s="59"/>
      <c r="CE23" s="60"/>
      <c r="CF23" s="60"/>
      <c r="CG23" s="60"/>
      <c r="CH23" s="60"/>
      <c r="CI23" s="60"/>
      <c r="CJ23" s="60"/>
      <c r="CK23" s="60"/>
      <c r="CL23" s="60"/>
      <c r="CM23" s="60"/>
      <c r="CN23" s="60"/>
      <c r="CO23" s="60"/>
      <c r="CP23" s="60"/>
      <c r="CQ23" s="60"/>
      <c r="CR23" s="60"/>
      <c r="CS23" s="60"/>
      <c r="CT23" s="20"/>
      <c r="CU23" s="20"/>
      <c r="CV23" s="20"/>
      <c r="CW23" s="20"/>
      <c r="CX23" s="20"/>
      <c r="CY23" s="20"/>
      <c r="CZ23" s="20"/>
      <c r="DA23" s="20"/>
      <c r="DB23" s="20"/>
      <c r="DC23" s="20"/>
      <c r="DD23" s="20"/>
      <c r="DE23" s="20"/>
      <c r="DF23" s="20"/>
      <c r="DG23" s="20"/>
      <c r="DH23" s="20"/>
      <c r="DI23" s="20"/>
    </row>
    <row r="24" customFormat="false" ht="18.75" hidden="false" customHeight="true" outlineLevel="0" collapsed="false">
      <c r="A24" s="3"/>
      <c r="B24" s="75"/>
      <c r="C24" s="75"/>
      <c r="D24" s="75"/>
      <c r="E24" s="29" t="s">
        <v>84</v>
      </c>
      <c r="F24" s="29"/>
      <c r="G24" s="29"/>
      <c r="H24" s="29"/>
      <c r="I24" s="29"/>
      <c r="J24" s="29"/>
      <c r="K24" s="29"/>
      <c r="L24" s="48" t="n">
        <v>1</v>
      </c>
      <c r="M24" s="48"/>
      <c r="N24" s="48"/>
      <c r="O24" s="48"/>
      <c r="P24" s="48"/>
      <c r="Q24" s="48" t="n">
        <v>8300</v>
      </c>
      <c r="R24" s="48"/>
      <c r="S24" s="48"/>
      <c r="T24" s="48"/>
      <c r="U24" s="48"/>
      <c r="V24" s="48"/>
      <c r="W24" s="78"/>
      <c r="X24" s="78"/>
      <c r="Y24" s="78"/>
      <c r="Z24" s="29" t="s">
        <v>85</v>
      </c>
      <c r="AA24" s="29"/>
      <c r="AB24" s="29"/>
      <c r="AC24" s="29"/>
      <c r="AD24" s="29"/>
      <c r="AE24" s="29"/>
      <c r="AF24" s="29"/>
      <c r="AG24" s="29"/>
      <c r="AH24" s="48" t="n">
        <v>411</v>
      </c>
      <c r="AI24" s="48"/>
      <c r="AJ24" s="48"/>
      <c r="AK24" s="48"/>
      <c r="AL24" s="48"/>
      <c r="AM24" s="48" t="n">
        <v>1304103</v>
      </c>
      <c r="AN24" s="48"/>
      <c r="AO24" s="48"/>
      <c r="AP24" s="48"/>
      <c r="AQ24" s="48"/>
      <c r="AR24" s="48"/>
      <c r="AS24" s="30" t="n">
        <v>3173</v>
      </c>
      <c r="AT24" s="30"/>
      <c r="AU24" s="30"/>
      <c r="AV24" s="30"/>
      <c r="AW24" s="30"/>
      <c r="AX24" s="30"/>
      <c r="AY24" s="73" t="s">
        <v>86</v>
      </c>
      <c r="AZ24" s="73"/>
      <c r="BA24" s="73"/>
      <c r="BB24" s="73"/>
      <c r="BC24" s="73"/>
      <c r="BD24" s="73"/>
      <c r="BE24" s="73"/>
      <c r="BF24" s="73"/>
      <c r="BG24" s="73"/>
      <c r="BH24" s="73"/>
      <c r="BI24" s="73"/>
      <c r="BJ24" s="73"/>
      <c r="BK24" s="73"/>
      <c r="BL24" s="73"/>
      <c r="BM24" s="73"/>
      <c r="BN24" s="18" t="n">
        <v>24014561</v>
      </c>
      <c r="BO24" s="18"/>
      <c r="BP24" s="18"/>
      <c r="BQ24" s="18"/>
      <c r="BR24" s="18"/>
      <c r="BS24" s="18"/>
      <c r="BT24" s="18"/>
      <c r="BU24" s="18"/>
      <c r="BV24" s="18" t="n">
        <v>23991009</v>
      </c>
      <c r="BW24" s="18"/>
      <c r="BX24" s="18"/>
      <c r="BY24" s="18"/>
      <c r="BZ24" s="18"/>
      <c r="CA24" s="18"/>
      <c r="CB24" s="18"/>
      <c r="CC24" s="18"/>
      <c r="CD24" s="59"/>
      <c r="CE24" s="60"/>
      <c r="CF24" s="60"/>
      <c r="CG24" s="60"/>
      <c r="CH24" s="60"/>
      <c r="CI24" s="60"/>
      <c r="CJ24" s="60"/>
      <c r="CK24" s="60"/>
      <c r="CL24" s="60"/>
      <c r="CM24" s="60"/>
      <c r="CN24" s="60"/>
      <c r="CO24" s="60"/>
      <c r="CP24" s="60"/>
      <c r="CQ24" s="60"/>
      <c r="CR24" s="60"/>
      <c r="CS24" s="60"/>
      <c r="CT24" s="20"/>
      <c r="CU24" s="20"/>
      <c r="CV24" s="20"/>
      <c r="CW24" s="20"/>
      <c r="CX24" s="20"/>
      <c r="CY24" s="20"/>
      <c r="CZ24" s="20"/>
      <c r="DA24" s="20"/>
      <c r="DB24" s="20"/>
      <c r="DC24" s="20"/>
      <c r="DD24" s="20"/>
      <c r="DE24" s="20"/>
      <c r="DF24" s="20"/>
      <c r="DG24" s="20"/>
      <c r="DH24" s="20"/>
      <c r="DI24" s="20"/>
    </row>
    <row r="25" customFormat="false" ht="18.75" hidden="false" customHeight="true" outlineLevel="0" collapsed="false">
      <c r="A25" s="3"/>
      <c r="B25" s="75"/>
      <c r="C25" s="75"/>
      <c r="D25" s="75"/>
      <c r="E25" s="29" t="s">
        <v>87</v>
      </c>
      <c r="F25" s="29"/>
      <c r="G25" s="29"/>
      <c r="H25" s="29"/>
      <c r="I25" s="29"/>
      <c r="J25" s="29"/>
      <c r="K25" s="29"/>
      <c r="L25" s="48" t="n">
        <v>1</v>
      </c>
      <c r="M25" s="48"/>
      <c r="N25" s="48"/>
      <c r="O25" s="48"/>
      <c r="P25" s="48"/>
      <c r="Q25" s="48" t="n">
        <v>6700</v>
      </c>
      <c r="R25" s="48"/>
      <c r="S25" s="48"/>
      <c r="T25" s="48"/>
      <c r="U25" s="48"/>
      <c r="V25" s="48"/>
      <c r="W25" s="78"/>
      <c r="X25" s="78"/>
      <c r="Y25" s="78"/>
      <c r="Z25" s="29" t="s">
        <v>88</v>
      </c>
      <c r="AA25" s="29"/>
      <c r="AB25" s="29"/>
      <c r="AC25" s="29"/>
      <c r="AD25" s="29"/>
      <c r="AE25" s="29"/>
      <c r="AF25" s="29"/>
      <c r="AG25" s="29"/>
      <c r="AH25" s="48" t="n">
        <v>69</v>
      </c>
      <c r="AI25" s="48"/>
      <c r="AJ25" s="48"/>
      <c r="AK25" s="48"/>
      <c r="AL25" s="48"/>
      <c r="AM25" s="48" t="n">
        <v>204930</v>
      </c>
      <c r="AN25" s="48"/>
      <c r="AO25" s="48"/>
      <c r="AP25" s="48"/>
      <c r="AQ25" s="48"/>
      <c r="AR25" s="48"/>
      <c r="AS25" s="30" t="n">
        <v>2970</v>
      </c>
      <c r="AT25" s="30"/>
      <c r="AU25" s="30"/>
      <c r="AV25" s="30"/>
      <c r="AW25" s="30"/>
      <c r="AX25" s="30"/>
      <c r="AY25" s="11" t="s">
        <v>89</v>
      </c>
      <c r="AZ25" s="11"/>
      <c r="BA25" s="11"/>
      <c r="BB25" s="11"/>
      <c r="BC25" s="11"/>
      <c r="BD25" s="11"/>
      <c r="BE25" s="11"/>
      <c r="BF25" s="11"/>
      <c r="BG25" s="11"/>
      <c r="BH25" s="11"/>
      <c r="BI25" s="11"/>
      <c r="BJ25" s="11"/>
      <c r="BK25" s="11"/>
      <c r="BL25" s="11"/>
      <c r="BM25" s="11"/>
      <c r="BN25" s="12" t="n">
        <v>1881506</v>
      </c>
      <c r="BO25" s="12"/>
      <c r="BP25" s="12"/>
      <c r="BQ25" s="12"/>
      <c r="BR25" s="12"/>
      <c r="BS25" s="12"/>
      <c r="BT25" s="12"/>
      <c r="BU25" s="12"/>
      <c r="BV25" s="12" t="n">
        <v>1047362</v>
      </c>
      <c r="BW25" s="12"/>
      <c r="BX25" s="12"/>
      <c r="BY25" s="12"/>
      <c r="BZ25" s="12"/>
      <c r="CA25" s="12"/>
      <c r="CB25" s="12"/>
      <c r="CC25" s="12"/>
      <c r="CD25" s="59"/>
      <c r="CE25" s="60"/>
      <c r="CF25" s="60"/>
      <c r="CG25" s="60"/>
      <c r="CH25" s="60"/>
      <c r="CI25" s="60"/>
      <c r="CJ25" s="60"/>
      <c r="CK25" s="60"/>
      <c r="CL25" s="60"/>
      <c r="CM25" s="60"/>
      <c r="CN25" s="60"/>
      <c r="CO25" s="60"/>
      <c r="CP25" s="60"/>
      <c r="CQ25" s="60"/>
      <c r="CR25" s="60"/>
      <c r="CS25" s="60"/>
      <c r="CT25" s="20"/>
      <c r="CU25" s="20"/>
      <c r="CV25" s="20"/>
      <c r="CW25" s="20"/>
      <c r="CX25" s="20"/>
      <c r="CY25" s="20"/>
      <c r="CZ25" s="20"/>
      <c r="DA25" s="20"/>
      <c r="DB25" s="20"/>
      <c r="DC25" s="20"/>
      <c r="DD25" s="20"/>
      <c r="DE25" s="20"/>
      <c r="DF25" s="20"/>
      <c r="DG25" s="20"/>
      <c r="DH25" s="20"/>
      <c r="DI25" s="20"/>
    </row>
    <row r="26" customFormat="false" ht="18.75" hidden="false" customHeight="true" outlineLevel="0" collapsed="false">
      <c r="A26" s="3"/>
      <c r="B26" s="75"/>
      <c r="C26" s="75"/>
      <c r="D26" s="75"/>
      <c r="E26" s="29" t="s">
        <v>90</v>
      </c>
      <c r="F26" s="29"/>
      <c r="G26" s="29"/>
      <c r="H26" s="29"/>
      <c r="I26" s="29"/>
      <c r="J26" s="29"/>
      <c r="K26" s="29"/>
      <c r="L26" s="48" t="n">
        <v>1</v>
      </c>
      <c r="M26" s="48"/>
      <c r="N26" s="48"/>
      <c r="O26" s="48"/>
      <c r="P26" s="48"/>
      <c r="Q26" s="48" t="n">
        <v>6000</v>
      </c>
      <c r="R26" s="48"/>
      <c r="S26" s="48"/>
      <c r="T26" s="48"/>
      <c r="U26" s="48"/>
      <c r="V26" s="48"/>
      <c r="W26" s="78"/>
      <c r="X26" s="78"/>
      <c r="Y26" s="78"/>
      <c r="Z26" s="29" t="s">
        <v>91</v>
      </c>
      <c r="AA26" s="29"/>
      <c r="AB26" s="29"/>
      <c r="AC26" s="29"/>
      <c r="AD26" s="29"/>
      <c r="AE26" s="29"/>
      <c r="AF26" s="29"/>
      <c r="AG26" s="29"/>
      <c r="AH26" s="48" t="n">
        <v>25</v>
      </c>
      <c r="AI26" s="48"/>
      <c r="AJ26" s="48"/>
      <c r="AK26" s="48"/>
      <c r="AL26" s="48"/>
      <c r="AM26" s="48" t="n">
        <v>85875</v>
      </c>
      <c r="AN26" s="48"/>
      <c r="AO26" s="48"/>
      <c r="AP26" s="48"/>
      <c r="AQ26" s="48"/>
      <c r="AR26" s="48"/>
      <c r="AS26" s="30" t="n">
        <v>3435</v>
      </c>
      <c r="AT26" s="30"/>
      <c r="AU26" s="30"/>
      <c r="AV26" s="30"/>
      <c r="AW26" s="30"/>
      <c r="AX26" s="30"/>
      <c r="AY26" s="19" t="s">
        <v>92</v>
      </c>
      <c r="AZ26" s="19"/>
      <c r="BA26" s="19"/>
      <c r="BB26" s="19"/>
      <c r="BC26" s="19"/>
      <c r="BD26" s="19"/>
      <c r="BE26" s="19"/>
      <c r="BF26" s="19"/>
      <c r="BG26" s="19"/>
      <c r="BH26" s="19"/>
      <c r="BI26" s="19"/>
      <c r="BJ26" s="19"/>
      <c r="BK26" s="19"/>
      <c r="BL26" s="19"/>
      <c r="BM26" s="19"/>
      <c r="BN26" s="18" t="s">
        <v>47</v>
      </c>
      <c r="BO26" s="18"/>
      <c r="BP26" s="18"/>
      <c r="BQ26" s="18"/>
      <c r="BR26" s="18"/>
      <c r="BS26" s="18"/>
      <c r="BT26" s="18"/>
      <c r="BU26" s="18"/>
      <c r="BV26" s="18" t="s">
        <v>47</v>
      </c>
      <c r="BW26" s="18"/>
      <c r="BX26" s="18"/>
      <c r="BY26" s="18"/>
      <c r="BZ26" s="18"/>
      <c r="CA26" s="18"/>
      <c r="CB26" s="18"/>
      <c r="CC26" s="18"/>
      <c r="CD26" s="59"/>
      <c r="CE26" s="60"/>
      <c r="CF26" s="60"/>
      <c r="CG26" s="60"/>
      <c r="CH26" s="60"/>
      <c r="CI26" s="60"/>
      <c r="CJ26" s="60"/>
      <c r="CK26" s="60"/>
      <c r="CL26" s="60"/>
      <c r="CM26" s="60"/>
      <c r="CN26" s="60"/>
      <c r="CO26" s="60"/>
      <c r="CP26" s="60"/>
      <c r="CQ26" s="60"/>
      <c r="CR26" s="60"/>
      <c r="CS26" s="60"/>
      <c r="CT26" s="20"/>
      <c r="CU26" s="20"/>
      <c r="CV26" s="20"/>
      <c r="CW26" s="20"/>
      <c r="CX26" s="20"/>
      <c r="CY26" s="20"/>
      <c r="CZ26" s="20"/>
      <c r="DA26" s="20"/>
      <c r="DB26" s="20"/>
      <c r="DC26" s="20"/>
      <c r="DD26" s="20"/>
      <c r="DE26" s="20"/>
      <c r="DF26" s="20"/>
      <c r="DG26" s="20"/>
      <c r="DH26" s="20"/>
      <c r="DI26" s="20"/>
    </row>
    <row r="27" customFormat="false" ht="18.75" hidden="false" customHeight="true" outlineLevel="0" collapsed="false">
      <c r="A27" s="3"/>
      <c r="B27" s="75"/>
      <c r="C27" s="75"/>
      <c r="D27" s="75"/>
      <c r="E27" s="29" t="s">
        <v>93</v>
      </c>
      <c r="F27" s="29"/>
      <c r="G27" s="29"/>
      <c r="H27" s="29"/>
      <c r="I27" s="29"/>
      <c r="J27" s="29"/>
      <c r="K27" s="29"/>
      <c r="L27" s="48" t="n">
        <v>1</v>
      </c>
      <c r="M27" s="48"/>
      <c r="N27" s="48"/>
      <c r="O27" s="48"/>
      <c r="P27" s="48"/>
      <c r="Q27" s="48" t="n">
        <v>4250</v>
      </c>
      <c r="R27" s="48"/>
      <c r="S27" s="48"/>
      <c r="T27" s="48"/>
      <c r="U27" s="48"/>
      <c r="V27" s="48"/>
      <c r="W27" s="78"/>
      <c r="X27" s="78"/>
      <c r="Y27" s="78"/>
      <c r="Z27" s="29" t="s">
        <v>94</v>
      </c>
      <c r="AA27" s="29"/>
      <c r="AB27" s="29"/>
      <c r="AC27" s="29"/>
      <c r="AD27" s="29"/>
      <c r="AE27" s="29"/>
      <c r="AF27" s="29"/>
      <c r="AG27" s="29"/>
      <c r="AH27" s="48" t="n">
        <v>58</v>
      </c>
      <c r="AI27" s="48"/>
      <c r="AJ27" s="48"/>
      <c r="AK27" s="48"/>
      <c r="AL27" s="48"/>
      <c r="AM27" s="48" t="n">
        <v>161570</v>
      </c>
      <c r="AN27" s="48"/>
      <c r="AO27" s="48"/>
      <c r="AP27" s="48"/>
      <c r="AQ27" s="48"/>
      <c r="AR27" s="48"/>
      <c r="AS27" s="30" t="n">
        <v>2786</v>
      </c>
      <c r="AT27" s="30"/>
      <c r="AU27" s="30"/>
      <c r="AV27" s="30"/>
      <c r="AW27" s="30"/>
      <c r="AX27" s="30"/>
      <c r="AY27" s="52" t="s">
        <v>95</v>
      </c>
      <c r="AZ27" s="52"/>
      <c r="BA27" s="52"/>
      <c r="BB27" s="52"/>
      <c r="BC27" s="52"/>
      <c r="BD27" s="52"/>
      <c r="BE27" s="52"/>
      <c r="BF27" s="52"/>
      <c r="BG27" s="52"/>
      <c r="BH27" s="52"/>
      <c r="BI27" s="52"/>
      <c r="BJ27" s="52"/>
      <c r="BK27" s="52"/>
      <c r="BL27" s="52"/>
      <c r="BM27" s="52"/>
      <c r="BN27" s="74" t="n">
        <v>373204</v>
      </c>
      <c r="BO27" s="74"/>
      <c r="BP27" s="74"/>
      <c r="BQ27" s="74"/>
      <c r="BR27" s="74"/>
      <c r="BS27" s="74"/>
      <c r="BT27" s="74"/>
      <c r="BU27" s="74"/>
      <c r="BV27" s="74" t="n">
        <v>373040</v>
      </c>
      <c r="BW27" s="74"/>
      <c r="BX27" s="74"/>
      <c r="BY27" s="74"/>
      <c r="BZ27" s="74"/>
      <c r="CA27" s="74"/>
      <c r="CB27" s="74"/>
      <c r="CC27" s="74"/>
      <c r="CD27" s="81"/>
      <c r="CE27" s="60"/>
      <c r="CF27" s="60"/>
      <c r="CG27" s="60"/>
      <c r="CH27" s="60"/>
      <c r="CI27" s="60"/>
      <c r="CJ27" s="60"/>
      <c r="CK27" s="60"/>
      <c r="CL27" s="60"/>
      <c r="CM27" s="60"/>
      <c r="CN27" s="60"/>
      <c r="CO27" s="60"/>
      <c r="CP27" s="60"/>
      <c r="CQ27" s="60"/>
      <c r="CR27" s="60"/>
      <c r="CS27" s="60"/>
      <c r="CT27" s="20"/>
      <c r="CU27" s="20"/>
      <c r="CV27" s="20"/>
      <c r="CW27" s="20"/>
      <c r="CX27" s="20"/>
      <c r="CY27" s="20"/>
      <c r="CZ27" s="20"/>
      <c r="DA27" s="20"/>
      <c r="DB27" s="20"/>
      <c r="DC27" s="20"/>
      <c r="DD27" s="20"/>
      <c r="DE27" s="20"/>
      <c r="DF27" s="20"/>
      <c r="DG27" s="20"/>
      <c r="DH27" s="20"/>
      <c r="DI27" s="20"/>
    </row>
    <row r="28" customFormat="false" ht="18.75" hidden="false" customHeight="true" outlineLevel="0" collapsed="false">
      <c r="A28" s="3"/>
      <c r="B28" s="75"/>
      <c r="C28" s="75"/>
      <c r="D28" s="75"/>
      <c r="E28" s="29" t="s">
        <v>96</v>
      </c>
      <c r="F28" s="29"/>
      <c r="G28" s="29"/>
      <c r="H28" s="29"/>
      <c r="I28" s="29"/>
      <c r="J28" s="29"/>
      <c r="K28" s="29"/>
      <c r="L28" s="48" t="n">
        <v>1</v>
      </c>
      <c r="M28" s="48"/>
      <c r="N28" s="48"/>
      <c r="O28" s="48"/>
      <c r="P28" s="48"/>
      <c r="Q28" s="48" t="n">
        <v>3570</v>
      </c>
      <c r="R28" s="48"/>
      <c r="S28" s="48"/>
      <c r="T28" s="48"/>
      <c r="U28" s="48"/>
      <c r="V28" s="48"/>
      <c r="W28" s="78"/>
      <c r="X28" s="78"/>
      <c r="Y28" s="78"/>
      <c r="Z28" s="29" t="s">
        <v>97</v>
      </c>
      <c r="AA28" s="29"/>
      <c r="AB28" s="29"/>
      <c r="AC28" s="29"/>
      <c r="AD28" s="29"/>
      <c r="AE28" s="29"/>
      <c r="AF28" s="29"/>
      <c r="AG28" s="29"/>
      <c r="AH28" s="48" t="s">
        <v>47</v>
      </c>
      <c r="AI28" s="48"/>
      <c r="AJ28" s="48"/>
      <c r="AK28" s="48"/>
      <c r="AL28" s="48"/>
      <c r="AM28" s="48" t="s">
        <v>47</v>
      </c>
      <c r="AN28" s="48"/>
      <c r="AO28" s="48"/>
      <c r="AP28" s="48"/>
      <c r="AQ28" s="48"/>
      <c r="AR28" s="48"/>
      <c r="AS28" s="30" t="s">
        <v>47</v>
      </c>
      <c r="AT28" s="30"/>
      <c r="AU28" s="30"/>
      <c r="AV28" s="30"/>
      <c r="AW28" s="30"/>
      <c r="AX28" s="30"/>
      <c r="AY28" s="82" t="s">
        <v>98</v>
      </c>
      <c r="AZ28" s="82"/>
      <c r="BA28" s="82"/>
      <c r="BB28" s="82"/>
      <c r="BC28" s="11" t="s">
        <v>99</v>
      </c>
      <c r="BD28" s="11"/>
      <c r="BE28" s="11"/>
      <c r="BF28" s="11"/>
      <c r="BG28" s="11"/>
      <c r="BH28" s="11"/>
      <c r="BI28" s="11"/>
      <c r="BJ28" s="11"/>
      <c r="BK28" s="11"/>
      <c r="BL28" s="11"/>
      <c r="BM28" s="11"/>
      <c r="BN28" s="12" t="n">
        <v>1512051</v>
      </c>
      <c r="BO28" s="12"/>
      <c r="BP28" s="12"/>
      <c r="BQ28" s="12"/>
      <c r="BR28" s="12"/>
      <c r="BS28" s="12"/>
      <c r="BT28" s="12"/>
      <c r="BU28" s="12"/>
      <c r="BV28" s="12" t="n">
        <v>1209596</v>
      </c>
      <c r="BW28" s="12"/>
      <c r="BX28" s="12"/>
      <c r="BY28" s="12"/>
      <c r="BZ28" s="12"/>
      <c r="CA28" s="12"/>
      <c r="CB28" s="12"/>
      <c r="CC28" s="12"/>
      <c r="CD28" s="59"/>
      <c r="CE28" s="60"/>
      <c r="CF28" s="60"/>
      <c r="CG28" s="60"/>
      <c r="CH28" s="60"/>
      <c r="CI28" s="60"/>
      <c r="CJ28" s="60"/>
      <c r="CK28" s="60"/>
      <c r="CL28" s="60"/>
      <c r="CM28" s="60"/>
      <c r="CN28" s="60"/>
      <c r="CO28" s="60"/>
      <c r="CP28" s="60"/>
      <c r="CQ28" s="60"/>
      <c r="CR28" s="60"/>
      <c r="CS28" s="60"/>
      <c r="CT28" s="20"/>
      <c r="CU28" s="20"/>
      <c r="CV28" s="20"/>
      <c r="CW28" s="20"/>
      <c r="CX28" s="20"/>
      <c r="CY28" s="20"/>
      <c r="CZ28" s="20"/>
      <c r="DA28" s="20"/>
      <c r="DB28" s="20"/>
      <c r="DC28" s="20"/>
      <c r="DD28" s="20"/>
      <c r="DE28" s="20"/>
      <c r="DF28" s="20"/>
      <c r="DG28" s="20"/>
      <c r="DH28" s="20"/>
      <c r="DI28" s="20"/>
    </row>
    <row r="29" customFormat="false" ht="18.75" hidden="false" customHeight="true" outlineLevel="0" collapsed="false">
      <c r="A29" s="3"/>
      <c r="B29" s="75"/>
      <c r="C29" s="75"/>
      <c r="D29" s="75"/>
      <c r="E29" s="29" t="s">
        <v>100</v>
      </c>
      <c r="F29" s="29"/>
      <c r="G29" s="29"/>
      <c r="H29" s="29"/>
      <c r="I29" s="29"/>
      <c r="J29" s="29"/>
      <c r="K29" s="29"/>
      <c r="L29" s="48" t="n">
        <v>16</v>
      </c>
      <c r="M29" s="48"/>
      <c r="N29" s="48"/>
      <c r="O29" s="48"/>
      <c r="P29" s="48"/>
      <c r="Q29" s="48" t="n">
        <v>3420</v>
      </c>
      <c r="R29" s="48"/>
      <c r="S29" s="48"/>
      <c r="T29" s="48"/>
      <c r="U29" s="48"/>
      <c r="V29" s="48"/>
      <c r="W29" s="78"/>
      <c r="X29" s="78"/>
      <c r="Y29" s="78"/>
      <c r="Z29" s="29" t="s">
        <v>101</v>
      </c>
      <c r="AA29" s="29"/>
      <c r="AB29" s="29"/>
      <c r="AC29" s="29"/>
      <c r="AD29" s="29"/>
      <c r="AE29" s="29"/>
      <c r="AF29" s="29"/>
      <c r="AG29" s="29"/>
      <c r="AH29" s="48" t="n">
        <v>469</v>
      </c>
      <c r="AI29" s="48"/>
      <c r="AJ29" s="48"/>
      <c r="AK29" s="48"/>
      <c r="AL29" s="48"/>
      <c r="AM29" s="48" t="n">
        <v>1465673</v>
      </c>
      <c r="AN29" s="48"/>
      <c r="AO29" s="48"/>
      <c r="AP29" s="48"/>
      <c r="AQ29" s="48"/>
      <c r="AR29" s="48"/>
      <c r="AS29" s="30" t="n">
        <v>3125</v>
      </c>
      <c r="AT29" s="30"/>
      <c r="AU29" s="30"/>
      <c r="AV29" s="30"/>
      <c r="AW29" s="30"/>
      <c r="AX29" s="30"/>
      <c r="AY29" s="82"/>
      <c r="AZ29" s="82"/>
      <c r="BA29" s="82"/>
      <c r="BB29" s="82"/>
      <c r="BC29" s="17" t="s">
        <v>102</v>
      </c>
      <c r="BD29" s="17"/>
      <c r="BE29" s="17"/>
      <c r="BF29" s="17"/>
      <c r="BG29" s="17"/>
      <c r="BH29" s="17"/>
      <c r="BI29" s="17"/>
      <c r="BJ29" s="17"/>
      <c r="BK29" s="17"/>
      <c r="BL29" s="17"/>
      <c r="BM29" s="17"/>
      <c r="BN29" s="18" t="n">
        <v>1843253</v>
      </c>
      <c r="BO29" s="18"/>
      <c r="BP29" s="18"/>
      <c r="BQ29" s="18"/>
      <c r="BR29" s="18"/>
      <c r="BS29" s="18"/>
      <c r="BT29" s="18"/>
      <c r="BU29" s="18"/>
      <c r="BV29" s="18" t="n">
        <v>1565523</v>
      </c>
      <c r="BW29" s="18"/>
      <c r="BX29" s="18"/>
      <c r="BY29" s="18"/>
      <c r="BZ29" s="18"/>
      <c r="CA29" s="18"/>
      <c r="CB29" s="18"/>
      <c r="CC29" s="18"/>
      <c r="CD29" s="81"/>
      <c r="CE29" s="60"/>
      <c r="CF29" s="60"/>
      <c r="CG29" s="60"/>
      <c r="CH29" s="60"/>
      <c r="CI29" s="60"/>
      <c r="CJ29" s="60"/>
      <c r="CK29" s="60"/>
      <c r="CL29" s="60"/>
      <c r="CM29" s="60"/>
      <c r="CN29" s="60"/>
      <c r="CO29" s="60"/>
      <c r="CP29" s="60"/>
      <c r="CQ29" s="60"/>
      <c r="CR29" s="60"/>
      <c r="CS29" s="60"/>
      <c r="CT29" s="20"/>
      <c r="CU29" s="20"/>
      <c r="CV29" s="20"/>
      <c r="CW29" s="20"/>
      <c r="CX29" s="20"/>
      <c r="CY29" s="20"/>
      <c r="CZ29" s="20"/>
      <c r="DA29" s="20"/>
      <c r="DB29" s="20"/>
      <c r="DC29" s="20"/>
      <c r="DD29" s="20"/>
      <c r="DE29" s="20"/>
      <c r="DF29" s="20"/>
      <c r="DG29" s="20"/>
      <c r="DH29" s="20"/>
      <c r="DI29" s="20"/>
    </row>
    <row r="30" customFormat="false" ht="18.75" hidden="false" customHeight="true" outlineLevel="0" collapsed="false">
      <c r="A30" s="3"/>
      <c r="B30" s="75"/>
      <c r="C30" s="75"/>
      <c r="D30" s="75"/>
      <c r="E30" s="37"/>
      <c r="F30" s="37"/>
      <c r="G30" s="37"/>
      <c r="H30" s="37"/>
      <c r="I30" s="37"/>
      <c r="J30" s="37"/>
      <c r="K30" s="37"/>
      <c r="L30" s="83"/>
      <c r="M30" s="83"/>
      <c r="N30" s="83"/>
      <c r="O30" s="83"/>
      <c r="P30" s="83"/>
      <c r="Q30" s="83"/>
      <c r="R30" s="83"/>
      <c r="S30" s="83"/>
      <c r="T30" s="83"/>
      <c r="U30" s="83"/>
      <c r="V30" s="83"/>
      <c r="W30" s="84" t="s">
        <v>103</v>
      </c>
      <c r="X30" s="84"/>
      <c r="Y30" s="84"/>
      <c r="Z30" s="84"/>
      <c r="AA30" s="84"/>
      <c r="AB30" s="84"/>
      <c r="AC30" s="84"/>
      <c r="AD30" s="84"/>
      <c r="AE30" s="84"/>
      <c r="AF30" s="84"/>
      <c r="AG30" s="84"/>
      <c r="AH30" s="65" t="n">
        <v>98.1</v>
      </c>
      <c r="AI30" s="65"/>
      <c r="AJ30" s="65"/>
      <c r="AK30" s="65"/>
      <c r="AL30" s="65"/>
      <c r="AM30" s="65"/>
      <c r="AN30" s="65"/>
      <c r="AO30" s="65"/>
      <c r="AP30" s="65"/>
      <c r="AQ30" s="65"/>
      <c r="AR30" s="65"/>
      <c r="AS30" s="65"/>
      <c r="AT30" s="65"/>
      <c r="AU30" s="65"/>
      <c r="AV30" s="65"/>
      <c r="AW30" s="65"/>
      <c r="AX30" s="65"/>
      <c r="AY30" s="82"/>
      <c r="AZ30" s="82"/>
      <c r="BA30" s="82"/>
      <c r="BB30" s="82"/>
      <c r="BC30" s="73" t="s">
        <v>104</v>
      </c>
      <c r="BD30" s="73"/>
      <c r="BE30" s="73"/>
      <c r="BF30" s="73"/>
      <c r="BG30" s="73"/>
      <c r="BH30" s="73"/>
      <c r="BI30" s="73"/>
      <c r="BJ30" s="73"/>
      <c r="BK30" s="73"/>
      <c r="BL30" s="73"/>
      <c r="BM30" s="73"/>
      <c r="BN30" s="74" t="n">
        <v>4906512</v>
      </c>
      <c r="BO30" s="74"/>
      <c r="BP30" s="74"/>
      <c r="BQ30" s="74"/>
      <c r="BR30" s="74"/>
      <c r="BS30" s="74"/>
      <c r="BT30" s="74"/>
      <c r="BU30" s="74"/>
      <c r="BV30" s="74" t="n">
        <v>4718729</v>
      </c>
      <c r="BW30" s="74"/>
      <c r="BX30" s="74"/>
      <c r="BY30" s="74"/>
      <c r="BZ30" s="74"/>
      <c r="CA30" s="74"/>
      <c r="CB30" s="74"/>
      <c r="CC30" s="74"/>
      <c r="CD30" s="85"/>
      <c r="CE30" s="86"/>
      <c r="CF30" s="86"/>
      <c r="CG30" s="86"/>
      <c r="CH30" s="86"/>
      <c r="CI30" s="86"/>
      <c r="CJ30" s="86"/>
      <c r="CK30" s="86"/>
      <c r="CL30" s="86"/>
      <c r="CM30" s="86"/>
      <c r="CN30" s="86"/>
      <c r="CO30" s="86"/>
      <c r="CP30" s="86"/>
      <c r="CQ30" s="86"/>
      <c r="CR30" s="86"/>
      <c r="CS30" s="87"/>
      <c r="CT30" s="88"/>
      <c r="CU30" s="89"/>
      <c r="CV30" s="89"/>
      <c r="CW30" s="89"/>
      <c r="CX30" s="89"/>
      <c r="CY30" s="89"/>
      <c r="CZ30" s="89"/>
      <c r="DA30" s="90"/>
      <c r="DB30" s="88"/>
      <c r="DC30" s="89"/>
      <c r="DD30" s="89"/>
      <c r="DE30" s="89"/>
      <c r="DF30" s="89"/>
      <c r="DG30" s="89"/>
      <c r="DH30" s="89"/>
      <c r="DI30" s="90"/>
    </row>
    <row r="31" customFormat="false" ht="13.5" hidden="false" customHeight="true" outlineLevel="0" collapsed="false">
      <c r="A31" s="3"/>
      <c r="B31" s="91"/>
      <c r="DI31" s="92"/>
    </row>
    <row r="32" customFormat="false" ht="13.5" hidden="false" customHeight="true" outlineLevel="0" collapsed="false">
      <c r="A32" s="3"/>
      <c r="B32" s="93"/>
      <c r="C32" s="94" t="s">
        <v>105</v>
      </c>
      <c r="D32" s="94"/>
      <c r="E32" s="94"/>
      <c r="F32" s="94"/>
      <c r="G32" s="94"/>
      <c r="H32" s="94"/>
      <c r="I32" s="94"/>
      <c r="J32" s="94"/>
      <c r="K32" s="94"/>
      <c r="L32" s="94"/>
      <c r="M32" s="94"/>
      <c r="N32" s="94"/>
      <c r="O32" s="94"/>
      <c r="P32" s="94"/>
      <c r="Q32" s="94"/>
      <c r="R32" s="94"/>
      <c r="S32" s="94"/>
      <c r="U32" s="95" t="s">
        <v>106</v>
      </c>
      <c r="V32" s="95"/>
      <c r="W32" s="95"/>
      <c r="X32" s="95"/>
      <c r="Y32" s="95"/>
      <c r="Z32" s="95"/>
      <c r="AA32" s="95"/>
      <c r="AB32" s="95"/>
      <c r="AC32" s="95"/>
      <c r="AD32" s="95"/>
      <c r="AE32" s="95"/>
      <c r="AF32" s="95"/>
      <c r="AG32" s="95"/>
      <c r="AH32" s="95"/>
      <c r="AI32" s="95"/>
      <c r="AJ32" s="95"/>
      <c r="AK32" s="95"/>
      <c r="AM32" s="95" t="s">
        <v>107</v>
      </c>
      <c r="AN32" s="95"/>
      <c r="AO32" s="95"/>
      <c r="AP32" s="95"/>
      <c r="AQ32" s="95"/>
      <c r="AR32" s="95"/>
      <c r="AS32" s="95"/>
      <c r="AT32" s="95"/>
      <c r="AU32" s="95"/>
      <c r="AV32" s="95"/>
      <c r="AW32" s="95"/>
      <c r="AX32" s="95"/>
      <c r="AY32" s="95"/>
      <c r="AZ32" s="95"/>
      <c r="BA32" s="95"/>
      <c r="BB32" s="95"/>
      <c r="BC32" s="95"/>
      <c r="BE32" s="95" t="s">
        <v>108</v>
      </c>
      <c r="BF32" s="95"/>
      <c r="BG32" s="95"/>
      <c r="BH32" s="95"/>
      <c r="BI32" s="95"/>
      <c r="BJ32" s="95"/>
      <c r="BK32" s="95"/>
      <c r="BL32" s="95"/>
      <c r="BM32" s="95"/>
      <c r="BN32" s="95"/>
      <c r="BO32" s="95"/>
      <c r="BP32" s="95"/>
      <c r="BQ32" s="95"/>
      <c r="BR32" s="95"/>
      <c r="BS32" s="95"/>
      <c r="BT32" s="95"/>
      <c r="BU32" s="95"/>
      <c r="BW32" s="95" t="s">
        <v>109</v>
      </c>
      <c r="BX32" s="95"/>
      <c r="BY32" s="95"/>
      <c r="BZ32" s="95"/>
      <c r="CA32" s="95"/>
      <c r="CB32" s="95"/>
      <c r="CC32" s="95"/>
      <c r="CD32" s="95"/>
      <c r="CE32" s="95"/>
      <c r="CF32" s="95"/>
      <c r="CG32" s="95"/>
      <c r="CH32" s="95"/>
      <c r="CI32" s="95"/>
      <c r="CJ32" s="95"/>
      <c r="CK32" s="95"/>
      <c r="CL32" s="95"/>
      <c r="CM32" s="95"/>
      <c r="CO32" s="95" t="s">
        <v>110</v>
      </c>
      <c r="CP32" s="95"/>
      <c r="CQ32" s="95"/>
      <c r="CR32" s="95"/>
      <c r="CS32" s="95"/>
      <c r="CT32" s="95"/>
      <c r="CU32" s="95"/>
      <c r="CV32" s="95"/>
      <c r="CW32" s="95"/>
      <c r="CX32" s="95"/>
      <c r="CY32" s="95"/>
      <c r="CZ32" s="95"/>
      <c r="DA32" s="95"/>
      <c r="DB32" s="95"/>
      <c r="DC32" s="95"/>
      <c r="DD32" s="95"/>
      <c r="DE32" s="95"/>
      <c r="DI32" s="92"/>
    </row>
    <row r="33" customFormat="false" ht="13.5" hidden="false" customHeight="true" outlineLevel="0" collapsed="false">
      <c r="A33" s="3"/>
      <c r="B33" s="93"/>
      <c r="C33" s="96" t="s">
        <v>111</v>
      </c>
      <c r="D33" s="96"/>
      <c r="E33" s="97" t="s">
        <v>112</v>
      </c>
      <c r="F33" s="97"/>
      <c r="G33" s="97"/>
      <c r="H33" s="97"/>
      <c r="I33" s="97"/>
      <c r="J33" s="97"/>
      <c r="K33" s="97"/>
      <c r="L33" s="97"/>
      <c r="M33" s="97"/>
      <c r="N33" s="97"/>
      <c r="O33" s="97"/>
      <c r="P33" s="97"/>
      <c r="Q33" s="97"/>
      <c r="R33" s="97"/>
      <c r="S33" s="97"/>
      <c r="T33" s="98"/>
      <c r="U33" s="96" t="s">
        <v>111</v>
      </c>
      <c r="V33" s="96"/>
      <c r="W33" s="97" t="s">
        <v>112</v>
      </c>
      <c r="X33" s="97"/>
      <c r="Y33" s="97"/>
      <c r="Z33" s="97"/>
      <c r="AA33" s="97"/>
      <c r="AB33" s="97"/>
      <c r="AC33" s="97"/>
      <c r="AD33" s="97"/>
      <c r="AE33" s="97"/>
      <c r="AF33" s="97"/>
      <c r="AG33" s="97"/>
      <c r="AH33" s="97"/>
      <c r="AI33" s="97"/>
      <c r="AJ33" s="97"/>
      <c r="AK33" s="97"/>
      <c r="AL33" s="98"/>
      <c r="AM33" s="96" t="s">
        <v>111</v>
      </c>
      <c r="AN33" s="96"/>
      <c r="AO33" s="97" t="s">
        <v>112</v>
      </c>
      <c r="AP33" s="97"/>
      <c r="AQ33" s="97"/>
      <c r="AR33" s="97"/>
      <c r="AS33" s="97"/>
      <c r="AT33" s="97"/>
      <c r="AU33" s="97"/>
      <c r="AV33" s="97"/>
      <c r="AW33" s="97"/>
      <c r="AX33" s="97"/>
      <c r="AY33" s="97"/>
      <c r="AZ33" s="97"/>
      <c r="BA33" s="97"/>
      <c r="BB33" s="97"/>
      <c r="BC33" s="97"/>
      <c r="BD33" s="99"/>
      <c r="BE33" s="97" t="s">
        <v>111</v>
      </c>
      <c r="BF33" s="97"/>
      <c r="BG33" s="97" t="s">
        <v>112</v>
      </c>
      <c r="BH33" s="97"/>
      <c r="BI33" s="97"/>
      <c r="BJ33" s="97"/>
      <c r="BK33" s="97"/>
      <c r="BL33" s="97"/>
      <c r="BM33" s="97"/>
      <c r="BN33" s="97"/>
      <c r="BO33" s="97"/>
      <c r="BP33" s="97"/>
      <c r="BQ33" s="97"/>
      <c r="BR33" s="97"/>
      <c r="BS33" s="97"/>
      <c r="BT33" s="97"/>
      <c r="BU33" s="97"/>
      <c r="BV33" s="99"/>
      <c r="BW33" s="96" t="s">
        <v>111</v>
      </c>
      <c r="BX33" s="96"/>
      <c r="BY33" s="97" t="s">
        <v>113</v>
      </c>
      <c r="BZ33" s="97"/>
      <c r="CA33" s="97"/>
      <c r="CB33" s="97"/>
      <c r="CC33" s="97"/>
      <c r="CD33" s="97"/>
      <c r="CE33" s="97"/>
      <c r="CF33" s="97"/>
      <c r="CG33" s="97"/>
      <c r="CH33" s="97"/>
      <c r="CI33" s="97"/>
      <c r="CJ33" s="97"/>
      <c r="CK33" s="97"/>
      <c r="CL33" s="97"/>
      <c r="CM33" s="97"/>
      <c r="CN33" s="98"/>
      <c r="CO33" s="96" t="s">
        <v>111</v>
      </c>
      <c r="CP33" s="96"/>
      <c r="CQ33" s="97" t="s">
        <v>114</v>
      </c>
      <c r="CR33" s="97"/>
      <c r="CS33" s="97"/>
      <c r="CT33" s="97"/>
      <c r="CU33" s="97"/>
      <c r="CV33" s="97"/>
      <c r="CW33" s="97"/>
      <c r="CX33" s="97"/>
      <c r="CY33" s="97"/>
      <c r="CZ33" s="97"/>
      <c r="DA33" s="97"/>
      <c r="DB33" s="97"/>
      <c r="DC33" s="97"/>
      <c r="DD33" s="97"/>
      <c r="DE33" s="97"/>
      <c r="DF33" s="98"/>
      <c r="DG33" s="100" t="s">
        <v>115</v>
      </c>
      <c r="DH33" s="100"/>
      <c r="DI33" s="101"/>
    </row>
    <row r="34" customFormat="false" ht="32.25" hidden="false" customHeight="true" outlineLevel="0" collapsed="false">
      <c r="A34" s="3"/>
      <c r="B34" s="93"/>
      <c r="C34" s="102" t="n">
        <f aca="false">IF(E34="","",1)</f>
        <v>1</v>
      </c>
      <c r="D34" s="102"/>
      <c r="E34" s="103" t="str">
        <f aca="false">IF('各会計、関係団体の財政状況及び健全化判断比率'!B7="","",'各会計、関係団体の財政状況及び健全化判断比率'!B7)</f>
        <v>一般会計</v>
      </c>
      <c r="F34" s="103"/>
      <c r="G34" s="103"/>
      <c r="H34" s="103"/>
      <c r="I34" s="103"/>
      <c r="J34" s="103"/>
      <c r="K34" s="103"/>
      <c r="L34" s="103"/>
      <c r="M34" s="103"/>
      <c r="N34" s="103"/>
      <c r="O34" s="103"/>
      <c r="P34" s="103"/>
      <c r="Q34" s="103"/>
      <c r="R34" s="103"/>
      <c r="S34" s="103"/>
      <c r="T34" s="3"/>
      <c r="U34" s="102" t="n">
        <f aca="false">IF(W34="","",MAX(C34:D43)+1)</f>
        <v>5</v>
      </c>
      <c r="V34" s="102"/>
      <c r="W34" s="103" t="str">
        <f aca="false">IF('各会計、関係団体の財政状況及び健全化判断比率'!B28="","",'各会計、関係団体の財政状況及び健全化判断比率'!B28)</f>
        <v>高梁市国民健康保険特別会計</v>
      </c>
      <c r="X34" s="103"/>
      <c r="Y34" s="103"/>
      <c r="Z34" s="103"/>
      <c r="AA34" s="103"/>
      <c r="AB34" s="103"/>
      <c r="AC34" s="103"/>
      <c r="AD34" s="103"/>
      <c r="AE34" s="103"/>
      <c r="AF34" s="103"/>
      <c r="AG34" s="103"/>
      <c r="AH34" s="103"/>
      <c r="AI34" s="103"/>
      <c r="AJ34" s="103"/>
      <c r="AK34" s="103"/>
      <c r="AL34" s="3"/>
      <c r="AM34" s="102" t="n">
        <f aca="false">IF(AO34="","",MAX(C34:D43,U34:V43)+1)</f>
        <v>9</v>
      </c>
      <c r="AN34" s="102"/>
      <c r="AO34" s="103" t="str">
        <f aca="false">IF('各会計、関係団体の財政状況及び健全化判断比率'!B32="","",'各会計、関係団体の財政状況及び健全化判断比率'!B32)</f>
        <v>高梁市水道事業特別会計</v>
      </c>
      <c r="AP34" s="103"/>
      <c r="AQ34" s="103"/>
      <c r="AR34" s="103"/>
      <c r="AS34" s="103"/>
      <c r="AT34" s="103"/>
      <c r="AU34" s="103"/>
      <c r="AV34" s="103"/>
      <c r="AW34" s="103"/>
      <c r="AX34" s="103"/>
      <c r="AY34" s="103"/>
      <c r="AZ34" s="103"/>
      <c r="BA34" s="103"/>
      <c r="BB34" s="103"/>
      <c r="BC34" s="103"/>
      <c r="BD34" s="3"/>
      <c r="BE34" s="102" t="n">
        <f aca="false">IF(BG34="","",MAX(C34:D43,U34:V43,AM34:AN43)+1)</f>
        <v>12</v>
      </c>
      <c r="BF34" s="102"/>
      <c r="BG34" s="103" t="str">
        <f aca="false">IF('各会計、関係団体の財政状況及び健全化判断比率'!B35="","",'各会計、関係団体の財政状況及び健全化判断比率'!B35)</f>
        <v>高梁市地域開発事業特別会計</v>
      </c>
      <c r="BH34" s="103"/>
      <c r="BI34" s="103"/>
      <c r="BJ34" s="103"/>
      <c r="BK34" s="103"/>
      <c r="BL34" s="103"/>
      <c r="BM34" s="103"/>
      <c r="BN34" s="103"/>
      <c r="BO34" s="103"/>
      <c r="BP34" s="103"/>
      <c r="BQ34" s="103"/>
      <c r="BR34" s="103"/>
      <c r="BS34" s="103"/>
      <c r="BT34" s="103"/>
      <c r="BU34" s="103"/>
      <c r="BV34" s="3"/>
      <c r="BW34" s="102" t="n">
        <f aca="false">IF(BY34="","",MAX(C34:D43,U34:V43,AM34:AN43,BE34:BF43)+1)</f>
        <v>13</v>
      </c>
      <c r="BX34" s="102"/>
      <c r="BY34" s="103" t="str">
        <f aca="false">IF('各会計、関係団体の財政状況及び健全化判断比率'!B68="","",'各会計、関係団体の財政状況及び健全化判断比率'!B68)</f>
        <v>高梁地域事務組合</v>
      </c>
      <c r="BZ34" s="103"/>
      <c r="CA34" s="103"/>
      <c r="CB34" s="103"/>
      <c r="CC34" s="103"/>
      <c r="CD34" s="103"/>
      <c r="CE34" s="103"/>
      <c r="CF34" s="103"/>
      <c r="CG34" s="103"/>
      <c r="CH34" s="103"/>
      <c r="CI34" s="103"/>
      <c r="CJ34" s="103"/>
      <c r="CK34" s="103"/>
      <c r="CL34" s="103"/>
      <c r="CM34" s="103"/>
      <c r="CN34" s="3"/>
      <c r="CO34" s="102" t="n">
        <f aca="false">IF(CQ34="","",MAX(C34:D43,U34:V43,AM34:AN43,BE34:BF43,BW34:BX43)+1)</f>
        <v>22</v>
      </c>
      <c r="CP34" s="102"/>
      <c r="CQ34" s="103" t="str">
        <f aca="false">IF('各会計、関係団体の財政状況及び健全化判断比率'!BS7="","",'各会計、関係団体の財政状況及び健全化判断比率'!BS7)</f>
        <v>高梁市土地開発公社</v>
      </c>
      <c r="CR34" s="103"/>
      <c r="CS34" s="103"/>
      <c r="CT34" s="103"/>
      <c r="CU34" s="103"/>
      <c r="CV34" s="103"/>
      <c r="CW34" s="103"/>
      <c r="CX34" s="103"/>
      <c r="CY34" s="103"/>
      <c r="CZ34" s="103"/>
      <c r="DA34" s="103"/>
      <c r="DB34" s="103"/>
      <c r="DC34" s="103"/>
      <c r="DD34" s="103"/>
      <c r="DE34" s="103"/>
      <c r="DG34" s="104" t="str">
        <f aca="false">IF('各会計、関係団体の財政状況及び健全化判断比率'!BR7="","",'各会計、関係団体の財政状況及び健全化判断比率'!BR7)</f>
        <v>○</v>
      </c>
      <c r="DH34" s="104"/>
      <c r="DI34" s="101"/>
    </row>
    <row r="35" customFormat="false" ht="32.25" hidden="false" customHeight="true" outlineLevel="0" collapsed="false">
      <c r="A35" s="3"/>
      <c r="B35" s="93"/>
      <c r="C35" s="102" t="n">
        <f aca="false">IF(E35="","",C34+1)</f>
        <v>2</v>
      </c>
      <c r="D35" s="102"/>
      <c r="E35" s="103" t="str">
        <f aca="false">IF('各会計、関係団体の財政状況及び健全化判断比率'!B8="","",'各会計、関係団体の財政状況及び健全化判断比率'!B8)</f>
        <v>高梁市へき地診療所特別会計</v>
      </c>
      <c r="F35" s="103"/>
      <c r="G35" s="103"/>
      <c r="H35" s="103"/>
      <c r="I35" s="103"/>
      <c r="J35" s="103"/>
      <c r="K35" s="103"/>
      <c r="L35" s="103"/>
      <c r="M35" s="103"/>
      <c r="N35" s="103"/>
      <c r="O35" s="103"/>
      <c r="P35" s="103"/>
      <c r="Q35" s="103"/>
      <c r="R35" s="103"/>
      <c r="S35" s="103"/>
      <c r="T35" s="3"/>
      <c r="U35" s="102" t="n">
        <f aca="false">IF(W35="","",U34+1)</f>
        <v>6</v>
      </c>
      <c r="V35" s="102"/>
      <c r="W35" s="103" t="str">
        <f aca="false">IF('各会計、関係団体の財政状況及び健全化判断比率'!B29="","",'各会計、関係団体の財政状況及び健全化判断比率'!B29)</f>
        <v>高梁市後期高齢者医療特別会計</v>
      </c>
      <c r="X35" s="103"/>
      <c r="Y35" s="103"/>
      <c r="Z35" s="103"/>
      <c r="AA35" s="103"/>
      <c r="AB35" s="103"/>
      <c r="AC35" s="103"/>
      <c r="AD35" s="103"/>
      <c r="AE35" s="103"/>
      <c r="AF35" s="103"/>
      <c r="AG35" s="103"/>
      <c r="AH35" s="103"/>
      <c r="AI35" s="103"/>
      <c r="AJ35" s="103"/>
      <c r="AK35" s="103"/>
      <c r="AL35" s="3"/>
      <c r="AM35" s="102" t="n">
        <f aca="false">IF(AO35="","",AM34+1)</f>
        <v>10</v>
      </c>
      <c r="AN35" s="102"/>
      <c r="AO35" s="103" t="str">
        <f aca="false">IF('各会計、関係団体の財政状況及び健全化判断比率'!B33="","",'各会計、関係団体の財政状況及び健全化判断比率'!B33)</f>
        <v>高梁市国民健康保険成羽病院事業会計</v>
      </c>
      <c r="AP35" s="103"/>
      <c r="AQ35" s="103"/>
      <c r="AR35" s="103"/>
      <c r="AS35" s="103"/>
      <c r="AT35" s="103"/>
      <c r="AU35" s="103"/>
      <c r="AV35" s="103"/>
      <c r="AW35" s="103"/>
      <c r="AX35" s="103"/>
      <c r="AY35" s="103"/>
      <c r="AZ35" s="103"/>
      <c r="BA35" s="103"/>
      <c r="BB35" s="103"/>
      <c r="BC35" s="103"/>
      <c r="BD35" s="3"/>
      <c r="BE35" s="102" t="str">
        <f aca="false">IF(BG35="","",BE34+1)</f>
        <v/>
      </c>
      <c r="BF35" s="102"/>
      <c r="BG35" s="103"/>
      <c r="BH35" s="103"/>
      <c r="BI35" s="103"/>
      <c r="BJ35" s="103"/>
      <c r="BK35" s="103"/>
      <c r="BL35" s="103"/>
      <c r="BM35" s="103"/>
      <c r="BN35" s="103"/>
      <c r="BO35" s="103"/>
      <c r="BP35" s="103"/>
      <c r="BQ35" s="103"/>
      <c r="BR35" s="103"/>
      <c r="BS35" s="103"/>
      <c r="BT35" s="103"/>
      <c r="BU35" s="103"/>
      <c r="BV35" s="3"/>
      <c r="BW35" s="102" t="n">
        <f aca="false">IF(BY35="","",BW34+1)</f>
        <v>14</v>
      </c>
      <c r="BX35" s="102"/>
      <c r="BY35" s="103" t="str">
        <f aca="false">IF('各会計、関係団体の財政状況及び健全化判断比率'!B69="","",'各会計、関係団体の財政状況及び健全化判断比率'!B69)</f>
        <v>岡山県広域水道企業団</v>
      </c>
      <c r="BZ35" s="103"/>
      <c r="CA35" s="103"/>
      <c r="CB35" s="103"/>
      <c r="CC35" s="103"/>
      <c r="CD35" s="103"/>
      <c r="CE35" s="103"/>
      <c r="CF35" s="103"/>
      <c r="CG35" s="103"/>
      <c r="CH35" s="103"/>
      <c r="CI35" s="103"/>
      <c r="CJ35" s="103"/>
      <c r="CK35" s="103"/>
      <c r="CL35" s="103"/>
      <c r="CM35" s="103"/>
      <c r="CN35" s="3"/>
      <c r="CO35" s="102" t="n">
        <f aca="false">IF(CQ35="","",CO34+1)</f>
        <v>23</v>
      </c>
      <c r="CP35" s="102"/>
      <c r="CQ35" s="103" t="str">
        <f aca="false">IF('各会計、関係団体の財政状況及び健全化判断比率'!BS8="","",'各会計、関係団体の財政状況及び健全化判断比率'!BS8)</f>
        <v>公益財団法人成羽町美術振興財団</v>
      </c>
      <c r="CR35" s="103"/>
      <c r="CS35" s="103"/>
      <c r="CT35" s="103"/>
      <c r="CU35" s="103"/>
      <c r="CV35" s="103"/>
      <c r="CW35" s="103"/>
      <c r="CX35" s="103"/>
      <c r="CY35" s="103"/>
      <c r="CZ35" s="103"/>
      <c r="DA35" s="103"/>
      <c r="DB35" s="103"/>
      <c r="DC35" s="103"/>
      <c r="DD35" s="103"/>
      <c r="DE35" s="103"/>
      <c r="DG35" s="104" t="str">
        <f aca="false">IF('各会計、関係団体の財政状況及び健全化判断比率'!BR8="","",'各会計、関係団体の財政状況及び健全化判断比率'!BR8)</f>
        <v>○</v>
      </c>
      <c r="DH35" s="104"/>
      <c r="DI35" s="101"/>
    </row>
    <row r="36" customFormat="false" ht="32.25" hidden="false" customHeight="true" outlineLevel="0" collapsed="false">
      <c r="A36" s="3"/>
      <c r="B36" s="93"/>
      <c r="C36" s="102" t="n">
        <f aca="false">IF(E36="","",C35+1)</f>
        <v>3</v>
      </c>
      <c r="D36" s="102"/>
      <c r="E36" s="103" t="str">
        <f aca="false">IF('各会計、関係団体の財政状況及び健全化判断比率'!B9="","",'各会計、関係団体の財政状況及び健全化判断比率'!B9)</f>
        <v>高梁市養護老人ホーム特別会計</v>
      </c>
      <c r="F36" s="103"/>
      <c r="G36" s="103"/>
      <c r="H36" s="103"/>
      <c r="I36" s="103"/>
      <c r="J36" s="103"/>
      <c r="K36" s="103"/>
      <c r="L36" s="103"/>
      <c r="M36" s="103"/>
      <c r="N36" s="103"/>
      <c r="O36" s="103"/>
      <c r="P36" s="103"/>
      <c r="Q36" s="103"/>
      <c r="R36" s="103"/>
      <c r="S36" s="103"/>
      <c r="T36" s="3"/>
      <c r="U36" s="102" t="n">
        <f aca="false">IF(W36="","",U35+1)</f>
        <v>7</v>
      </c>
      <c r="V36" s="102"/>
      <c r="W36" s="103" t="str">
        <f aca="false">IF('各会計、関係団体の財政状況及び健全化判断比率'!B30="","",'各会計、関係団体の財政状況及び健全化判断比率'!B30)</f>
        <v>高梁市介護保険特別会計</v>
      </c>
      <c r="X36" s="103"/>
      <c r="Y36" s="103"/>
      <c r="Z36" s="103"/>
      <c r="AA36" s="103"/>
      <c r="AB36" s="103"/>
      <c r="AC36" s="103"/>
      <c r="AD36" s="103"/>
      <c r="AE36" s="103"/>
      <c r="AF36" s="103"/>
      <c r="AG36" s="103"/>
      <c r="AH36" s="103"/>
      <c r="AI36" s="103"/>
      <c r="AJ36" s="103"/>
      <c r="AK36" s="103"/>
      <c r="AL36" s="3"/>
      <c r="AM36" s="102" t="n">
        <f aca="false">IF(AO36="","",AM35+1)</f>
        <v>11</v>
      </c>
      <c r="AN36" s="102"/>
      <c r="AO36" s="103" t="str">
        <f aca="false">IF('各会計、関係団体の財政状況及び健全化判断比率'!B34="","",'各会計、関係団体の財政状況及び健全化判断比率'!B34)</f>
        <v>高梁市下水道事業特別会計</v>
      </c>
      <c r="AP36" s="103"/>
      <c r="AQ36" s="103"/>
      <c r="AR36" s="103"/>
      <c r="AS36" s="103"/>
      <c r="AT36" s="103"/>
      <c r="AU36" s="103"/>
      <c r="AV36" s="103"/>
      <c r="AW36" s="103"/>
      <c r="AX36" s="103"/>
      <c r="AY36" s="103"/>
      <c r="AZ36" s="103"/>
      <c r="BA36" s="103"/>
      <c r="BB36" s="103"/>
      <c r="BC36" s="103"/>
      <c r="BD36" s="3"/>
      <c r="BE36" s="102" t="str">
        <f aca="false">IF(BG36="","",BE35+1)</f>
        <v/>
      </c>
      <c r="BF36" s="102"/>
      <c r="BG36" s="103"/>
      <c r="BH36" s="103"/>
      <c r="BI36" s="103"/>
      <c r="BJ36" s="103"/>
      <c r="BK36" s="103"/>
      <c r="BL36" s="103"/>
      <c r="BM36" s="103"/>
      <c r="BN36" s="103"/>
      <c r="BO36" s="103"/>
      <c r="BP36" s="103"/>
      <c r="BQ36" s="103"/>
      <c r="BR36" s="103"/>
      <c r="BS36" s="103"/>
      <c r="BT36" s="103"/>
      <c r="BU36" s="103"/>
      <c r="BV36" s="3"/>
      <c r="BW36" s="102" t="n">
        <f aca="false">IF(BY36="","",BW35+1)</f>
        <v>15</v>
      </c>
      <c r="BX36" s="102"/>
      <c r="BY36" s="103" t="str">
        <f aca="false">IF('各会計、関係団体の財政状況及び健全化判断比率'!B70="","",'各会計、関係団体の財政状況及び健全化判断比率'!B70)</f>
        <v>岡山県後期高齢者医療広域連合一般会計</v>
      </c>
      <c r="BZ36" s="103"/>
      <c r="CA36" s="103"/>
      <c r="CB36" s="103"/>
      <c r="CC36" s="103"/>
      <c r="CD36" s="103"/>
      <c r="CE36" s="103"/>
      <c r="CF36" s="103"/>
      <c r="CG36" s="103"/>
      <c r="CH36" s="103"/>
      <c r="CI36" s="103"/>
      <c r="CJ36" s="103"/>
      <c r="CK36" s="103"/>
      <c r="CL36" s="103"/>
      <c r="CM36" s="103"/>
      <c r="CN36" s="3"/>
      <c r="CO36" s="102" t="str">
        <f aca="false">IF(CQ36="","",CO35+1)</f>
        <v/>
      </c>
      <c r="CP36" s="102"/>
      <c r="CQ36" s="103" t="str">
        <f aca="false">IF('各会計、関係団体の財政状況及び健全化判断比率'!BS9="","",'各会計、関係団体の財政状況及び健全化判断比率'!BS9)</f>
        <v/>
      </c>
      <c r="CR36" s="103"/>
      <c r="CS36" s="103"/>
      <c r="CT36" s="103"/>
      <c r="CU36" s="103"/>
      <c r="CV36" s="103"/>
      <c r="CW36" s="103"/>
      <c r="CX36" s="103"/>
      <c r="CY36" s="103"/>
      <c r="CZ36" s="103"/>
      <c r="DA36" s="103"/>
      <c r="DB36" s="103"/>
      <c r="DC36" s="103"/>
      <c r="DD36" s="103"/>
      <c r="DE36" s="103"/>
      <c r="DG36" s="104" t="str">
        <f aca="false">IF('各会計、関係団体の財政状況及び健全化判断比率'!BR9="","",'各会計、関係団体の財政状況及び健全化判断比率'!BR9)</f>
        <v/>
      </c>
      <c r="DH36" s="104"/>
      <c r="DI36" s="101"/>
    </row>
    <row r="37" customFormat="false" ht="32.25" hidden="false" customHeight="true" outlineLevel="0" collapsed="false">
      <c r="A37" s="3"/>
      <c r="B37" s="93"/>
      <c r="C37" s="102" t="n">
        <f aca="false">IF(E37="","",C36+1)</f>
        <v>4</v>
      </c>
      <c r="D37" s="102"/>
      <c r="E37" s="103" t="str">
        <f aca="false">IF('各会計、関係団体の財政状況及び健全化判断比率'!B10="","",'各会計、関係団体の財政状況及び健全化判断比率'!B10)</f>
        <v>高梁市畑地かんがい事業特別会計</v>
      </c>
      <c r="F37" s="103"/>
      <c r="G37" s="103"/>
      <c r="H37" s="103"/>
      <c r="I37" s="103"/>
      <c r="J37" s="103"/>
      <c r="K37" s="103"/>
      <c r="L37" s="103"/>
      <c r="M37" s="103"/>
      <c r="N37" s="103"/>
      <c r="O37" s="103"/>
      <c r="P37" s="103"/>
      <c r="Q37" s="103"/>
      <c r="R37" s="103"/>
      <c r="S37" s="103"/>
      <c r="T37" s="3"/>
      <c r="U37" s="102" t="n">
        <f aca="false">IF(W37="","",U36+1)</f>
        <v>8</v>
      </c>
      <c r="V37" s="102"/>
      <c r="W37" s="103" t="str">
        <f aca="false">IF('各会計、関係団体の財政状況及び健全化判断比率'!B31="","",'各会計、関係団体の財政状況及び健全化判断比率'!B31)</f>
        <v>高梁市特別養護老人ホーム特別会計</v>
      </c>
      <c r="X37" s="103"/>
      <c r="Y37" s="103"/>
      <c r="Z37" s="103"/>
      <c r="AA37" s="103"/>
      <c r="AB37" s="103"/>
      <c r="AC37" s="103"/>
      <c r="AD37" s="103"/>
      <c r="AE37" s="103"/>
      <c r="AF37" s="103"/>
      <c r="AG37" s="103"/>
      <c r="AH37" s="103"/>
      <c r="AI37" s="103"/>
      <c r="AJ37" s="103"/>
      <c r="AK37" s="103"/>
      <c r="AL37" s="3"/>
      <c r="AM37" s="102" t="str">
        <f aca="false">IF(AO37="","",AM36+1)</f>
        <v/>
      </c>
      <c r="AN37" s="102"/>
      <c r="AO37" s="103"/>
      <c r="AP37" s="103"/>
      <c r="AQ37" s="103"/>
      <c r="AR37" s="103"/>
      <c r="AS37" s="103"/>
      <c r="AT37" s="103"/>
      <c r="AU37" s="103"/>
      <c r="AV37" s="103"/>
      <c r="AW37" s="103"/>
      <c r="AX37" s="103"/>
      <c r="AY37" s="103"/>
      <c r="AZ37" s="103"/>
      <c r="BA37" s="103"/>
      <c r="BB37" s="103"/>
      <c r="BC37" s="103"/>
      <c r="BD37" s="3"/>
      <c r="BE37" s="102" t="str">
        <f aca="false">IF(BG37="","",BE36+1)</f>
        <v/>
      </c>
      <c r="BF37" s="102"/>
      <c r="BG37" s="103"/>
      <c r="BH37" s="103"/>
      <c r="BI37" s="103"/>
      <c r="BJ37" s="103"/>
      <c r="BK37" s="103"/>
      <c r="BL37" s="103"/>
      <c r="BM37" s="103"/>
      <c r="BN37" s="103"/>
      <c r="BO37" s="103"/>
      <c r="BP37" s="103"/>
      <c r="BQ37" s="103"/>
      <c r="BR37" s="103"/>
      <c r="BS37" s="103"/>
      <c r="BT37" s="103"/>
      <c r="BU37" s="103"/>
      <c r="BV37" s="3"/>
      <c r="BW37" s="102" t="n">
        <f aca="false">IF(BY37="","",BW36+1)</f>
        <v>16</v>
      </c>
      <c r="BX37" s="102"/>
      <c r="BY37" s="103" t="str">
        <f aca="false">IF('各会計、関係団体の財政状況及び健全化判断比率'!B71="","",'各会計、関係団体の財政状況及び健全化判断比率'!B71)</f>
        <v>岡山県後期高齢者医療広域連合特別会計</v>
      </c>
      <c r="BZ37" s="103"/>
      <c r="CA37" s="103"/>
      <c r="CB37" s="103"/>
      <c r="CC37" s="103"/>
      <c r="CD37" s="103"/>
      <c r="CE37" s="103"/>
      <c r="CF37" s="103"/>
      <c r="CG37" s="103"/>
      <c r="CH37" s="103"/>
      <c r="CI37" s="103"/>
      <c r="CJ37" s="103"/>
      <c r="CK37" s="103"/>
      <c r="CL37" s="103"/>
      <c r="CM37" s="103"/>
      <c r="CN37" s="3"/>
      <c r="CO37" s="102" t="str">
        <f aca="false">IF(CQ37="","",CO36+1)</f>
        <v/>
      </c>
      <c r="CP37" s="102"/>
      <c r="CQ37" s="103" t="str">
        <f aca="false">IF('各会計、関係団体の財政状況及び健全化判断比率'!BS10="","",'各会計、関係団体の財政状況及び健全化判断比率'!BS10)</f>
        <v/>
      </c>
      <c r="CR37" s="103"/>
      <c r="CS37" s="103"/>
      <c r="CT37" s="103"/>
      <c r="CU37" s="103"/>
      <c r="CV37" s="103"/>
      <c r="CW37" s="103"/>
      <c r="CX37" s="103"/>
      <c r="CY37" s="103"/>
      <c r="CZ37" s="103"/>
      <c r="DA37" s="103"/>
      <c r="DB37" s="103"/>
      <c r="DC37" s="103"/>
      <c r="DD37" s="103"/>
      <c r="DE37" s="103"/>
      <c r="DG37" s="104" t="str">
        <f aca="false">IF('各会計、関係団体の財政状況及び健全化判断比率'!BR10="","",'各会計、関係団体の財政状況及び健全化判断比率'!BR10)</f>
        <v/>
      </c>
      <c r="DH37" s="104"/>
      <c r="DI37" s="101"/>
    </row>
    <row r="38" customFormat="false" ht="32.25" hidden="false" customHeight="true" outlineLevel="0" collapsed="false">
      <c r="A38" s="3"/>
      <c r="B38" s="93"/>
      <c r="C38" s="102" t="str">
        <f aca="false">IF(E38="","",C37+1)</f>
        <v/>
      </c>
      <c r="D38" s="102"/>
      <c r="E38" s="103" t="str">
        <f aca="false">IF('各会計、関係団体の財政状況及び健全化判断比率'!B11="","",'各会計、関係団体の財政状況及び健全化判断比率'!B11)</f>
        <v/>
      </c>
      <c r="F38" s="103"/>
      <c r="G38" s="103"/>
      <c r="H38" s="103"/>
      <c r="I38" s="103"/>
      <c r="J38" s="103"/>
      <c r="K38" s="103"/>
      <c r="L38" s="103"/>
      <c r="M38" s="103"/>
      <c r="N38" s="103"/>
      <c r="O38" s="103"/>
      <c r="P38" s="103"/>
      <c r="Q38" s="103"/>
      <c r="R38" s="103"/>
      <c r="S38" s="103"/>
      <c r="T38" s="3"/>
      <c r="U38" s="102" t="str">
        <f aca="false">IF(W38="","",U37+1)</f>
        <v/>
      </c>
      <c r="V38" s="102"/>
      <c r="W38" s="103"/>
      <c r="X38" s="103"/>
      <c r="Y38" s="103"/>
      <c r="Z38" s="103"/>
      <c r="AA38" s="103"/>
      <c r="AB38" s="103"/>
      <c r="AC38" s="103"/>
      <c r="AD38" s="103"/>
      <c r="AE38" s="103"/>
      <c r="AF38" s="103"/>
      <c r="AG38" s="103"/>
      <c r="AH38" s="103"/>
      <c r="AI38" s="103"/>
      <c r="AJ38" s="103"/>
      <c r="AK38" s="103"/>
      <c r="AL38" s="3"/>
      <c r="AM38" s="102" t="str">
        <f aca="false">IF(AO38="","",AM37+1)</f>
        <v/>
      </c>
      <c r="AN38" s="102"/>
      <c r="AO38" s="103"/>
      <c r="AP38" s="103"/>
      <c r="AQ38" s="103"/>
      <c r="AR38" s="103"/>
      <c r="AS38" s="103"/>
      <c r="AT38" s="103"/>
      <c r="AU38" s="103"/>
      <c r="AV38" s="103"/>
      <c r="AW38" s="103"/>
      <c r="AX38" s="103"/>
      <c r="AY38" s="103"/>
      <c r="AZ38" s="103"/>
      <c r="BA38" s="103"/>
      <c r="BB38" s="103"/>
      <c r="BC38" s="103"/>
      <c r="BD38" s="3"/>
      <c r="BE38" s="102" t="str">
        <f aca="false">IF(BG38="","",BE37+1)</f>
        <v/>
      </c>
      <c r="BF38" s="102"/>
      <c r="BG38" s="103"/>
      <c r="BH38" s="103"/>
      <c r="BI38" s="103"/>
      <c r="BJ38" s="103"/>
      <c r="BK38" s="103"/>
      <c r="BL38" s="103"/>
      <c r="BM38" s="103"/>
      <c r="BN38" s="103"/>
      <c r="BO38" s="103"/>
      <c r="BP38" s="103"/>
      <c r="BQ38" s="103"/>
      <c r="BR38" s="103"/>
      <c r="BS38" s="103"/>
      <c r="BT38" s="103"/>
      <c r="BU38" s="103"/>
      <c r="BV38" s="3"/>
      <c r="BW38" s="102" t="n">
        <f aca="false">IF(BY38="","",BW37+1)</f>
        <v>17</v>
      </c>
      <c r="BX38" s="102"/>
      <c r="BY38" s="103" t="str">
        <f aca="false">IF('各会計、関係団体の財政状況及び健全化判断比率'!B72="","",'各会計、関係団体の財政状況及び健全化判断比率'!B72)</f>
        <v>岡山県市町村総合事務組合一般会計</v>
      </c>
      <c r="BZ38" s="103"/>
      <c r="CA38" s="103"/>
      <c r="CB38" s="103"/>
      <c r="CC38" s="103"/>
      <c r="CD38" s="103"/>
      <c r="CE38" s="103"/>
      <c r="CF38" s="103"/>
      <c r="CG38" s="103"/>
      <c r="CH38" s="103"/>
      <c r="CI38" s="103"/>
      <c r="CJ38" s="103"/>
      <c r="CK38" s="103"/>
      <c r="CL38" s="103"/>
      <c r="CM38" s="103"/>
      <c r="CN38" s="3"/>
      <c r="CO38" s="102" t="str">
        <f aca="false">IF(CQ38="","",CO37+1)</f>
        <v/>
      </c>
      <c r="CP38" s="102"/>
      <c r="CQ38" s="103" t="str">
        <f aca="false">IF('各会計、関係団体の財政状況及び健全化判断比率'!BS11="","",'各会計、関係団体の財政状況及び健全化判断比率'!BS11)</f>
        <v/>
      </c>
      <c r="CR38" s="103"/>
      <c r="CS38" s="103"/>
      <c r="CT38" s="103"/>
      <c r="CU38" s="103"/>
      <c r="CV38" s="103"/>
      <c r="CW38" s="103"/>
      <c r="CX38" s="103"/>
      <c r="CY38" s="103"/>
      <c r="CZ38" s="103"/>
      <c r="DA38" s="103"/>
      <c r="DB38" s="103"/>
      <c r="DC38" s="103"/>
      <c r="DD38" s="103"/>
      <c r="DE38" s="103"/>
      <c r="DG38" s="104" t="str">
        <f aca="false">IF('各会計、関係団体の財政状況及び健全化判断比率'!BR11="","",'各会計、関係団体の財政状況及び健全化判断比率'!BR11)</f>
        <v/>
      </c>
      <c r="DH38" s="104"/>
      <c r="DI38" s="101"/>
    </row>
    <row r="39" customFormat="false" ht="32.25" hidden="false" customHeight="true" outlineLevel="0" collapsed="false">
      <c r="A39" s="3"/>
      <c r="B39" s="93"/>
      <c r="C39" s="102" t="str">
        <f aca="false">IF(E39="","",C38+1)</f>
        <v/>
      </c>
      <c r="D39" s="102"/>
      <c r="E39" s="103" t="str">
        <f aca="false">IF('各会計、関係団体の財政状況及び健全化判断比率'!B12="","",'各会計、関係団体の財政状況及び健全化判断比率'!B12)</f>
        <v/>
      </c>
      <c r="F39" s="103"/>
      <c r="G39" s="103"/>
      <c r="H39" s="103"/>
      <c r="I39" s="103"/>
      <c r="J39" s="103"/>
      <c r="K39" s="103"/>
      <c r="L39" s="103"/>
      <c r="M39" s="103"/>
      <c r="N39" s="103"/>
      <c r="O39" s="103"/>
      <c r="P39" s="103"/>
      <c r="Q39" s="103"/>
      <c r="R39" s="103"/>
      <c r="S39" s="103"/>
      <c r="T39" s="3"/>
      <c r="U39" s="102" t="str">
        <f aca="false">IF(W39="","",U38+1)</f>
        <v/>
      </c>
      <c r="V39" s="102"/>
      <c r="W39" s="103"/>
      <c r="X39" s="103"/>
      <c r="Y39" s="103"/>
      <c r="Z39" s="103"/>
      <c r="AA39" s="103"/>
      <c r="AB39" s="103"/>
      <c r="AC39" s="103"/>
      <c r="AD39" s="103"/>
      <c r="AE39" s="103"/>
      <c r="AF39" s="103"/>
      <c r="AG39" s="103"/>
      <c r="AH39" s="103"/>
      <c r="AI39" s="103"/>
      <c r="AJ39" s="103"/>
      <c r="AK39" s="103"/>
      <c r="AL39" s="3"/>
      <c r="AM39" s="102" t="str">
        <f aca="false">IF(AO39="","",AM38+1)</f>
        <v/>
      </c>
      <c r="AN39" s="102"/>
      <c r="AO39" s="103"/>
      <c r="AP39" s="103"/>
      <c r="AQ39" s="103"/>
      <c r="AR39" s="103"/>
      <c r="AS39" s="103"/>
      <c r="AT39" s="103"/>
      <c r="AU39" s="103"/>
      <c r="AV39" s="103"/>
      <c r="AW39" s="103"/>
      <c r="AX39" s="103"/>
      <c r="AY39" s="103"/>
      <c r="AZ39" s="103"/>
      <c r="BA39" s="103"/>
      <c r="BB39" s="103"/>
      <c r="BC39" s="103"/>
      <c r="BD39" s="3"/>
      <c r="BE39" s="102" t="str">
        <f aca="false">IF(BG39="","",BE38+1)</f>
        <v/>
      </c>
      <c r="BF39" s="102"/>
      <c r="BG39" s="103"/>
      <c r="BH39" s="103"/>
      <c r="BI39" s="103"/>
      <c r="BJ39" s="103"/>
      <c r="BK39" s="103"/>
      <c r="BL39" s="103"/>
      <c r="BM39" s="103"/>
      <c r="BN39" s="103"/>
      <c r="BO39" s="103"/>
      <c r="BP39" s="103"/>
      <c r="BQ39" s="103"/>
      <c r="BR39" s="103"/>
      <c r="BS39" s="103"/>
      <c r="BT39" s="103"/>
      <c r="BU39" s="103"/>
      <c r="BV39" s="3"/>
      <c r="BW39" s="102" t="n">
        <f aca="false">IF(BY39="","",BW38+1)</f>
        <v>18</v>
      </c>
      <c r="BX39" s="102"/>
      <c r="BY39" s="103" t="str">
        <f aca="false">IF('各会計、関係団体の財政状況及び健全化判断比率'!B73="","",'各会計、関係団体の財政状況及び健全化判断比率'!B73)</f>
        <v>岡山県市町村総合事務組合貸付金特別会計</v>
      </c>
      <c r="BZ39" s="103"/>
      <c r="CA39" s="103"/>
      <c r="CB39" s="103"/>
      <c r="CC39" s="103"/>
      <c r="CD39" s="103"/>
      <c r="CE39" s="103"/>
      <c r="CF39" s="103"/>
      <c r="CG39" s="103"/>
      <c r="CH39" s="103"/>
      <c r="CI39" s="103"/>
      <c r="CJ39" s="103"/>
      <c r="CK39" s="103"/>
      <c r="CL39" s="103"/>
      <c r="CM39" s="103"/>
      <c r="CN39" s="3"/>
      <c r="CO39" s="102" t="str">
        <f aca="false">IF(CQ39="","",CO38+1)</f>
        <v/>
      </c>
      <c r="CP39" s="102"/>
      <c r="CQ39" s="103" t="str">
        <f aca="false">IF('各会計、関係団体の財政状況及び健全化判断比率'!BS12="","",'各会計、関係団体の財政状況及び健全化判断比率'!BS12)</f>
        <v/>
      </c>
      <c r="CR39" s="103"/>
      <c r="CS39" s="103"/>
      <c r="CT39" s="103"/>
      <c r="CU39" s="103"/>
      <c r="CV39" s="103"/>
      <c r="CW39" s="103"/>
      <c r="CX39" s="103"/>
      <c r="CY39" s="103"/>
      <c r="CZ39" s="103"/>
      <c r="DA39" s="103"/>
      <c r="DB39" s="103"/>
      <c r="DC39" s="103"/>
      <c r="DD39" s="103"/>
      <c r="DE39" s="103"/>
      <c r="DG39" s="104" t="str">
        <f aca="false">IF('各会計、関係団体の財政状況及び健全化判断比率'!BR12="","",'各会計、関係団体の財政状況及び健全化判断比率'!BR12)</f>
        <v/>
      </c>
      <c r="DH39" s="104"/>
      <c r="DI39" s="101"/>
    </row>
    <row r="40" customFormat="false" ht="32.25" hidden="false" customHeight="true" outlineLevel="0" collapsed="false">
      <c r="A40" s="3"/>
      <c r="B40" s="93"/>
      <c r="C40" s="102" t="str">
        <f aca="false">IF(E40="","",C39+1)</f>
        <v/>
      </c>
      <c r="D40" s="102"/>
      <c r="E40" s="103" t="str">
        <f aca="false">IF('各会計、関係団体の財政状況及び健全化判断比率'!B13="","",'各会計、関係団体の財政状況及び健全化判断比率'!B13)</f>
        <v/>
      </c>
      <c r="F40" s="103"/>
      <c r="G40" s="103"/>
      <c r="H40" s="103"/>
      <c r="I40" s="103"/>
      <c r="J40" s="103"/>
      <c r="K40" s="103"/>
      <c r="L40" s="103"/>
      <c r="M40" s="103"/>
      <c r="N40" s="103"/>
      <c r="O40" s="103"/>
      <c r="P40" s="103"/>
      <c r="Q40" s="103"/>
      <c r="R40" s="103"/>
      <c r="S40" s="103"/>
      <c r="T40" s="3"/>
      <c r="U40" s="102" t="str">
        <f aca="false">IF(W40="","",U39+1)</f>
        <v/>
      </c>
      <c r="V40" s="102"/>
      <c r="W40" s="103"/>
      <c r="X40" s="103"/>
      <c r="Y40" s="103"/>
      <c r="Z40" s="103"/>
      <c r="AA40" s="103"/>
      <c r="AB40" s="103"/>
      <c r="AC40" s="103"/>
      <c r="AD40" s="103"/>
      <c r="AE40" s="103"/>
      <c r="AF40" s="103"/>
      <c r="AG40" s="103"/>
      <c r="AH40" s="103"/>
      <c r="AI40" s="103"/>
      <c r="AJ40" s="103"/>
      <c r="AK40" s="103"/>
      <c r="AL40" s="3"/>
      <c r="AM40" s="102" t="str">
        <f aca="false">IF(AO40="","",AM39+1)</f>
        <v/>
      </c>
      <c r="AN40" s="102"/>
      <c r="AO40" s="103"/>
      <c r="AP40" s="103"/>
      <c r="AQ40" s="103"/>
      <c r="AR40" s="103"/>
      <c r="AS40" s="103"/>
      <c r="AT40" s="103"/>
      <c r="AU40" s="103"/>
      <c r="AV40" s="103"/>
      <c r="AW40" s="103"/>
      <c r="AX40" s="103"/>
      <c r="AY40" s="103"/>
      <c r="AZ40" s="103"/>
      <c r="BA40" s="103"/>
      <c r="BB40" s="103"/>
      <c r="BC40" s="103"/>
      <c r="BD40" s="3"/>
      <c r="BE40" s="102" t="str">
        <f aca="false">IF(BG40="","",BE39+1)</f>
        <v/>
      </c>
      <c r="BF40" s="102"/>
      <c r="BG40" s="103"/>
      <c r="BH40" s="103"/>
      <c r="BI40" s="103"/>
      <c r="BJ40" s="103"/>
      <c r="BK40" s="103"/>
      <c r="BL40" s="103"/>
      <c r="BM40" s="103"/>
      <c r="BN40" s="103"/>
      <c r="BO40" s="103"/>
      <c r="BP40" s="103"/>
      <c r="BQ40" s="103"/>
      <c r="BR40" s="103"/>
      <c r="BS40" s="103"/>
      <c r="BT40" s="103"/>
      <c r="BU40" s="103"/>
      <c r="BV40" s="3"/>
      <c r="BW40" s="102" t="n">
        <f aca="false">IF(BY40="","",BW39+1)</f>
        <v>19</v>
      </c>
      <c r="BX40" s="102"/>
      <c r="BY40" s="103" t="str">
        <f aca="false">IF('各会計、関係団体の財政状況及び健全化判断比率'!B74="","",'各会計、関係団体の財政状況及び健全化判断比率'!B74)</f>
        <v>岡山県市町村総合事務組合交通災害共済特別会計</v>
      </c>
      <c r="BZ40" s="103"/>
      <c r="CA40" s="103"/>
      <c r="CB40" s="103"/>
      <c r="CC40" s="103"/>
      <c r="CD40" s="103"/>
      <c r="CE40" s="103"/>
      <c r="CF40" s="103"/>
      <c r="CG40" s="103"/>
      <c r="CH40" s="103"/>
      <c r="CI40" s="103"/>
      <c r="CJ40" s="103"/>
      <c r="CK40" s="103"/>
      <c r="CL40" s="103"/>
      <c r="CM40" s="103"/>
      <c r="CN40" s="3"/>
      <c r="CO40" s="102" t="str">
        <f aca="false">IF(CQ40="","",CO39+1)</f>
        <v/>
      </c>
      <c r="CP40" s="102"/>
      <c r="CQ40" s="103" t="str">
        <f aca="false">IF('各会計、関係団体の財政状況及び健全化判断比率'!BS13="","",'各会計、関係団体の財政状況及び健全化判断比率'!BS13)</f>
        <v/>
      </c>
      <c r="CR40" s="103"/>
      <c r="CS40" s="103"/>
      <c r="CT40" s="103"/>
      <c r="CU40" s="103"/>
      <c r="CV40" s="103"/>
      <c r="CW40" s="103"/>
      <c r="CX40" s="103"/>
      <c r="CY40" s="103"/>
      <c r="CZ40" s="103"/>
      <c r="DA40" s="103"/>
      <c r="DB40" s="103"/>
      <c r="DC40" s="103"/>
      <c r="DD40" s="103"/>
      <c r="DE40" s="103"/>
      <c r="DG40" s="104" t="str">
        <f aca="false">IF('各会計、関係団体の財政状況及び健全化判断比率'!BR13="","",'各会計、関係団体の財政状況及び健全化判断比率'!BR13)</f>
        <v/>
      </c>
      <c r="DH40" s="104"/>
      <c r="DI40" s="101"/>
    </row>
    <row r="41" customFormat="false" ht="32.25" hidden="false" customHeight="true" outlineLevel="0" collapsed="false">
      <c r="A41" s="3"/>
      <c r="B41" s="93"/>
      <c r="C41" s="102" t="str">
        <f aca="false">IF(E41="","",C40+1)</f>
        <v/>
      </c>
      <c r="D41" s="102"/>
      <c r="E41" s="103" t="str">
        <f aca="false">IF('各会計、関係団体の財政状況及び健全化判断比率'!B14="","",'各会計、関係団体の財政状況及び健全化判断比率'!B14)</f>
        <v/>
      </c>
      <c r="F41" s="103"/>
      <c r="G41" s="103"/>
      <c r="H41" s="103"/>
      <c r="I41" s="103"/>
      <c r="J41" s="103"/>
      <c r="K41" s="103"/>
      <c r="L41" s="103"/>
      <c r="M41" s="103"/>
      <c r="N41" s="103"/>
      <c r="O41" s="103"/>
      <c r="P41" s="103"/>
      <c r="Q41" s="103"/>
      <c r="R41" s="103"/>
      <c r="S41" s="103"/>
      <c r="T41" s="3"/>
      <c r="U41" s="102" t="str">
        <f aca="false">IF(W41="","",U40+1)</f>
        <v/>
      </c>
      <c r="V41" s="102"/>
      <c r="W41" s="103"/>
      <c r="X41" s="103"/>
      <c r="Y41" s="103"/>
      <c r="Z41" s="103"/>
      <c r="AA41" s="103"/>
      <c r="AB41" s="103"/>
      <c r="AC41" s="103"/>
      <c r="AD41" s="103"/>
      <c r="AE41" s="103"/>
      <c r="AF41" s="103"/>
      <c r="AG41" s="103"/>
      <c r="AH41" s="103"/>
      <c r="AI41" s="103"/>
      <c r="AJ41" s="103"/>
      <c r="AK41" s="103"/>
      <c r="AL41" s="3"/>
      <c r="AM41" s="102" t="str">
        <f aca="false">IF(AO41="","",AM40+1)</f>
        <v/>
      </c>
      <c r="AN41" s="102"/>
      <c r="AO41" s="103"/>
      <c r="AP41" s="103"/>
      <c r="AQ41" s="103"/>
      <c r="AR41" s="103"/>
      <c r="AS41" s="103"/>
      <c r="AT41" s="103"/>
      <c r="AU41" s="103"/>
      <c r="AV41" s="103"/>
      <c r="AW41" s="103"/>
      <c r="AX41" s="103"/>
      <c r="AY41" s="103"/>
      <c r="AZ41" s="103"/>
      <c r="BA41" s="103"/>
      <c r="BB41" s="103"/>
      <c r="BC41" s="103"/>
      <c r="BD41" s="3"/>
      <c r="BE41" s="102" t="str">
        <f aca="false">IF(BG41="","",BE40+1)</f>
        <v/>
      </c>
      <c r="BF41" s="102"/>
      <c r="BG41" s="103"/>
      <c r="BH41" s="103"/>
      <c r="BI41" s="103"/>
      <c r="BJ41" s="103"/>
      <c r="BK41" s="103"/>
      <c r="BL41" s="103"/>
      <c r="BM41" s="103"/>
      <c r="BN41" s="103"/>
      <c r="BO41" s="103"/>
      <c r="BP41" s="103"/>
      <c r="BQ41" s="103"/>
      <c r="BR41" s="103"/>
      <c r="BS41" s="103"/>
      <c r="BT41" s="103"/>
      <c r="BU41" s="103"/>
      <c r="BV41" s="3"/>
      <c r="BW41" s="102" t="n">
        <f aca="false">IF(BY41="","",BW40+1)</f>
        <v>20</v>
      </c>
      <c r="BX41" s="102"/>
      <c r="BY41" s="103" t="str">
        <f aca="false">IF('各会計、関係団体の財政状況及び健全化判断比率'!B75="","",'各会計、関係団体の財政状況及び健全化判断比率'!B75)</f>
        <v>岡山県市町村総合事務組合拠出金事業特別会計</v>
      </c>
      <c r="BZ41" s="103"/>
      <c r="CA41" s="103"/>
      <c r="CB41" s="103"/>
      <c r="CC41" s="103"/>
      <c r="CD41" s="103"/>
      <c r="CE41" s="103"/>
      <c r="CF41" s="103"/>
      <c r="CG41" s="103"/>
      <c r="CH41" s="103"/>
      <c r="CI41" s="103"/>
      <c r="CJ41" s="103"/>
      <c r="CK41" s="103"/>
      <c r="CL41" s="103"/>
      <c r="CM41" s="103"/>
      <c r="CN41" s="3"/>
      <c r="CO41" s="102" t="str">
        <f aca="false">IF(CQ41="","",CO40+1)</f>
        <v/>
      </c>
      <c r="CP41" s="102"/>
      <c r="CQ41" s="103" t="str">
        <f aca="false">IF('各会計、関係団体の財政状況及び健全化判断比率'!BS14="","",'各会計、関係団体の財政状況及び健全化判断比率'!BS14)</f>
        <v/>
      </c>
      <c r="CR41" s="103"/>
      <c r="CS41" s="103"/>
      <c r="CT41" s="103"/>
      <c r="CU41" s="103"/>
      <c r="CV41" s="103"/>
      <c r="CW41" s="103"/>
      <c r="CX41" s="103"/>
      <c r="CY41" s="103"/>
      <c r="CZ41" s="103"/>
      <c r="DA41" s="103"/>
      <c r="DB41" s="103"/>
      <c r="DC41" s="103"/>
      <c r="DD41" s="103"/>
      <c r="DE41" s="103"/>
      <c r="DG41" s="104" t="str">
        <f aca="false">IF('各会計、関係団体の財政状況及び健全化判断比率'!BR14="","",'各会計、関係団体の財政状況及び健全化判断比率'!BR14)</f>
        <v/>
      </c>
      <c r="DH41" s="104"/>
      <c r="DI41" s="101"/>
    </row>
    <row r="42" customFormat="false" ht="32.25" hidden="false" customHeight="true" outlineLevel="0" collapsed="false">
      <c r="B42" s="93"/>
      <c r="C42" s="102" t="str">
        <f aca="false">IF(E42="","",C41+1)</f>
        <v/>
      </c>
      <c r="D42" s="102"/>
      <c r="E42" s="103" t="str">
        <f aca="false">IF('各会計、関係団体の財政状況及び健全化判断比率'!B15="","",'各会計、関係団体の財政状況及び健全化判断比率'!B15)</f>
        <v/>
      </c>
      <c r="F42" s="103"/>
      <c r="G42" s="103"/>
      <c r="H42" s="103"/>
      <c r="I42" s="103"/>
      <c r="J42" s="103"/>
      <c r="K42" s="103"/>
      <c r="L42" s="103"/>
      <c r="M42" s="103"/>
      <c r="N42" s="103"/>
      <c r="O42" s="103"/>
      <c r="P42" s="103"/>
      <c r="Q42" s="103"/>
      <c r="R42" s="103"/>
      <c r="S42" s="103"/>
      <c r="T42" s="3"/>
      <c r="U42" s="102" t="str">
        <f aca="false">IF(W42="","",U41+1)</f>
        <v/>
      </c>
      <c r="V42" s="102"/>
      <c r="W42" s="103"/>
      <c r="X42" s="103"/>
      <c r="Y42" s="103"/>
      <c r="Z42" s="103"/>
      <c r="AA42" s="103"/>
      <c r="AB42" s="103"/>
      <c r="AC42" s="103"/>
      <c r="AD42" s="103"/>
      <c r="AE42" s="103"/>
      <c r="AF42" s="103"/>
      <c r="AG42" s="103"/>
      <c r="AH42" s="103"/>
      <c r="AI42" s="103"/>
      <c r="AJ42" s="103"/>
      <c r="AK42" s="103"/>
      <c r="AL42" s="3"/>
      <c r="AM42" s="102" t="str">
        <f aca="false">IF(AO42="","",AM41+1)</f>
        <v/>
      </c>
      <c r="AN42" s="102"/>
      <c r="AO42" s="103"/>
      <c r="AP42" s="103"/>
      <c r="AQ42" s="103"/>
      <c r="AR42" s="103"/>
      <c r="AS42" s="103"/>
      <c r="AT42" s="103"/>
      <c r="AU42" s="103"/>
      <c r="AV42" s="103"/>
      <c r="AW42" s="103"/>
      <c r="AX42" s="103"/>
      <c r="AY42" s="103"/>
      <c r="AZ42" s="103"/>
      <c r="BA42" s="103"/>
      <c r="BB42" s="103"/>
      <c r="BC42" s="103"/>
      <c r="BD42" s="3"/>
      <c r="BE42" s="102" t="str">
        <f aca="false">IF(BG42="","",BE41+1)</f>
        <v/>
      </c>
      <c r="BF42" s="102"/>
      <c r="BG42" s="103"/>
      <c r="BH42" s="103"/>
      <c r="BI42" s="103"/>
      <c r="BJ42" s="103"/>
      <c r="BK42" s="103"/>
      <c r="BL42" s="103"/>
      <c r="BM42" s="103"/>
      <c r="BN42" s="103"/>
      <c r="BO42" s="103"/>
      <c r="BP42" s="103"/>
      <c r="BQ42" s="103"/>
      <c r="BR42" s="103"/>
      <c r="BS42" s="103"/>
      <c r="BT42" s="103"/>
      <c r="BU42" s="103"/>
      <c r="BV42" s="3"/>
      <c r="BW42" s="102" t="n">
        <f aca="false">IF(BY42="","",BW41+1)</f>
        <v>21</v>
      </c>
      <c r="BX42" s="102"/>
      <c r="BY42" s="103" t="str">
        <f aca="false">IF('各会計、関係団体の財政状況及び健全化判断比率'!B76="","",'各会計、関係団体の財政状況及び健全化判断比率'!B76)</f>
        <v>岡山県市町村税整理組合</v>
      </c>
      <c r="BZ42" s="103"/>
      <c r="CA42" s="103"/>
      <c r="CB42" s="103"/>
      <c r="CC42" s="103"/>
      <c r="CD42" s="103"/>
      <c r="CE42" s="103"/>
      <c r="CF42" s="103"/>
      <c r="CG42" s="103"/>
      <c r="CH42" s="103"/>
      <c r="CI42" s="103"/>
      <c r="CJ42" s="103"/>
      <c r="CK42" s="103"/>
      <c r="CL42" s="103"/>
      <c r="CM42" s="103"/>
      <c r="CN42" s="3"/>
      <c r="CO42" s="102" t="str">
        <f aca="false">IF(CQ42="","",CO41+1)</f>
        <v/>
      </c>
      <c r="CP42" s="102"/>
      <c r="CQ42" s="103" t="str">
        <f aca="false">IF('各会計、関係団体の財政状況及び健全化判断比率'!BS15="","",'各会計、関係団体の財政状況及び健全化判断比率'!BS15)</f>
        <v/>
      </c>
      <c r="CR42" s="103"/>
      <c r="CS42" s="103"/>
      <c r="CT42" s="103"/>
      <c r="CU42" s="103"/>
      <c r="CV42" s="103"/>
      <c r="CW42" s="103"/>
      <c r="CX42" s="103"/>
      <c r="CY42" s="103"/>
      <c r="CZ42" s="103"/>
      <c r="DA42" s="103"/>
      <c r="DB42" s="103"/>
      <c r="DC42" s="103"/>
      <c r="DD42" s="103"/>
      <c r="DE42" s="103"/>
      <c r="DG42" s="104" t="str">
        <f aca="false">IF('各会計、関係団体の財政状況及び健全化判断比率'!BR15="","",'各会計、関係団体の財政状況及び健全化判断比率'!BR15)</f>
        <v/>
      </c>
      <c r="DH42" s="104"/>
      <c r="DI42" s="101"/>
    </row>
    <row r="43" customFormat="false" ht="32.25" hidden="false" customHeight="true" outlineLevel="0" collapsed="false">
      <c r="B43" s="93"/>
      <c r="C43" s="102" t="str">
        <f aca="false">IF(E43="","",C42+1)</f>
        <v/>
      </c>
      <c r="D43" s="102"/>
      <c r="E43" s="103" t="str">
        <f aca="false">IF('各会計、関係団体の財政状況及び健全化判断比率'!B16="","",'各会計、関係団体の財政状況及び健全化判断比率'!B16)</f>
        <v/>
      </c>
      <c r="F43" s="103"/>
      <c r="G43" s="103"/>
      <c r="H43" s="103"/>
      <c r="I43" s="103"/>
      <c r="J43" s="103"/>
      <c r="K43" s="103"/>
      <c r="L43" s="103"/>
      <c r="M43" s="103"/>
      <c r="N43" s="103"/>
      <c r="O43" s="103"/>
      <c r="P43" s="103"/>
      <c r="Q43" s="103"/>
      <c r="R43" s="103"/>
      <c r="S43" s="103"/>
      <c r="T43" s="3"/>
      <c r="U43" s="102" t="str">
        <f aca="false">IF(W43="","",U42+1)</f>
        <v/>
      </c>
      <c r="V43" s="102"/>
      <c r="W43" s="103"/>
      <c r="X43" s="103"/>
      <c r="Y43" s="103"/>
      <c r="Z43" s="103"/>
      <c r="AA43" s="103"/>
      <c r="AB43" s="103"/>
      <c r="AC43" s="103"/>
      <c r="AD43" s="103"/>
      <c r="AE43" s="103"/>
      <c r="AF43" s="103"/>
      <c r="AG43" s="103"/>
      <c r="AH43" s="103"/>
      <c r="AI43" s="103"/>
      <c r="AJ43" s="103"/>
      <c r="AK43" s="103"/>
      <c r="AL43" s="3"/>
      <c r="AM43" s="102" t="str">
        <f aca="false">IF(AO43="","",AM42+1)</f>
        <v/>
      </c>
      <c r="AN43" s="102"/>
      <c r="AO43" s="103"/>
      <c r="AP43" s="103"/>
      <c r="AQ43" s="103"/>
      <c r="AR43" s="103"/>
      <c r="AS43" s="103"/>
      <c r="AT43" s="103"/>
      <c r="AU43" s="103"/>
      <c r="AV43" s="103"/>
      <c r="AW43" s="103"/>
      <c r="AX43" s="103"/>
      <c r="AY43" s="103"/>
      <c r="AZ43" s="103"/>
      <c r="BA43" s="103"/>
      <c r="BB43" s="103"/>
      <c r="BC43" s="103"/>
      <c r="BD43" s="3"/>
      <c r="BE43" s="102" t="str">
        <f aca="false">IF(BG43="","",BE42+1)</f>
        <v/>
      </c>
      <c r="BF43" s="102"/>
      <c r="BG43" s="103"/>
      <c r="BH43" s="103"/>
      <c r="BI43" s="103"/>
      <c r="BJ43" s="103"/>
      <c r="BK43" s="103"/>
      <c r="BL43" s="103"/>
      <c r="BM43" s="103"/>
      <c r="BN43" s="103"/>
      <c r="BO43" s="103"/>
      <c r="BP43" s="103"/>
      <c r="BQ43" s="103"/>
      <c r="BR43" s="103"/>
      <c r="BS43" s="103"/>
      <c r="BT43" s="103"/>
      <c r="BU43" s="103"/>
      <c r="BV43" s="3"/>
      <c r="BW43" s="102" t="str">
        <f aca="false">IF(BY43="","",BW42+1)</f>
        <v/>
      </c>
      <c r="BX43" s="102"/>
      <c r="BY43" s="103" t="str">
        <f aca="false">IF('各会計、関係団体の財政状況及び健全化判断比率'!B77="","",'各会計、関係団体の財政状況及び健全化判断比率'!B77)</f>
        <v/>
      </c>
      <c r="BZ43" s="103"/>
      <c r="CA43" s="103"/>
      <c r="CB43" s="103"/>
      <c r="CC43" s="103"/>
      <c r="CD43" s="103"/>
      <c r="CE43" s="103"/>
      <c r="CF43" s="103"/>
      <c r="CG43" s="103"/>
      <c r="CH43" s="103"/>
      <c r="CI43" s="103"/>
      <c r="CJ43" s="103"/>
      <c r="CK43" s="103"/>
      <c r="CL43" s="103"/>
      <c r="CM43" s="103"/>
      <c r="CN43" s="3"/>
      <c r="CO43" s="102" t="str">
        <f aca="false">IF(CQ43="","",CO42+1)</f>
        <v/>
      </c>
      <c r="CP43" s="102"/>
      <c r="CQ43" s="103" t="str">
        <f aca="false">IF('各会計、関係団体の財政状況及び健全化判断比率'!BS16="","",'各会計、関係団体の財政状況及び健全化判断比率'!BS16)</f>
        <v/>
      </c>
      <c r="CR43" s="103"/>
      <c r="CS43" s="103"/>
      <c r="CT43" s="103"/>
      <c r="CU43" s="103"/>
      <c r="CV43" s="103"/>
      <c r="CW43" s="103"/>
      <c r="CX43" s="103"/>
      <c r="CY43" s="103"/>
      <c r="CZ43" s="103"/>
      <c r="DA43" s="103"/>
      <c r="DB43" s="103"/>
      <c r="DC43" s="103"/>
      <c r="DD43" s="103"/>
      <c r="DE43" s="103"/>
      <c r="DG43" s="104" t="str">
        <f aca="false">IF('各会計、関係団体の財政状況及び健全化判断比率'!BR16="","",'各会計、関係団体の財政状況及び健全化判断比率'!BR16)</f>
        <v/>
      </c>
      <c r="DH43" s="104"/>
      <c r="DI43" s="101"/>
    </row>
    <row r="44" customFormat="false" ht="13.5" hidden="false" customHeight="true" outlineLevel="0" collapsed="false">
      <c r="B44" s="105"/>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6"/>
      <c r="BQ44" s="106"/>
      <c r="BR44" s="106"/>
      <c r="BS44" s="106"/>
      <c r="BT44" s="106"/>
      <c r="BU44" s="106"/>
      <c r="BV44" s="106"/>
      <c r="BW44" s="106"/>
      <c r="BX44" s="106"/>
      <c r="BY44" s="106"/>
      <c r="BZ44" s="106"/>
      <c r="CA44" s="106"/>
      <c r="CB44" s="106"/>
      <c r="CC44" s="106"/>
      <c r="CD44" s="106"/>
      <c r="CE44" s="106"/>
      <c r="CF44" s="106"/>
      <c r="CG44" s="106"/>
      <c r="CH44" s="106"/>
      <c r="CI44" s="106"/>
      <c r="CJ44" s="106"/>
      <c r="CK44" s="106"/>
      <c r="CL44" s="106"/>
      <c r="CM44" s="106"/>
      <c r="CN44" s="106"/>
      <c r="CO44" s="106"/>
      <c r="CP44" s="106"/>
      <c r="CQ44" s="106"/>
      <c r="CR44" s="106"/>
      <c r="CS44" s="106"/>
      <c r="CT44" s="106"/>
      <c r="CU44" s="106"/>
      <c r="CV44" s="106"/>
      <c r="CW44" s="106"/>
      <c r="CX44" s="106"/>
      <c r="CY44" s="106"/>
      <c r="CZ44" s="106"/>
      <c r="DA44" s="106"/>
      <c r="DB44" s="106"/>
      <c r="DC44" s="106"/>
      <c r="DD44" s="106"/>
      <c r="DE44" s="106"/>
      <c r="DF44" s="106"/>
      <c r="DG44" s="106"/>
      <c r="DH44" s="106"/>
      <c r="DI44" s="107"/>
    </row>
    <row r="45" customFormat="false" ht="11.25" hidden="false" customHeight="false" outlineLevel="0" collapsed="false"/>
    <row r="46" customFormat="false" ht="11.25" hidden="false" customHeight="false" outlineLevel="0" collapsed="false">
      <c r="B46" s="1" t="s">
        <v>116</v>
      </c>
      <c r="E46" s="108" t="s">
        <v>117</v>
      </c>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8"/>
      <c r="BP46" s="108"/>
      <c r="BQ46" s="108"/>
      <c r="BR46" s="108"/>
      <c r="BS46" s="108"/>
      <c r="BT46" s="108"/>
      <c r="BU46" s="108"/>
      <c r="BV46" s="108"/>
      <c r="BW46" s="108"/>
      <c r="BX46" s="108"/>
      <c r="BY46" s="108"/>
      <c r="BZ46" s="108"/>
      <c r="CA46" s="108"/>
      <c r="CB46" s="108"/>
      <c r="CC46" s="108"/>
      <c r="CD46" s="108"/>
      <c r="CE46" s="108"/>
      <c r="CF46" s="108"/>
      <c r="CG46" s="108"/>
      <c r="CH46" s="108"/>
      <c r="CI46" s="108"/>
      <c r="CJ46" s="108"/>
      <c r="CK46" s="108"/>
      <c r="CL46" s="108"/>
      <c r="CM46" s="108"/>
      <c r="CN46" s="108"/>
      <c r="CO46" s="108"/>
      <c r="CP46" s="108"/>
      <c r="CQ46" s="108"/>
      <c r="CR46" s="108"/>
      <c r="CS46" s="108"/>
      <c r="CT46" s="108"/>
      <c r="CU46" s="108"/>
      <c r="CV46" s="108"/>
      <c r="CW46" s="108"/>
      <c r="CX46" s="108"/>
      <c r="CY46" s="108"/>
      <c r="CZ46" s="108"/>
      <c r="DA46" s="108"/>
      <c r="DB46" s="108"/>
      <c r="DC46" s="108"/>
      <c r="DD46" s="108"/>
      <c r="DE46" s="108"/>
      <c r="DF46" s="108"/>
      <c r="DG46" s="108"/>
      <c r="DH46" s="108"/>
      <c r="DI46" s="108"/>
    </row>
    <row r="47" customFormat="false" ht="11.25" hidden="false" customHeight="false" outlineLevel="0" collapsed="false">
      <c r="E47" s="108" t="s">
        <v>118</v>
      </c>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8"/>
      <c r="BQ47" s="108"/>
      <c r="BR47" s="108"/>
      <c r="BS47" s="108"/>
      <c r="BT47" s="108"/>
      <c r="BU47" s="108"/>
      <c r="BV47" s="108"/>
      <c r="BW47" s="108"/>
      <c r="BX47" s="108"/>
      <c r="BY47" s="108"/>
      <c r="BZ47" s="108"/>
      <c r="CA47" s="108"/>
      <c r="CB47" s="108"/>
      <c r="CC47" s="108"/>
      <c r="CD47" s="108"/>
      <c r="CE47" s="108"/>
      <c r="CF47" s="108"/>
      <c r="CG47" s="108"/>
      <c r="CH47" s="108"/>
      <c r="CI47" s="108"/>
      <c r="CJ47" s="108"/>
      <c r="CK47" s="108"/>
      <c r="CL47" s="108"/>
      <c r="CM47" s="108"/>
      <c r="CN47" s="108"/>
      <c r="CO47" s="108"/>
      <c r="CP47" s="108"/>
      <c r="CQ47" s="108"/>
      <c r="CR47" s="108"/>
      <c r="CS47" s="108"/>
      <c r="CT47" s="108"/>
      <c r="CU47" s="108"/>
      <c r="CV47" s="108"/>
      <c r="CW47" s="108"/>
      <c r="CX47" s="108"/>
      <c r="CY47" s="108"/>
      <c r="CZ47" s="108"/>
      <c r="DA47" s="108"/>
      <c r="DB47" s="108"/>
      <c r="DC47" s="108"/>
      <c r="DD47" s="108"/>
      <c r="DE47" s="108"/>
      <c r="DF47" s="108"/>
      <c r="DG47" s="108"/>
      <c r="DH47" s="108"/>
      <c r="DI47" s="108"/>
    </row>
    <row r="48" customFormat="false" ht="11.25" hidden="false" customHeight="false" outlineLevel="0" collapsed="false">
      <c r="E48" s="108" t="s">
        <v>119</v>
      </c>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row>
    <row r="49" customFormat="false" ht="11.25" hidden="false" customHeight="false" outlineLevel="0" collapsed="false">
      <c r="E49" s="109" t="s">
        <v>120</v>
      </c>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row>
    <row r="50" customFormat="false" ht="11.25" hidden="false" customHeight="false" outlineLevel="0" collapsed="false">
      <c r="E50" s="108" t="s">
        <v>121</v>
      </c>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8"/>
      <c r="BR50" s="108"/>
      <c r="BS50" s="108"/>
      <c r="BT50" s="108"/>
      <c r="BU50" s="108"/>
      <c r="BV50" s="108"/>
      <c r="BW50" s="108"/>
      <c r="BX50" s="108"/>
      <c r="BY50" s="108"/>
      <c r="BZ50" s="108"/>
      <c r="CA50" s="108"/>
      <c r="CB50" s="108"/>
      <c r="CC50" s="108"/>
      <c r="CD50" s="108"/>
      <c r="CE50" s="108"/>
      <c r="CF50" s="108"/>
      <c r="CG50" s="108"/>
      <c r="CH50" s="108"/>
      <c r="CI50" s="108"/>
      <c r="CJ50" s="108"/>
      <c r="CK50" s="108"/>
      <c r="CL50" s="108"/>
      <c r="CM50" s="108"/>
      <c r="CN50" s="108"/>
      <c r="CO50" s="108"/>
      <c r="CP50" s="108"/>
      <c r="CQ50" s="108"/>
      <c r="CR50" s="108"/>
      <c r="CS50" s="108"/>
      <c r="CT50" s="108"/>
      <c r="CU50" s="108"/>
      <c r="CV50" s="108"/>
      <c r="CW50" s="108"/>
      <c r="CX50" s="108"/>
      <c r="CY50" s="108"/>
      <c r="CZ50" s="108"/>
      <c r="DA50" s="108"/>
      <c r="DB50" s="108"/>
      <c r="DC50" s="108"/>
      <c r="DD50" s="108"/>
      <c r="DE50" s="108"/>
      <c r="DF50" s="108"/>
      <c r="DG50" s="108"/>
      <c r="DH50" s="108"/>
      <c r="DI50" s="108"/>
    </row>
    <row r="51" customFormat="false" ht="11.25" hidden="false" customHeight="false" outlineLevel="0" collapsed="false">
      <c r="E51" s="108" t="s">
        <v>122</v>
      </c>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row>
    <row r="52" customFormat="false" ht="11.25" hidden="false" customHeight="false" outlineLevel="0" collapsed="false">
      <c r="E52" s="108" t="s">
        <v>123</v>
      </c>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row>
    <row r="53" customFormat="false" ht="11.25" hidden="false" customHeight="false" outlineLevel="0" collapsed="false">
      <c r="E53" s="1" t="s">
        <v>124</v>
      </c>
    </row>
    <row r="54" customFormat="false" ht="11.25" hidden="false" customHeight="false" outlineLevel="0" collapsed="false"/>
    <row r="55" customFormat="false" ht="11.25" hidden="false" customHeight="false" outlineLevel="0" collapsed="false"/>
    <row r="56" customFormat="false" ht="11.25" hidden="false" customHeight="false" outlineLevel="0" collapsed="false"/>
  </sheetData>
  <mergeCells count="44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W15:AB16"/>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CE16:CS17"/>
    <mergeCell ref="CT16:DA17"/>
    <mergeCell ref="DB16:DI17"/>
    <mergeCell ref="M17:Q17"/>
    <mergeCell ref="R17:V17"/>
    <mergeCell ref="W17:AB18"/>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CE18:CS19"/>
    <mergeCell ref="CT18:DA19"/>
    <mergeCell ref="DB18:DI19"/>
    <mergeCell ref="B19:K19"/>
    <mergeCell ref="L19:V19"/>
    <mergeCell ref="W19:AB20"/>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AY28:BB30"/>
    <mergeCell ref="BC28:BM28"/>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s>
  <printOptions headings="false" gridLines="false" gridLinesSet="true" horizontalCentered="true" verticalCentered="false"/>
  <pageMargins left="0" right="0" top="0.39375" bottom="0.393055555555556" header="0.511811023622047" footer="0.196527777777778"/>
  <pageSetup paperSize="9" scale="100" fitToWidth="1" fitToHeight="1" pageOrder="downThenOver" orientation="landscape" blackAndWhite="false" draft="false" cellComments="atEnd" horizontalDpi="300" verticalDpi="300" copies="1"/>
  <headerFooter differentFirst="false" differentOddEven="false">
    <oddHeader/>
    <oddFooter>&amp;C&amp;P/&amp;N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P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519" width="6.63"/>
    <col collapsed="false" customWidth="true" hidden="false" outlineLevel="0" max="2" min="2" style="519" width="11"/>
    <col collapsed="false" customWidth="true" hidden="false" outlineLevel="0" max="3" min="3" style="519" width="17"/>
    <col collapsed="false" customWidth="true" hidden="false" outlineLevel="0" max="5" min="4" style="519" width="16.63"/>
    <col collapsed="false" customWidth="true" hidden="false" outlineLevel="0" max="15" min="6" style="519" width="15"/>
    <col collapsed="false" customWidth="true" hidden="false" outlineLevel="0" max="16" min="16" style="519" width="24"/>
    <col collapsed="false" customWidth="false" hidden="true" outlineLevel="0" max="16384" min="17" style="519" width="11.64"/>
  </cols>
  <sheetData>
    <row r="1" customFormat="false" ht="16.5" hidden="false" customHeight="true" outlineLevel="0" collapsed="false">
      <c r="A1" s="520"/>
      <c r="B1" s="520"/>
      <c r="C1" s="520"/>
      <c r="D1" s="520"/>
      <c r="E1" s="520"/>
      <c r="F1" s="520"/>
      <c r="G1" s="520"/>
      <c r="H1" s="520"/>
      <c r="I1" s="520"/>
      <c r="J1" s="520"/>
      <c r="K1" s="520"/>
      <c r="L1" s="520"/>
      <c r="M1" s="520"/>
      <c r="N1" s="520"/>
      <c r="O1" s="520"/>
      <c r="P1" s="520"/>
    </row>
    <row r="2" customFormat="false" ht="16.5" hidden="false" customHeight="true" outlineLevel="0" collapsed="false">
      <c r="A2" s="520"/>
      <c r="B2" s="520"/>
      <c r="C2" s="520"/>
      <c r="D2" s="520"/>
      <c r="E2" s="520"/>
      <c r="F2" s="520"/>
      <c r="G2" s="520"/>
      <c r="H2" s="520"/>
      <c r="I2" s="520"/>
      <c r="J2" s="520"/>
      <c r="K2" s="520"/>
      <c r="L2" s="520"/>
      <c r="M2" s="520"/>
      <c r="N2" s="520"/>
      <c r="O2" s="520"/>
      <c r="P2" s="520"/>
    </row>
    <row r="3" customFormat="false" ht="16.5" hidden="false" customHeight="true" outlineLevel="0" collapsed="false">
      <c r="A3" s="520"/>
      <c r="B3" s="520"/>
      <c r="C3" s="520"/>
      <c r="D3" s="520"/>
      <c r="E3" s="520"/>
      <c r="F3" s="520"/>
      <c r="G3" s="520"/>
      <c r="H3" s="520"/>
      <c r="I3" s="520"/>
      <c r="J3" s="520"/>
      <c r="K3" s="520"/>
      <c r="L3" s="520"/>
      <c r="M3" s="520"/>
      <c r="N3" s="520"/>
      <c r="O3" s="520"/>
      <c r="P3" s="520"/>
    </row>
    <row r="4" customFormat="false" ht="16.5" hidden="false" customHeight="true" outlineLevel="0" collapsed="false">
      <c r="A4" s="520"/>
      <c r="B4" s="520"/>
      <c r="C4" s="520"/>
      <c r="D4" s="520"/>
      <c r="E4" s="520"/>
      <c r="F4" s="520"/>
      <c r="G4" s="520"/>
      <c r="H4" s="520"/>
      <c r="I4" s="520"/>
      <c r="J4" s="520"/>
      <c r="K4" s="520"/>
      <c r="L4" s="520"/>
      <c r="M4" s="520"/>
      <c r="N4" s="520"/>
      <c r="O4" s="520"/>
      <c r="P4" s="520"/>
    </row>
    <row r="5" customFormat="false" ht="16.5" hidden="false" customHeight="true" outlineLevel="0" collapsed="false">
      <c r="A5" s="520"/>
      <c r="B5" s="520"/>
      <c r="C5" s="520"/>
      <c r="D5" s="520"/>
      <c r="E5" s="520"/>
      <c r="F5" s="520"/>
      <c r="G5" s="520"/>
      <c r="H5" s="520"/>
      <c r="I5" s="520"/>
      <c r="J5" s="520"/>
      <c r="K5" s="520"/>
      <c r="L5" s="520"/>
      <c r="M5" s="520"/>
      <c r="N5" s="520"/>
      <c r="O5" s="520"/>
      <c r="P5" s="520"/>
    </row>
    <row r="6" customFormat="false" ht="16.5" hidden="false" customHeight="true" outlineLevel="0" collapsed="false">
      <c r="A6" s="520"/>
      <c r="B6" s="520"/>
      <c r="C6" s="520"/>
      <c r="D6" s="520"/>
      <c r="E6" s="520"/>
      <c r="F6" s="520"/>
      <c r="G6" s="520"/>
      <c r="H6" s="520"/>
      <c r="I6" s="520"/>
      <c r="J6" s="520"/>
      <c r="K6" s="520"/>
      <c r="L6" s="520"/>
      <c r="M6" s="520"/>
      <c r="N6" s="520"/>
      <c r="O6" s="520"/>
      <c r="P6" s="520"/>
    </row>
    <row r="7" customFormat="false" ht="16.5" hidden="false" customHeight="true" outlineLevel="0" collapsed="false">
      <c r="A7" s="520"/>
      <c r="B7" s="520"/>
      <c r="C7" s="520"/>
      <c r="D7" s="520"/>
      <c r="E7" s="520"/>
      <c r="F7" s="520"/>
      <c r="G7" s="520"/>
      <c r="H7" s="520"/>
      <c r="I7" s="520"/>
      <c r="J7" s="520"/>
      <c r="K7" s="520"/>
      <c r="L7" s="520"/>
      <c r="M7" s="520"/>
      <c r="N7" s="520"/>
      <c r="O7" s="520"/>
      <c r="P7" s="520"/>
    </row>
    <row r="8" customFormat="false" ht="16.5" hidden="false" customHeight="true" outlineLevel="0" collapsed="false">
      <c r="A8" s="520"/>
      <c r="B8" s="520"/>
      <c r="C8" s="520"/>
      <c r="D8" s="520"/>
      <c r="E8" s="520"/>
      <c r="F8" s="520"/>
      <c r="G8" s="520"/>
      <c r="H8" s="520"/>
      <c r="I8" s="520"/>
      <c r="J8" s="520"/>
      <c r="K8" s="520"/>
      <c r="L8" s="520"/>
      <c r="M8" s="520"/>
      <c r="N8" s="520"/>
      <c r="O8" s="520"/>
      <c r="P8" s="520"/>
    </row>
    <row r="9" customFormat="false" ht="16.5" hidden="false" customHeight="true" outlineLevel="0" collapsed="false">
      <c r="A9" s="520"/>
      <c r="B9" s="520"/>
      <c r="C9" s="520"/>
      <c r="D9" s="520"/>
      <c r="E9" s="520"/>
      <c r="F9" s="520"/>
      <c r="G9" s="520"/>
      <c r="H9" s="520"/>
      <c r="I9" s="520"/>
      <c r="J9" s="520"/>
      <c r="K9" s="520"/>
      <c r="L9" s="520"/>
      <c r="M9" s="520"/>
      <c r="N9" s="520"/>
      <c r="O9" s="520"/>
      <c r="P9" s="520"/>
    </row>
    <row r="10" customFormat="false" ht="16.5" hidden="false" customHeight="true" outlineLevel="0" collapsed="false">
      <c r="A10" s="520"/>
      <c r="B10" s="520"/>
      <c r="C10" s="520"/>
      <c r="D10" s="520"/>
      <c r="E10" s="520"/>
      <c r="F10" s="520"/>
      <c r="G10" s="520"/>
      <c r="H10" s="520"/>
      <c r="I10" s="520"/>
      <c r="J10" s="520"/>
      <c r="K10" s="520"/>
      <c r="L10" s="520"/>
      <c r="M10" s="520"/>
      <c r="N10" s="520"/>
      <c r="O10" s="520"/>
      <c r="P10" s="520"/>
    </row>
    <row r="11" customFormat="false" ht="16.5" hidden="false" customHeight="true" outlineLevel="0" collapsed="false">
      <c r="A11" s="520"/>
      <c r="B11" s="520"/>
      <c r="C11" s="520"/>
      <c r="D11" s="520"/>
      <c r="E11" s="520"/>
      <c r="F11" s="520"/>
      <c r="G11" s="520"/>
      <c r="H11" s="520"/>
      <c r="I11" s="520"/>
      <c r="J11" s="520"/>
      <c r="K11" s="520"/>
      <c r="L11" s="520"/>
      <c r="M11" s="520"/>
      <c r="N11" s="520"/>
      <c r="O11" s="520"/>
      <c r="P11" s="520"/>
    </row>
    <row r="12" customFormat="false" ht="16.5" hidden="false" customHeight="true" outlineLevel="0" collapsed="false">
      <c r="A12" s="520"/>
      <c r="B12" s="520"/>
      <c r="C12" s="520"/>
      <c r="D12" s="520"/>
      <c r="E12" s="520"/>
      <c r="F12" s="520"/>
      <c r="G12" s="520"/>
      <c r="H12" s="520"/>
      <c r="I12" s="520"/>
      <c r="J12" s="520"/>
      <c r="K12" s="520"/>
      <c r="L12" s="520"/>
      <c r="M12" s="520"/>
      <c r="N12" s="520"/>
      <c r="O12" s="520"/>
      <c r="P12" s="520"/>
    </row>
    <row r="13" customFormat="false" ht="16.5" hidden="false" customHeight="true" outlineLevel="0" collapsed="false">
      <c r="A13" s="520"/>
      <c r="B13" s="520"/>
      <c r="C13" s="520"/>
      <c r="D13" s="520"/>
      <c r="E13" s="520"/>
      <c r="F13" s="520"/>
      <c r="G13" s="520"/>
      <c r="H13" s="520"/>
      <c r="I13" s="520"/>
      <c r="J13" s="520"/>
      <c r="K13" s="520"/>
      <c r="L13" s="520"/>
      <c r="M13" s="520"/>
      <c r="N13" s="520"/>
      <c r="O13" s="520"/>
      <c r="P13" s="520"/>
    </row>
    <row r="14" customFormat="false" ht="16.5" hidden="false" customHeight="true" outlineLevel="0" collapsed="false">
      <c r="A14" s="520"/>
      <c r="B14" s="520"/>
      <c r="C14" s="520"/>
      <c r="D14" s="520"/>
      <c r="E14" s="520"/>
      <c r="F14" s="520"/>
      <c r="G14" s="520"/>
      <c r="H14" s="520"/>
      <c r="I14" s="520"/>
      <c r="J14" s="520"/>
      <c r="K14" s="520"/>
      <c r="L14" s="520"/>
      <c r="M14" s="520"/>
      <c r="N14" s="520"/>
      <c r="O14" s="520"/>
      <c r="P14" s="520"/>
    </row>
    <row r="15" customFormat="false" ht="16.5" hidden="false" customHeight="true" outlineLevel="0" collapsed="false">
      <c r="A15" s="520"/>
      <c r="B15" s="520"/>
      <c r="C15" s="520"/>
      <c r="D15" s="520"/>
      <c r="E15" s="520"/>
      <c r="F15" s="520"/>
      <c r="G15" s="520"/>
      <c r="H15" s="520"/>
      <c r="I15" s="520"/>
      <c r="J15" s="520"/>
      <c r="K15" s="520"/>
      <c r="L15" s="520"/>
      <c r="M15" s="520"/>
      <c r="N15" s="520"/>
      <c r="O15" s="520"/>
      <c r="P15" s="520"/>
    </row>
    <row r="16" customFormat="false" ht="16.5" hidden="false" customHeight="true" outlineLevel="0" collapsed="false">
      <c r="A16" s="520"/>
      <c r="B16" s="520"/>
      <c r="C16" s="520"/>
      <c r="D16" s="520"/>
      <c r="E16" s="520"/>
      <c r="F16" s="520"/>
      <c r="G16" s="520"/>
      <c r="H16" s="520"/>
      <c r="I16" s="520"/>
      <c r="J16" s="520"/>
      <c r="K16" s="520"/>
      <c r="L16" s="520"/>
      <c r="M16" s="520"/>
      <c r="N16" s="520"/>
      <c r="O16" s="520"/>
      <c r="P16" s="520"/>
    </row>
    <row r="17" customFormat="false" ht="16.5" hidden="false" customHeight="true" outlineLevel="0" collapsed="false">
      <c r="A17" s="520"/>
      <c r="B17" s="520"/>
      <c r="C17" s="520"/>
      <c r="D17" s="520"/>
      <c r="E17" s="520"/>
      <c r="F17" s="520"/>
      <c r="G17" s="520"/>
      <c r="H17" s="520"/>
      <c r="I17" s="520"/>
      <c r="J17" s="520"/>
      <c r="K17" s="520"/>
      <c r="L17" s="520"/>
      <c r="M17" s="520"/>
      <c r="N17" s="520"/>
      <c r="O17" s="520"/>
      <c r="P17" s="520"/>
    </row>
    <row r="18" customFormat="false" ht="16.5" hidden="false" customHeight="true" outlineLevel="0" collapsed="false">
      <c r="A18" s="520"/>
      <c r="B18" s="520"/>
      <c r="C18" s="520"/>
      <c r="D18" s="520"/>
      <c r="E18" s="520"/>
      <c r="F18" s="520"/>
      <c r="G18" s="520"/>
      <c r="H18" s="520"/>
      <c r="I18" s="520"/>
      <c r="J18" s="520"/>
      <c r="K18" s="520"/>
      <c r="L18" s="520"/>
      <c r="M18" s="520"/>
      <c r="N18" s="520"/>
      <c r="O18" s="520"/>
      <c r="P18" s="520"/>
    </row>
    <row r="19" customFormat="false" ht="16.5" hidden="false" customHeight="true" outlineLevel="0" collapsed="false">
      <c r="A19" s="520"/>
      <c r="B19" s="520"/>
      <c r="C19" s="520"/>
      <c r="D19" s="520"/>
      <c r="E19" s="520"/>
      <c r="F19" s="520"/>
      <c r="G19" s="520"/>
      <c r="H19" s="520"/>
      <c r="I19" s="520"/>
      <c r="J19" s="520"/>
      <c r="K19" s="520"/>
      <c r="L19" s="520"/>
      <c r="M19" s="520"/>
      <c r="N19" s="520"/>
      <c r="O19" s="520"/>
      <c r="P19" s="520"/>
    </row>
    <row r="20" customFormat="false" ht="16.5" hidden="false" customHeight="true" outlineLevel="0" collapsed="false">
      <c r="A20" s="520"/>
      <c r="B20" s="520"/>
      <c r="C20" s="520"/>
      <c r="D20" s="520"/>
      <c r="E20" s="520"/>
      <c r="F20" s="520"/>
      <c r="G20" s="520"/>
      <c r="H20" s="520"/>
      <c r="I20" s="520"/>
      <c r="J20" s="520"/>
      <c r="K20" s="520"/>
      <c r="L20" s="520"/>
      <c r="M20" s="520"/>
      <c r="N20" s="520"/>
      <c r="O20" s="520"/>
      <c r="P20" s="520"/>
    </row>
    <row r="21" customFormat="false" ht="16.5" hidden="false" customHeight="true" outlineLevel="0" collapsed="false">
      <c r="A21" s="520"/>
      <c r="B21" s="520"/>
      <c r="C21" s="520"/>
      <c r="D21" s="520"/>
      <c r="E21" s="520"/>
      <c r="F21" s="520"/>
      <c r="G21" s="520"/>
      <c r="H21" s="520"/>
      <c r="I21" s="520"/>
      <c r="J21" s="520"/>
      <c r="K21" s="520"/>
      <c r="L21" s="520"/>
      <c r="M21" s="520"/>
      <c r="N21" s="520"/>
      <c r="O21" s="520"/>
      <c r="P21" s="520"/>
    </row>
    <row r="22" customFormat="false" ht="16.5" hidden="false" customHeight="true" outlineLevel="0" collapsed="false">
      <c r="A22" s="520"/>
      <c r="B22" s="520"/>
      <c r="C22" s="520"/>
      <c r="D22" s="520"/>
      <c r="E22" s="520"/>
      <c r="F22" s="520"/>
      <c r="G22" s="520"/>
      <c r="H22" s="520"/>
      <c r="I22" s="520"/>
      <c r="J22" s="520"/>
      <c r="K22" s="520"/>
      <c r="L22" s="520"/>
      <c r="M22" s="520"/>
      <c r="N22" s="520"/>
      <c r="O22" s="520"/>
      <c r="P22" s="520"/>
    </row>
    <row r="23" customFormat="false" ht="16.5" hidden="false" customHeight="true" outlineLevel="0" collapsed="false">
      <c r="A23" s="520"/>
      <c r="B23" s="520"/>
      <c r="C23" s="520"/>
      <c r="D23" s="520"/>
      <c r="E23" s="520"/>
      <c r="F23" s="520"/>
      <c r="G23" s="520"/>
      <c r="H23" s="520"/>
      <c r="I23" s="520"/>
      <c r="J23" s="520"/>
      <c r="K23" s="520"/>
      <c r="L23" s="520"/>
      <c r="M23" s="520"/>
      <c r="N23" s="520"/>
      <c r="O23" s="520"/>
      <c r="P23" s="520"/>
    </row>
    <row r="24" customFormat="false" ht="16.5" hidden="false" customHeight="true" outlineLevel="0" collapsed="false">
      <c r="A24" s="520"/>
      <c r="B24" s="520"/>
      <c r="C24" s="520"/>
      <c r="D24" s="520"/>
      <c r="E24" s="520"/>
      <c r="F24" s="520"/>
      <c r="G24" s="520"/>
      <c r="H24" s="520"/>
      <c r="I24" s="520"/>
      <c r="J24" s="520"/>
      <c r="K24" s="520"/>
      <c r="L24" s="520"/>
      <c r="M24" s="520"/>
      <c r="N24" s="520"/>
      <c r="O24" s="520"/>
      <c r="P24" s="520"/>
    </row>
    <row r="25" customFormat="false" ht="16.5" hidden="false" customHeight="true" outlineLevel="0" collapsed="false">
      <c r="A25" s="520"/>
      <c r="B25" s="520"/>
      <c r="C25" s="520"/>
      <c r="D25" s="520"/>
      <c r="E25" s="520"/>
      <c r="F25" s="520"/>
      <c r="G25" s="520"/>
      <c r="H25" s="520"/>
      <c r="I25" s="520"/>
      <c r="J25" s="520"/>
      <c r="K25" s="520"/>
      <c r="L25" s="520"/>
      <c r="M25" s="520"/>
      <c r="N25" s="520"/>
      <c r="O25" s="520"/>
      <c r="P25" s="520"/>
    </row>
    <row r="26" customFormat="false" ht="16.5" hidden="false" customHeight="true" outlineLevel="0" collapsed="false">
      <c r="A26" s="520"/>
      <c r="B26" s="520"/>
      <c r="C26" s="520"/>
      <c r="D26" s="520"/>
      <c r="E26" s="520"/>
      <c r="F26" s="520"/>
      <c r="G26" s="520"/>
      <c r="H26" s="520"/>
      <c r="I26" s="520"/>
      <c r="J26" s="520"/>
      <c r="K26" s="520"/>
      <c r="L26" s="520"/>
      <c r="M26" s="520"/>
      <c r="N26" s="520"/>
      <c r="O26" s="520"/>
      <c r="P26" s="520"/>
    </row>
    <row r="27" customFormat="false" ht="16.5" hidden="false" customHeight="true" outlineLevel="0" collapsed="false">
      <c r="A27" s="520"/>
      <c r="B27" s="520"/>
      <c r="C27" s="520"/>
      <c r="D27" s="520"/>
      <c r="E27" s="520"/>
      <c r="F27" s="520"/>
      <c r="G27" s="520"/>
      <c r="H27" s="520"/>
      <c r="I27" s="520"/>
      <c r="J27" s="520"/>
      <c r="K27" s="520"/>
      <c r="L27" s="520"/>
      <c r="M27" s="520"/>
      <c r="N27" s="520"/>
      <c r="O27" s="520"/>
      <c r="P27" s="520"/>
    </row>
    <row r="28" customFormat="false" ht="16.5" hidden="false" customHeight="true" outlineLevel="0" collapsed="false">
      <c r="A28" s="520"/>
      <c r="B28" s="520"/>
      <c r="C28" s="520"/>
      <c r="D28" s="520"/>
      <c r="E28" s="520"/>
      <c r="F28" s="520"/>
      <c r="G28" s="520"/>
      <c r="H28" s="520"/>
      <c r="I28" s="520"/>
      <c r="J28" s="520"/>
      <c r="K28" s="520"/>
      <c r="L28" s="520"/>
      <c r="M28" s="520"/>
      <c r="N28" s="520"/>
      <c r="O28" s="520"/>
      <c r="P28" s="520"/>
    </row>
    <row r="29" customFormat="false" ht="16.5" hidden="false" customHeight="true" outlineLevel="0" collapsed="false">
      <c r="A29" s="520"/>
      <c r="B29" s="520"/>
      <c r="C29" s="520"/>
      <c r="D29" s="520"/>
      <c r="E29" s="520"/>
      <c r="F29" s="520"/>
      <c r="G29" s="520"/>
      <c r="H29" s="520"/>
      <c r="I29" s="520"/>
      <c r="J29" s="520"/>
      <c r="K29" s="520"/>
      <c r="L29" s="520"/>
      <c r="M29" s="520"/>
      <c r="N29" s="520"/>
      <c r="O29" s="520"/>
      <c r="P29" s="520"/>
    </row>
    <row r="30" customFormat="false" ht="16.5" hidden="false" customHeight="true" outlineLevel="0" collapsed="false">
      <c r="A30" s="520"/>
      <c r="B30" s="520"/>
      <c r="C30" s="520"/>
      <c r="D30" s="520"/>
      <c r="E30" s="520"/>
      <c r="F30" s="520"/>
      <c r="G30" s="520"/>
      <c r="H30" s="520"/>
      <c r="I30" s="520"/>
      <c r="J30" s="520"/>
      <c r="K30" s="520"/>
      <c r="L30" s="520"/>
      <c r="M30" s="520"/>
      <c r="N30" s="520"/>
      <c r="O30" s="520"/>
      <c r="P30" s="520"/>
    </row>
    <row r="31" customFormat="false" ht="16.5" hidden="false" customHeight="true" outlineLevel="0" collapsed="false">
      <c r="A31" s="520"/>
      <c r="B31" s="520"/>
      <c r="C31" s="520"/>
      <c r="D31" s="520"/>
      <c r="E31" s="520"/>
      <c r="F31" s="520"/>
      <c r="G31" s="520"/>
      <c r="H31" s="520"/>
      <c r="I31" s="520"/>
      <c r="J31" s="520"/>
      <c r="K31" s="520"/>
      <c r="L31" s="520"/>
      <c r="M31" s="520"/>
      <c r="N31" s="520"/>
      <c r="O31" s="520"/>
      <c r="P31" s="520"/>
    </row>
    <row r="32" customFormat="false" ht="31.5" hidden="false" customHeight="true" outlineLevel="0" collapsed="false">
      <c r="A32" s="520"/>
      <c r="B32" s="520"/>
      <c r="C32" s="520"/>
      <c r="D32" s="520"/>
      <c r="E32" s="520"/>
      <c r="F32" s="520"/>
      <c r="G32" s="520"/>
      <c r="H32" s="520"/>
      <c r="I32" s="520"/>
      <c r="J32" s="521" t="s">
        <v>445</v>
      </c>
      <c r="K32" s="520"/>
      <c r="L32" s="520"/>
      <c r="M32" s="520"/>
      <c r="N32" s="520"/>
      <c r="O32" s="520"/>
      <c r="P32" s="520"/>
    </row>
    <row r="33" customFormat="false" ht="39" hidden="false" customHeight="true" outlineLevel="0" collapsed="false">
      <c r="A33" s="520"/>
      <c r="B33" s="522" t="s">
        <v>456</v>
      </c>
      <c r="C33" s="523"/>
      <c r="D33" s="523"/>
      <c r="E33" s="524" t="s">
        <v>446</v>
      </c>
      <c r="F33" s="525" t="s">
        <v>447</v>
      </c>
      <c r="G33" s="526" t="s">
        <v>448</v>
      </c>
      <c r="H33" s="526" t="s">
        <v>449</v>
      </c>
      <c r="I33" s="526" t="s">
        <v>450</v>
      </c>
      <c r="J33" s="527" t="s">
        <v>451</v>
      </c>
      <c r="K33" s="520"/>
      <c r="L33" s="520"/>
      <c r="M33" s="520"/>
      <c r="N33" s="520"/>
      <c r="O33" s="520"/>
      <c r="P33" s="520"/>
    </row>
    <row r="34" customFormat="false" ht="39" hidden="false" customHeight="true" outlineLevel="0" collapsed="false">
      <c r="A34" s="520"/>
      <c r="B34" s="528"/>
      <c r="C34" s="529" t="s">
        <v>310</v>
      </c>
      <c r="D34" s="529"/>
      <c r="E34" s="529"/>
      <c r="F34" s="530" t="n">
        <v>10.15</v>
      </c>
      <c r="G34" s="531" t="n">
        <v>10.18</v>
      </c>
      <c r="H34" s="531" t="n">
        <v>10.74</v>
      </c>
      <c r="I34" s="531" t="n">
        <v>10.37</v>
      </c>
      <c r="J34" s="532" t="n">
        <v>9.61</v>
      </c>
      <c r="K34" s="520"/>
      <c r="L34" s="520"/>
      <c r="M34" s="520"/>
      <c r="N34" s="520"/>
      <c r="O34" s="520"/>
      <c r="P34" s="520"/>
    </row>
    <row r="35" customFormat="false" ht="39" hidden="false" customHeight="true" outlineLevel="0" collapsed="false">
      <c r="A35" s="520"/>
      <c r="B35" s="533"/>
      <c r="C35" s="534" t="s">
        <v>286</v>
      </c>
      <c r="D35" s="534"/>
      <c r="E35" s="534"/>
      <c r="F35" s="535" t="n">
        <v>3.48</v>
      </c>
      <c r="G35" s="536" t="n">
        <v>5.79</v>
      </c>
      <c r="H35" s="536" t="n">
        <v>5.77</v>
      </c>
      <c r="I35" s="536" t="n">
        <v>5.16</v>
      </c>
      <c r="J35" s="537" t="n">
        <v>5.99</v>
      </c>
      <c r="K35" s="520"/>
      <c r="L35" s="520"/>
      <c r="M35" s="520"/>
      <c r="N35" s="520"/>
      <c r="O35" s="520"/>
      <c r="P35" s="520"/>
    </row>
    <row r="36" customFormat="false" ht="39" hidden="false" customHeight="true" outlineLevel="0" collapsed="false">
      <c r="A36" s="520"/>
      <c r="B36" s="533"/>
      <c r="C36" s="534" t="s">
        <v>308</v>
      </c>
      <c r="D36" s="534"/>
      <c r="E36" s="534"/>
      <c r="F36" s="535" t="n">
        <v>5.28</v>
      </c>
      <c r="G36" s="536" t="n">
        <v>5.3</v>
      </c>
      <c r="H36" s="536" t="n">
        <v>5.59</v>
      </c>
      <c r="I36" s="536" t="n">
        <v>5.46</v>
      </c>
      <c r="J36" s="537" t="n">
        <v>5.27</v>
      </c>
      <c r="K36" s="520"/>
      <c r="L36" s="520"/>
      <c r="M36" s="520"/>
      <c r="N36" s="520"/>
      <c r="O36" s="520"/>
      <c r="P36" s="520"/>
    </row>
    <row r="37" customFormat="false" ht="39" hidden="false" customHeight="true" outlineLevel="0" collapsed="false">
      <c r="A37" s="520"/>
      <c r="B37" s="533"/>
      <c r="C37" s="534" t="s">
        <v>306</v>
      </c>
      <c r="D37" s="534"/>
      <c r="E37" s="534"/>
      <c r="F37" s="535" t="n">
        <v>0.32</v>
      </c>
      <c r="G37" s="536" t="n">
        <v>0.32</v>
      </c>
      <c r="H37" s="536" t="n">
        <v>0.43</v>
      </c>
      <c r="I37" s="536" t="n">
        <v>0.24</v>
      </c>
      <c r="J37" s="537" t="n">
        <v>0.61</v>
      </c>
      <c r="K37" s="520"/>
      <c r="L37" s="520"/>
      <c r="M37" s="520"/>
      <c r="N37" s="520"/>
      <c r="O37" s="520"/>
      <c r="P37" s="520"/>
    </row>
    <row r="38" customFormat="false" ht="39" hidden="false" customHeight="true" outlineLevel="0" collapsed="false">
      <c r="A38" s="520"/>
      <c r="B38" s="533"/>
      <c r="C38" s="534" t="s">
        <v>311</v>
      </c>
      <c r="D38" s="534"/>
      <c r="E38" s="534"/>
      <c r="F38" s="535" t="n">
        <v>0</v>
      </c>
      <c r="G38" s="536" t="n">
        <v>0</v>
      </c>
      <c r="H38" s="536" t="n">
        <v>0.45</v>
      </c>
      <c r="I38" s="536" t="n">
        <v>0.67</v>
      </c>
      <c r="J38" s="537" t="n">
        <v>0.53</v>
      </c>
      <c r="K38" s="520"/>
      <c r="L38" s="520"/>
      <c r="M38" s="520"/>
      <c r="N38" s="520"/>
      <c r="O38" s="520"/>
      <c r="P38" s="520"/>
    </row>
    <row r="39" customFormat="false" ht="39" hidden="false" customHeight="true" outlineLevel="0" collapsed="false">
      <c r="A39" s="520"/>
      <c r="B39" s="533"/>
      <c r="C39" s="534" t="s">
        <v>304</v>
      </c>
      <c r="D39" s="534"/>
      <c r="E39" s="534"/>
      <c r="F39" s="535" t="n">
        <v>1.3</v>
      </c>
      <c r="G39" s="536" t="n">
        <v>0.59</v>
      </c>
      <c r="H39" s="536" t="n">
        <v>0.69</v>
      </c>
      <c r="I39" s="536" t="n">
        <v>0.87</v>
      </c>
      <c r="J39" s="537" t="n">
        <v>0.3</v>
      </c>
      <c r="K39" s="520"/>
      <c r="L39" s="520"/>
      <c r="M39" s="520"/>
      <c r="N39" s="520"/>
      <c r="O39" s="520"/>
      <c r="P39" s="520"/>
    </row>
    <row r="40" customFormat="false" ht="39" hidden="false" customHeight="true" outlineLevel="0" collapsed="false">
      <c r="A40" s="520"/>
      <c r="B40" s="533"/>
      <c r="C40" s="534" t="s">
        <v>312</v>
      </c>
      <c r="D40" s="534"/>
      <c r="E40" s="534"/>
      <c r="F40" s="535" t="n">
        <v>0.15</v>
      </c>
      <c r="G40" s="536" t="n">
        <v>0.21</v>
      </c>
      <c r="H40" s="536" t="n">
        <v>0.23</v>
      </c>
      <c r="I40" s="536" t="n">
        <v>0.03</v>
      </c>
      <c r="J40" s="537" t="n">
        <v>0.02</v>
      </c>
      <c r="K40" s="520"/>
      <c r="L40" s="520"/>
      <c r="M40" s="520"/>
      <c r="N40" s="520"/>
      <c r="O40" s="520"/>
      <c r="P40" s="520"/>
    </row>
    <row r="41" customFormat="false" ht="39" hidden="false" customHeight="true" outlineLevel="0" collapsed="false">
      <c r="A41" s="520"/>
      <c r="B41" s="533"/>
      <c r="C41" s="534" t="s">
        <v>305</v>
      </c>
      <c r="D41" s="534"/>
      <c r="E41" s="534"/>
      <c r="F41" s="535" t="n">
        <v>0.01</v>
      </c>
      <c r="G41" s="536" t="n">
        <v>0.01</v>
      </c>
      <c r="H41" s="536" t="n">
        <v>0.01</v>
      </c>
      <c r="I41" s="536" t="n">
        <v>0.01</v>
      </c>
      <c r="J41" s="537" t="n">
        <v>0.01</v>
      </c>
      <c r="K41" s="520"/>
      <c r="L41" s="520"/>
      <c r="M41" s="520"/>
      <c r="N41" s="520"/>
      <c r="O41" s="520"/>
      <c r="P41" s="520"/>
    </row>
    <row r="42" customFormat="false" ht="39" hidden="false" customHeight="true" outlineLevel="0" collapsed="false">
      <c r="A42" s="520"/>
      <c r="B42" s="538"/>
      <c r="C42" s="534" t="s">
        <v>457</v>
      </c>
      <c r="D42" s="534"/>
      <c r="E42" s="534"/>
      <c r="F42" s="535" t="s">
        <v>458</v>
      </c>
      <c r="G42" s="536" t="s">
        <v>459</v>
      </c>
      <c r="H42" s="536" t="s">
        <v>459</v>
      </c>
      <c r="I42" s="536" t="s">
        <v>47</v>
      </c>
      <c r="J42" s="537" t="s">
        <v>47</v>
      </c>
      <c r="K42" s="520"/>
      <c r="L42" s="520"/>
      <c r="M42" s="520"/>
      <c r="N42" s="520"/>
      <c r="O42" s="520"/>
      <c r="P42" s="520"/>
    </row>
    <row r="43" customFormat="false" ht="39" hidden="false" customHeight="true" outlineLevel="0" collapsed="false">
      <c r="A43" s="520"/>
      <c r="B43" s="539"/>
      <c r="C43" s="540" t="s">
        <v>460</v>
      </c>
      <c r="D43" s="540"/>
      <c r="E43" s="540"/>
      <c r="F43" s="541" t="n">
        <v>0.02</v>
      </c>
      <c r="G43" s="542" t="n">
        <v>0.02</v>
      </c>
      <c r="H43" s="542" t="n">
        <v>0.06</v>
      </c>
      <c r="I43" s="542" t="n">
        <v>0.01</v>
      </c>
      <c r="J43" s="543" t="n">
        <v>0</v>
      </c>
      <c r="K43" s="520"/>
      <c r="L43" s="520"/>
      <c r="M43" s="520"/>
      <c r="N43" s="520"/>
      <c r="O43" s="520"/>
      <c r="P43" s="520"/>
    </row>
    <row r="44" customFormat="false" ht="39" hidden="false" customHeight="true" outlineLevel="0" collapsed="false">
      <c r="A44" s="520"/>
      <c r="B44" s="544" t="s">
        <v>461</v>
      </c>
      <c r="C44" s="545"/>
      <c r="D44" s="546"/>
      <c r="E44" s="546"/>
      <c r="F44" s="547"/>
      <c r="G44" s="547"/>
      <c r="H44" s="547"/>
      <c r="I44" s="547"/>
      <c r="J44" s="547"/>
      <c r="K44" s="520"/>
      <c r="L44" s="520"/>
      <c r="M44" s="520"/>
      <c r="N44" s="520"/>
      <c r="O44" s="520"/>
      <c r="P44" s="520"/>
    </row>
    <row r="45" customFormat="false" ht="17.25" hidden="false" customHeight="false" outlineLevel="0" collapsed="false">
      <c r="A45" s="520"/>
      <c r="B45" s="520"/>
      <c r="C45" s="520"/>
      <c r="D45" s="520"/>
      <c r="E45" s="520"/>
      <c r="F45" s="520"/>
      <c r="G45" s="520"/>
      <c r="H45" s="520"/>
      <c r="I45" s="520"/>
      <c r="J45" s="520"/>
      <c r="K45" s="520"/>
      <c r="L45" s="520"/>
      <c r="M45" s="520"/>
      <c r="N45" s="520"/>
      <c r="O45" s="520"/>
      <c r="P45" s="520"/>
    </row>
  </sheetData>
  <sheetProtection algorithmName="SHA-512" hashValue="0VTpzfwdhL0c+9a+Zuv2tfUMRB6aZ7F28XZ5rEsoEDNbu7pwS9OkFG/R7K4+aPaMElTF5Y4ImU+QQ9r6ieeldA==" saltValue="g4JlNVSvE/RU0WBRZ3ZVdQ==" spinCount="100000" sheet="true" objects="true" scenarios="true"/>
  <mergeCells count="10">
    <mergeCell ref="C34:E34"/>
    <mergeCell ref="C35:E35"/>
    <mergeCell ref="C36:E36"/>
    <mergeCell ref="C37:E37"/>
    <mergeCell ref="C38:E38"/>
    <mergeCell ref="C39:E39"/>
    <mergeCell ref="C40:E40"/>
    <mergeCell ref="C41:E41"/>
    <mergeCell ref="C42:E42"/>
    <mergeCell ref="C43:E4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U62"/>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ColWidth="11.640625" defaultRowHeight="12" zeroHeight="true" outlineLevelRow="0" outlineLevelCol="0"/>
  <cols>
    <col collapsed="false" customWidth="true" hidden="false" outlineLevel="0" max="1" min="1" style="548" width="6.63"/>
    <col collapsed="false" customWidth="true" hidden="false" outlineLevel="0" max="3" min="2" style="548" width="10.87"/>
    <col collapsed="false" customWidth="true" hidden="false" outlineLevel="0" max="4" min="4" style="548" width="10"/>
    <col collapsed="false" customWidth="true" hidden="false" outlineLevel="0" max="10" min="5" style="548" width="11"/>
    <col collapsed="false" customWidth="true" hidden="false" outlineLevel="0" max="15" min="11" style="548" width="13.13"/>
    <col collapsed="false" customWidth="true" hidden="false" outlineLevel="0" max="21" min="16" style="548" width="11.5"/>
    <col collapsed="false" customWidth="false" hidden="true" outlineLevel="0" max="16384" min="22" style="548" width="11.64"/>
  </cols>
  <sheetData>
    <row r="1" customFormat="false" ht="13.5" hidden="false" customHeight="true" outlineLevel="0" collapsed="false">
      <c r="A1" s="549"/>
      <c r="B1" s="549"/>
      <c r="C1" s="549"/>
      <c r="D1" s="549"/>
      <c r="E1" s="549"/>
      <c r="F1" s="549"/>
      <c r="G1" s="549"/>
      <c r="H1" s="549"/>
      <c r="I1" s="549"/>
      <c r="J1" s="549"/>
      <c r="K1" s="549"/>
      <c r="L1" s="549"/>
      <c r="M1" s="549"/>
      <c r="N1" s="549"/>
      <c r="O1" s="549"/>
      <c r="P1" s="549"/>
      <c r="Q1" s="549"/>
      <c r="R1" s="549"/>
      <c r="S1" s="549"/>
      <c r="T1" s="549"/>
      <c r="U1" s="549"/>
    </row>
    <row r="2" customFormat="false" ht="13.5" hidden="false" customHeight="true" outlineLevel="0" collapsed="false">
      <c r="A2" s="549"/>
      <c r="B2" s="549"/>
      <c r="C2" s="549"/>
      <c r="D2" s="549"/>
      <c r="E2" s="549"/>
      <c r="F2" s="549"/>
      <c r="G2" s="549"/>
      <c r="H2" s="549"/>
      <c r="I2" s="549"/>
      <c r="J2" s="549"/>
      <c r="K2" s="549"/>
      <c r="L2" s="549"/>
      <c r="M2" s="549"/>
      <c r="N2" s="549"/>
      <c r="O2" s="549"/>
      <c r="P2" s="549"/>
      <c r="Q2" s="549"/>
      <c r="R2" s="549"/>
      <c r="S2" s="549"/>
      <c r="T2" s="549"/>
      <c r="U2" s="549"/>
    </row>
    <row r="3" customFormat="false" ht="13.5" hidden="false" customHeight="true" outlineLevel="0" collapsed="false">
      <c r="A3" s="549"/>
      <c r="B3" s="549"/>
      <c r="C3" s="549"/>
      <c r="D3" s="549"/>
      <c r="E3" s="549"/>
      <c r="F3" s="549"/>
      <c r="G3" s="549"/>
      <c r="H3" s="549"/>
      <c r="I3" s="549"/>
      <c r="J3" s="549"/>
      <c r="K3" s="549"/>
      <c r="L3" s="549"/>
      <c r="M3" s="549"/>
      <c r="N3" s="549"/>
      <c r="O3" s="549"/>
      <c r="P3" s="549"/>
      <c r="Q3" s="549"/>
      <c r="R3" s="549"/>
      <c r="S3" s="549"/>
      <c r="T3" s="549"/>
      <c r="U3" s="549"/>
    </row>
    <row r="4" customFormat="false" ht="13.5" hidden="false" customHeight="true" outlineLevel="0" collapsed="false">
      <c r="A4" s="549"/>
      <c r="B4" s="549"/>
      <c r="C4" s="549"/>
      <c r="D4" s="549"/>
      <c r="E4" s="549"/>
      <c r="F4" s="549"/>
      <c r="G4" s="549"/>
      <c r="H4" s="549"/>
      <c r="I4" s="549"/>
      <c r="J4" s="549"/>
      <c r="K4" s="549"/>
      <c r="L4" s="549"/>
      <c r="M4" s="549"/>
      <c r="N4" s="549"/>
      <c r="O4" s="549"/>
      <c r="P4" s="549"/>
      <c r="Q4" s="549"/>
      <c r="R4" s="549"/>
      <c r="S4" s="549"/>
      <c r="T4" s="549"/>
      <c r="U4" s="549"/>
    </row>
    <row r="5" customFormat="false" ht="13.5" hidden="false" customHeight="true" outlineLevel="0" collapsed="false">
      <c r="A5" s="549"/>
      <c r="B5" s="549"/>
      <c r="C5" s="549"/>
      <c r="D5" s="549"/>
      <c r="E5" s="549"/>
      <c r="F5" s="549"/>
      <c r="G5" s="549"/>
      <c r="H5" s="549"/>
      <c r="I5" s="549"/>
      <c r="J5" s="549"/>
      <c r="K5" s="549"/>
      <c r="L5" s="549"/>
      <c r="M5" s="549"/>
      <c r="N5" s="549"/>
      <c r="O5" s="549"/>
      <c r="P5" s="549"/>
      <c r="Q5" s="549"/>
      <c r="R5" s="549"/>
      <c r="S5" s="549"/>
      <c r="T5" s="549"/>
      <c r="U5" s="549"/>
    </row>
    <row r="6" customFormat="false" ht="13.5" hidden="false" customHeight="true" outlineLevel="0" collapsed="false">
      <c r="A6" s="549"/>
      <c r="B6" s="549"/>
      <c r="C6" s="549"/>
      <c r="D6" s="549"/>
      <c r="E6" s="549"/>
      <c r="F6" s="549"/>
      <c r="G6" s="549"/>
      <c r="H6" s="549"/>
      <c r="I6" s="549"/>
      <c r="J6" s="549"/>
      <c r="K6" s="549"/>
      <c r="L6" s="549"/>
      <c r="M6" s="549"/>
      <c r="N6" s="549"/>
      <c r="O6" s="549"/>
      <c r="P6" s="549"/>
      <c r="Q6" s="549"/>
      <c r="R6" s="549"/>
      <c r="S6" s="549"/>
      <c r="T6" s="549"/>
      <c r="U6" s="549"/>
    </row>
    <row r="7" customFormat="false" ht="13.5" hidden="false" customHeight="true" outlineLevel="0" collapsed="false">
      <c r="A7" s="549"/>
      <c r="B7" s="549"/>
      <c r="C7" s="549"/>
      <c r="D7" s="549"/>
      <c r="E7" s="549"/>
      <c r="F7" s="549"/>
      <c r="G7" s="549"/>
      <c r="H7" s="549"/>
      <c r="I7" s="549"/>
      <c r="J7" s="549"/>
      <c r="K7" s="549"/>
      <c r="L7" s="549"/>
      <c r="M7" s="549"/>
      <c r="N7" s="549"/>
      <c r="O7" s="549"/>
      <c r="P7" s="549"/>
      <c r="Q7" s="549"/>
      <c r="R7" s="549"/>
      <c r="S7" s="549"/>
      <c r="T7" s="549"/>
      <c r="U7" s="549"/>
    </row>
    <row r="8" customFormat="false" ht="13.5" hidden="false" customHeight="true" outlineLevel="0" collapsed="false">
      <c r="A8" s="549"/>
      <c r="B8" s="549"/>
      <c r="C8" s="549"/>
      <c r="D8" s="549"/>
      <c r="E8" s="549"/>
      <c r="F8" s="549"/>
      <c r="G8" s="549"/>
      <c r="H8" s="549"/>
      <c r="I8" s="549"/>
      <c r="J8" s="549"/>
      <c r="K8" s="549"/>
      <c r="L8" s="549"/>
      <c r="M8" s="549"/>
      <c r="N8" s="549"/>
      <c r="O8" s="549"/>
      <c r="P8" s="549"/>
      <c r="Q8" s="549"/>
      <c r="R8" s="549"/>
      <c r="S8" s="549"/>
      <c r="T8" s="549"/>
      <c r="U8" s="549"/>
    </row>
    <row r="9" customFormat="false" ht="13.5" hidden="false" customHeight="true" outlineLevel="0" collapsed="false">
      <c r="A9" s="549"/>
      <c r="B9" s="549"/>
      <c r="C9" s="549"/>
      <c r="D9" s="549"/>
      <c r="E9" s="549"/>
      <c r="F9" s="549"/>
      <c r="G9" s="549"/>
      <c r="H9" s="549"/>
      <c r="I9" s="549"/>
      <c r="J9" s="549"/>
      <c r="K9" s="549"/>
      <c r="L9" s="549"/>
      <c r="M9" s="549"/>
      <c r="N9" s="549"/>
      <c r="O9" s="549"/>
      <c r="P9" s="549"/>
      <c r="Q9" s="549"/>
      <c r="R9" s="549"/>
      <c r="S9" s="549"/>
      <c r="T9" s="549"/>
      <c r="U9" s="549"/>
    </row>
    <row r="10" customFormat="false" ht="13.5" hidden="false" customHeight="true" outlineLevel="0" collapsed="false">
      <c r="A10" s="549"/>
      <c r="B10" s="549"/>
      <c r="C10" s="549"/>
      <c r="D10" s="549"/>
      <c r="E10" s="549"/>
      <c r="F10" s="549"/>
      <c r="G10" s="549"/>
      <c r="H10" s="549"/>
      <c r="I10" s="549"/>
      <c r="J10" s="549"/>
      <c r="K10" s="549"/>
      <c r="L10" s="549"/>
      <c r="M10" s="549"/>
      <c r="N10" s="549"/>
      <c r="O10" s="549"/>
      <c r="P10" s="549"/>
      <c r="Q10" s="549"/>
      <c r="R10" s="549"/>
      <c r="S10" s="549"/>
      <c r="T10" s="549"/>
      <c r="U10" s="549"/>
    </row>
    <row r="11" customFormat="false" ht="13.5" hidden="false" customHeight="true" outlineLevel="0" collapsed="false">
      <c r="A11" s="549"/>
      <c r="B11" s="549"/>
      <c r="C11" s="549"/>
      <c r="D11" s="549"/>
      <c r="E11" s="549"/>
      <c r="F11" s="549"/>
      <c r="G11" s="549"/>
      <c r="H11" s="549"/>
      <c r="I11" s="549"/>
      <c r="J11" s="549"/>
      <c r="K11" s="549"/>
      <c r="L11" s="549"/>
      <c r="M11" s="549"/>
      <c r="N11" s="549"/>
      <c r="O11" s="549"/>
      <c r="P11" s="549"/>
      <c r="Q11" s="549"/>
      <c r="R11" s="549"/>
      <c r="S11" s="549"/>
      <c r="T11" s="549"/>
      <c r="U11" s="549"/>
    </row>
    <row r="12" customFormat="false" ht="13.5" hidden="false" customHeight="true" outlineLevel="0" collapsed="false">
      <c r="A12" s="549"/>
      <c r="B12" s="549"/>
      <c r="C12" s="549"/>
      <c r="D12" s="549"/>
      <c r="E12" s="549"/>
      <c r="F12" s="549"/>
      <c r="G12" s="549"/>
      <c r="H12" s="549"/>
      <c r="I12" s="549"/>
      <c r="J12" s="549"/>
      <c r="K12" s="549"/>
      <c r="L12" s="549"/>
      <c r="M12" s="549"/>
      <c r="N12" s="549"/>
      <c r="O12" s="549"/>
      <c r="P12" s="549"/>
      <c r="Q12" s="549"/>
      <c r="R12" s="549"/>
      <c r="S12" s="549"/>
      <c r="T12" s="549"/>
      <c r="U12" s="549"/>
    </row>
    <row r="13" customFormat="false" ht="13.5" hidden="false" customHeight="true" outlineLevel="0" collapsed="false">
      <c r="A13" s="549"/>
      <c r="B13" s="549"/>
      <c r="C13" s="549"/>
      <c r="D13" s="549"/>
      <c r="E13" s="549"/>
      <c r="F13" s="549"/>
      <c r="G13" s="549"/>
      <c r="H13" s="549"/>
      <c r="I13" s="549"/>
      <c r="J13" s="549"/>
      <c r="K13" s="549"/>
      <c r="L13" s="549"/>
      <c r="M13" s="549"/>
      <c r="N13" s="549"/>
      <c r="O13" s="549"/>
      <c r="P13" s="549"/>
      <c r="Q13" s="549"/>
      <c r="R13" s="549"/>
      <c r="S13" s="549"/>
      <c r="T13" s="549"/>
      <c r="U13" s="549"/>
    </row>
    <row r="14" customFormat="false" ht="13.5" hidden="false" customHeight="true" outlineLevel="0" collapsed="false">
      <c r="A14" s="549"/>
      <c r="B14" s="549"/>
      <c r="C14" s="549"/>
      <c r="D14" s="549"/>
      <c r="E14" s="549"/>
      <c r="F14" s="549"/>
      <c r="G14" s="549"/>
      <c r="H14" s="549"/>
      <c r="I14" s="549"/>
      <c r="J14" s="549"/>
      <c r="K14" s="549"/>
      <c r="L14" s="549"/>
      <c r="M14" s="549"/>
      <c r="N14" s="549"/>
      <c r="O14" s="549"/>
      <c r="P14" s="549"/>
      <c r="Q14" s="549"/>
      <c r="R14" s="549"/>
      <c r="S14" s="549"/>
      <c r="T14" s="549"/>
      <c r="U14" s="549"/>
    </row>
    <row r="15" customFormat="false" ht="13.5" hidden="false" customHeight="true" outlineLevel="0" collapsed="false">
      <c r="A15" s="549"/>
      <c r="B15" s="549"/>
      <c r="C15" s="549"/>
      <c r="D15" s="549"/>
      <c r="E15" s="549"/>
      <c r="F15" s="549"/>
      <c r="G15" s="549"/>
      <c r="H15" s="549"/>
      <c r="I15" s="549"/>
      <c r="J15" s="549"/>
      <c r="K15" s="549"/>
      <c r="L15" s="549"/>
      <c r="M15" s="549"/>
      <c r="N15" s="549"/>
      <c r="O15" s="549"/>
      <c r="P15" s="549"/>
      <c r="Q15" s="549"/>
      <c r="R15" s="549"/>
      <c r="S15" s="549"/>
      <c r="T15" s="549"/>
      <c r="U15" s="549"/>
    </row>
    <row r="16" customFormat="false" ht="13.5" hidden="false" customHeight="true" outlineLevel="0" collapsed="false">
      <c r="A16" s="549"/>
      <c r="B16" s="549"/>
      <c r="C16" s="549"/>
      <c r="D16" s="549"/>
      <c r="E16" s="549"/>
      <c r="F16" s="549"/>
      <c r="G16" s="549"/>
      <c r="H16" s="549"/>
      <c r="I16" s="549"/>
      <c r="J16" s="549"/>
      <c r="K16" s="549"/>
      <c r="L16" s="549"/>
      <c r="M16" s="549"/>
      <c r="N16" s="549"/>
      <c r="O16" s="549"/>
      <c r="P16" s="549"/>
      <c r="Q16" s="549"/>
      <c r="R16" s="549"/>
      <c r="S16" s="549"/>
      <c r="T16" s="549"/>
      <c r="U16" s="549"/>
    </row>
    <row r="17" customFormat="false" ht="13.5" hidden="false" customHeight="true" outlineLevel="0" collapsed="false">
      <c r="A17" s="549"/>
      <c r="B17" s="549"/>
      <c r="C17" s="549"/>
      <c r="D17" s="549"/>
      <c r="E17" s="549"/>
      <c r="F17" s="549"/>
      <c r="G17" s="549"/>
      <c r="H17" s="549"/>
      <c r="I17" s="549"/>
      <c r="J17" s="549"/>
      <c r="K17" s="549"/>
      <c r="L17" s="549"/>
      <c r="M17" s="549"/>
      <c r="N17" s="549"/>
      <c r="O17" s="549"/>
      <c r="P17" s="549"/>
      <c r="Q17" s="549"/>
      <c r="R17" s="549"/>
      <c r="S17" s="549"/>
      <c r="T17" s="549"/>
      <c r="U17" s="549"/>
    </row>
    <row r="18" customFormat="false" ht="13.5" hidden="false" customHeight="true" outlineLevel="0" collapsed="false">
      <c r="A18" s="549"/>
      <c r="B18" s="549"/>
      <c r="C18" s="549"/>
      <c r="D18" s="549"/>
      <c r="E18" s="549"/>
      <c r="F18" s="549"/>
      <c r="G18" s="549"/>
      <c r="H18" s="549"/>
      <c r="I18" s="549"/>
      <c r="J18" s="549"/>
      <c r="K18" s="549"/>
      <c r="L18" s="549"/>
      <c r="M18" s="549"/>
      <c r="N18" s="549"/>
      <c r="O18" s="549"/>
      <c r="P18" s="549"/>
      <c r="Q18" s="549"/>
      <c r="R18" s="549"/>
      <c r="S18" s="549"/>
      <c r="T18" s="549"/>
      <c r="U18" s="549"/>
    </row>
    <row r="19" customFormat="false" ht="13.5" hidden="false" customHeight="true" outlineLevel="0" collapsed="false">
      <c r="A19" s="549"/>
      <c r="B19" s="549"/>
      <c r="C19" s="549"/>
      <c r="D19" s="549"/>
      <c r="E19" s="549"/>
      <c r="F19" s="549"/>
      <c r="G19" s="549"/>
      <c r="H19" s="549"/>
      <c r="I19" s="549"/>
      <c r="J19" s="549"/>
      <c r="K19" s="549"/>
      <c r="L19" s="549"/>
      <c r="M19" s="549"/>
      <c r="N19" s="549"/>
      <c r="O19" s="549"/>
      <c r="P19" s="549"/>
      <c r="Q19" s="549"/>
      <c r="R19" s="549"/>
      <c r="S19" s="549"/>
      <c r="T19" s="549"/>
      <c r="U19" s="549"/>
    </row>
    <row r="20" customFormat="false" ht="13.5" hidden="false" customHeight="true" outlineLevel="0" collapsed="false">
      <c r="A20" s="549"/>
      <c r="B20" s="549"/>
      <c r="C20" s="549"/>
      <c r="D20" s="549"/>
      <c r="E20" s="549"/>
      <c r="F20" s="549"/>
      <c r="G20" s="549"/>
      <c r="H20" s="549"/>
      <c r="I20" s="549"/>
      <c r="J20" s="549"/>
      <c r="K20" s="549"/>
      <c r="L20" s="549"/>
      <c r="M20" s="549"/>
      <c r="N20" s="549"/>
      <c r="O20" s="549"/>
      <c r="P20" s="549"/>
      <c r="Q20" s="549"/>
      <c r="R20" s="549"/>
      <c r="S20" s="549"/>
      <c r="T20" s="549"/>
      <c r="U20" s="549"/>
    </row>
    <row r="21" customFormat="false" ht="13.5" hidden="false" customHeight="true" outlineLevel="0" collapsed="false">
      <c r="A21" s="549"/>
      <c r="B21" s="549"/>
      <c r="C21" s="549"/>
      <c r="D21" s="549"/>
      <c r="E21" s="549"/>
      <c r="F21" s="549"/>
      <c r="G21" s="549"/>
      <c r="H21" s="549"/>
      <c r="I21" s="549"/>
      <c r="J21" s="549"/>
      <c r="K21" s="549"/>
      <c r="L21" s="549"/>
      <c r="M21" s="549"/>
      <c r="N21" s="549"/>
      <c r="O21" s="549"/>
      <c r="P21" s="549"/>
      <c r="Q21" s="549"/>
      <c r="R21" s="549"/>
      <c r="S21" s="549"/>
      <c r="T21" s="549"/>
      <c r="U21" s="549"/>
    </row>
    <row r="22" customFormat="false" ht="13.5" hidden="false" customHeight="true" outlineLevel="0" collapsed="false">
      <c r="A22" s="549"/>
      <c r="B22" s="549"/>
      <c r="C22" s="549"/>
      <c r="D22" s="549"/>
      <c r="E22" s="549"/>
      <c r="F22" s="549"/>
      <c r="G22" s="549"/>
      <c r="H22" s="549"/>
      <c r="I22" s="549"/>
      <c r="J22" s="549"/>
      <c r="K22" s="549"/>
      <c r="L22" s="549"/>
      <c r="M22" s="549"/>
      <c r="N22" s="549"/>
      <c r="O22" s="549"/>
      <c r="P22" s="549"/>
      <c r="Q22" s="549"/>
      <c r="R22" s="549"/>
      <c r="S22" s="549"/>
      <c r="T22" s="549"/>
      <c r="U22" s="549"/>
    </row>
    <row r="23" customFormat="false" ht="13.5" hidden="false" customHeight="true" outlineLevel="0" collapsed="false">
      <c r="A23" s="549"/>
      <c r="B23" s="549"/>
      <c r="C23" s="549"/>
      <c r="D23" s="549"/>
      <c r="E23" s="549"/>
      <c r="F23" s="549"/>
      <c r="G23" s="549"/>
      <c r="H23" s="549"/>
      <c r="I23" s="549"/>
      <c r="J23" s="549"/>
      <c r="K23" s="549"/>
      <c r="L23" s="549"/>
      <c r="M23" s="549"/>
      <c r="N23" s="549"/>
      <c r="O23" s="549"/>
      <c r="P23" s="549"/>
      <c r="Q23" s="549"/>
      <c r="R23" s="549"/>
      <c r="S23" s="549"/>
      <c r="T23" s="549"/>
      <c r="U23" s="549"/>
    </row>
    <row r="24" customFormat="false" ht="13.5" hidden="false" customHeight="true" outlineLevel="0" collapsed="false">
      <c r="A24" s="549"/>
      <c r="B24" s="549"/>
      <c r="C24" s="549"/>
      <c r="D24" s="549"/>
      <c r="E24" s="549"/>
      <c r="F24" s="549"/>
      <c r="G24" s="549"/>
      <c r="H24" s="549"/>
      <c r="I24" s="549"/>
      <c r="J24" s="549"/>
      <c r="K24" s="549"/>
      <c r="L24" s="549"/>
      <c r="M24" s="549"/>
      <c r="N24" s="549"/>
      <c r="O24" s="549"/>
      <c r="P24" s="549"/>
      <c r="Q24" s="549"/>
      <c r="R24" s="549"/>
      <c r="S24" s="549"/>
      <c r="T24" s="549"/>
      <c r="U24" s="549"/>
    </row>
    <row r="25" customFormat="false" ht="13.5" hidden="false" customHeight="true" outlineLevel="0" collapsed="false">
      <c r="A25" s="549"/>
      <c r="B25" s="549"/>
      <c r="C25" s="549"/>
      <c r="D25" s="549"/>
      <c r="E25" s="549"/>
      <c r="F25" s="549"/>
      <c r="G25" s="549"/>
      <c r="H25" s="549"/>
      <c r="I25" s="549"/>
      <c r="J25" s="549"/>
      <c r="K25" s="549"/>
      <c r="L25" s="549"/>
      <c r="M25" s="549"/>
      <c r="N25" s="549"/>
      <c r="O25" s="549"/>
      <c r="P25" s="549"/>
      <c r="Q25" s="549"/>
      <c r="R25" s="549"/>
      <c r="S25" s="549"/>
      <c r="T25" s="549"/>
      <c r="U25" s="549"/>
    </row>
    <row r="26" customFormat="false" ht="13.5" hidden="false" customHeight="true" outlineLevel="0" collapsed="false">
      <c r="A26" s="549"/>
      <c r="B26" s="549"/>
      <c r="C26" s="549"/>
      <c r="D26" s="549"/>
      <c r="E26" s="549"/>
      <c r="F26" s="549"/>
      <c r="G26" s="549"/>
      <c r="H26" s="549"/>
      <c r="I26" s="549"/>
      <c r="J26" s="549"/>
      <c r="K26" s="549"/>
      <c r="L26" s="549"/>
      <c r="M26" s="549"/>
      <c r="N26" s="549"/>
      <c r="O26" s="549"/>
      <c r="P26" s="549"/>
      <c r="Q26" s="549"/>
      <c r="R26" s="549"/>
      <c r="S26" s="549"/>
      <c r="T26" s="549"/>
      <c r="U26" s="549"/>
    </row>
    <row r="27" customFormat="false" ht="13.5" hidden="false" customHeight="true" outlineLevel="0" collapsed="false">
      <c r="A27" s="549"/>
      <c r="B27" s="549"/>
      <c r="C27" s="549"/>
      <c r="D27" s="549"/>
      <c r="E27" s="549"/>
      <c r="F27" s="549"/>
      <c r="G27" s="549"/>
      <c r="H27" s="549"/>
      <c r="I27" s="549"/>
      <c r="J27" s="549"/>
      <c r="K27" s="549"/>
      <c r="L27" s="549"/>
      <c r="M27" s="549"/>
      <c r="N27" s="549"/>
      <c r="O27" s="549"/>
      <c r="P27" s="549"/>
      <c r="Q27" s="549"/>
      <c r="R27" s="549"/>
      <c r="S27" s="549"/>
      <c r="T27" s="549"/>
      <c r="U27" s="549"/>
    </row>
    <row r="28" customFormat="false" ht="13.5" hidden="false" customHeight="true" outlineLevel="0" collapsed="false">
      <c r="A28" s="549"/>
      <c r="B28" s="549"/>
      <c r="C28" s="549"/>
      <c r="D28" s="549"/>
      <c r="E28" s="549"/>
      <c r="F28" s="549"/>
      <c r="G28" s="549"/>
      <c r="H28" s="549"/>
      <c r="I28" s="549"/>
      <c r="J28" s="549"/>
      <c r="K28" s="549"/>
      <c r="L28" s="549"/>
      <c r="M28" s="549"/>
      <c r="N28" s="549"/>
      <c r="O28" s="549"/>
      <c r="P28" s="549"/>
      <c r="Q28" s="549"/>
      <c r="R28" s="549"/>
      <c r="S28" s="549"/>
      <c r="T28" s="549"/>
      <c r="U28" s="549"/>
    </row>
    <row r="29" customFormat="false" ht="13.5" hidden="false" customHeight="true" outlineLevel="0" collapsed="false">
      <c r="A29" s="549"/>
      <c r="B29" s="549"/>
      <c r="C29" s="549"/>
      <c r="D29" s="549"/>
      <c r="E29" s="549"/>
      <c r="F29" s="549"/>
      <c r="G29" s="549"/>
      <c r="H29" s="549"/>
      <c r="I29" s="549"/>
      <c r="J29" s="549"/>
      <c r="K29" s="549"/>
      <c r="L29" s="549"/>
      <c r="M29" s="549"/>
      <c r="N29" s="549"/>
      <c r="O29" s="549"/>
      <c r="P29" s="549"/>
      <c r="Q29" s="549"/>
      <c r="R29" s="549"/>
      <c r="S29" s="549"/>
      <c r="T29" s="549"/>
      <c r="U29" s="549"/>
    </row>
    <row r="30" customFormat="false" ht="13.5" hidden="false" customHeight="true" outlineLevel="0" collapsed="false">
      <c r="A30" s="549"/>
      <c r="B30" s="549"/>
      <c r="C30" s="549"/>
      <c r="D30" s="549"/>
      <c r="E30" s="549"/>
      <c r="F30" s="549"/>
      <c r="G30" s="549"/>
      <c r="H30" s="549"/>
      <c r="I30" s="549"/>
      <c r="J30" s="549"/>
      <c r="K30" s="549"/>
      <c r="L30" s="549"/>
      <c r="M30" s="549"/>
      <c r="N30" s="549"/>
      <c r="O30" s="549"/>
      <c r="P30" s="549"/>
      <c r="Q30" s="549"/>
      <c r="R30" s="549"/>
      <c r="S30" s="549"/>
      <c r="T30" s="549"/>
      <c r="U30" s="549"/>
    </row>
    <row r="31" customFormat="false" ht="13.5" hidden="false" customHeight="true" outlineLevel="0" collapsed="false">
      <c r="A31" s="549"/>
      <c r="B31" s="549"/>
      <c r="C31" s="549"/>
      <c r="D31" s="549"/>
      <c r="E31" s="549"/>
      <c r="F31" s="549"/>
      <c r="G31" s="549"/>
      <c r="H31" s="549"/>
      <c r="I31" s="549"/>
      <c r="J31" s="549"/>
      <c r="K31" s="549"/>
      <c r="L31" s="549"/>
      <c r="M31" s="549"/>
      <c r="N31" s="549"/>
      <c r="O31" s="549"/>
      <c r="P31" s="549"/>
      <c r="Q31" s="549"/>
      <c r="R31" s="549"/>
      <c r="S31" s="549"/>
      <c r="T31" s="549"/>
      <c r="U31" s="549"/>
    </row>
    <row r="32" customFormat="false" ht="13.5" hidden="false" customHeight="true" outlineLevel="0" collapsed="false">
      <c r="A32" s="549"/>
      <c r="B32" s="549"/>
      <c r="C32" s="549"/>
      <c r="D32" s="549"/>
      <c r="E32" s="549"/>
      <c r="F32" s="549"/>
      <c r="G32" s="549"/>
      <c r="H32" s="549"/>
      <c r="I32" s="549"/>
      <c r="J32" s="549"/>
      <c r="K32" s="549"/>
      <c r="L32" s="549"/>
      <c r="M32" s="549"/>
      <c r="N32" s="549"/>
      <c r="O32" s="549"/>
      <c r="P32" s="549"/>
      <c r="Q32" s="549"/>
      <c r="R32" s="549"/>
      <c r="S32" s="549"/>
      <c r="T32" s="549"/>
      <c r="U32" s="549"/>
    </row>
    <row r="33" customFormat="false" ht="13.5" hidden="false" customHeight="true" outlineLevel="0" collapsed="false">
      <c r="A33" s="549"/>
      <c r="B33" s="549"/>
      <c r="C33" s="549"/>
      <c r="D33" s="549"/>
      <c r="E33" s="549"/>
      <c r="F33" s="549"/>
      <c r="G33" s="549"/>
      <c r="H33" s="549"/>
      <c r="I33" s="549"/>
      <c r="J33" s="549"/>
      <c r="K33" s="549"/>
      <c r="L33" s="549"/>
      <c r="M33" s="549"/>
      <c r="N33" s="549"/>
      <c r="O33" s="549"/>
      <c r="P33" s="549"/>
      <c r="Q33" s="549"/>
      <c r="R33" s="549"/>
      <c r="S33" s="549"/>
      <c r="T33" s="549"/>
      <c r="U33" s="549"/>
    </row>
    <row r="34" customFormat="false" ht="13.5" hidden="false" customHeight="true" outlineLevel="0" collapsed="false">
      <c r="A34" s="549"/>
      <c r="B34" s="549"/>
      <c r="C34" s="549"/>
      <c r="D34" s="549"/>
      <c r="E34" s="549"/>
      <c r="F34" s="549"/>
      <c r="G34" s="549"/>
      <c r="H34" s="549"/>
      <c r="I34" s="549"/>
      <c r="J34" s="549"/>
      <c r="K34" s="549"/>
      <c r="L34" s="549"/>
      <c r="M34" s="549"/>
      <c r="N34" s="549"/>
      <c r="O34" s="549"/>
      <c r="P34" s="549"/>
      <c r="Q34" s="549"/>
      <c r="R34" s="549"/>
      <c r="S34" s="549"/>
      <c r="T34" s="549"/>
      <c r="U34" s="549"/>
    </row>
    <row r="35" customFormat="false" ht="13.5" hidden="false" customHeight="true" outlineLevel="0" collapsed="false">
      <c r="A35" s="549"/>
      <c r="B35" s="549"/>
      <c r="C35" s="549"/>
      <c r="D35" s="549"/>
      <c r="E35" s="549"/>
      <c r="F35" s="549"/>
      <c r="G35" s="549"/>
      <c r="H35" s="549"/>
      <c r="I35" s="549"/>
      <c r="J35" s="549"/>
      <c r="K35" s="549"/>
      <c r="L35" s="549"/>
      <c r="M35" s="549"/>
      <c r="N35" s="549"/>
      <c r="O35" s="549"/>
      <c r="P35" s="549"/>
      <c r="Q35" s="549"/>
      <c r="R35" s="549"/>
      <c r="S35" s="549"/>
      <c r="T35" s="549"/>
      <c r="U35" s="549"/>
    </row>
    <row r="36" customFormat="false" ht="13.5" hidden="false" customHeight="true" outlineLevel="0" collapsed="false">
      <c r="A36" s="549"/>
      <c r="B36" s="549"/>
      <c r="C36" s="549"/>
      <c r="D36" s="549"/>
      <c r="E36" s="549"/>
      <c r="F36" s="549"/>
      <c r="G36" s="549"/>
      <c r="H36" s="549"/>
      <c r="I36" s="549"/>
      <c r="J36" s="549"/>
      <c r="K36" s="549"/>
      <c r="L36" s="549"/>
      <c r="M36" s="549"/>
      <c r="N36" s="549"/>
      <c r="O36" s="549"/>
      <c r="P36" s="549"/>
      <c r="Q36" s="549"/>
      <c r="R36" s="549"/>
      <c r="S36" s="549"/>
      <c r="T36" s="549"/>
      <c r="U36" s="549"/>
    </row>
    <row r="37" customFormat="false" ht="13.5" hidden="false" customHeight="true" outlineLevel="0" collapsed="false">
      <c r="A37" s="549"/>
      <c r="B37" s="549"/>
      <c r="C37" s="549"/>
      <c r="D37" s="549"/>
      <c r="E37" s="549"/>
      <c r="F37" s="549"/>
      <c r="G37" s="549"/>
      <c r="H37" s="549"/>
      <c r="I37" s="549"/>
      <c r="J37" s="549"/>
      <c r="K37" s="549"/>
      <c r="L37" s="549"/>
      <c r="M37" s="549"/>
      <c r="N37" s="549"/>
      <c r="O37" s="549"/>
      <c r="P37" s="549"/>
      <c r="Q37" s="549"/>
      <c r="R37" s="549"/>
      <c r="S37" s="549"/>
      <c r="T37" s="549"/>
      <c r="U37" s="549"/>
    </row>
    <row r="38" customFormat="false" ht="13.5" hidden="false" customHeight="true" outlineLevel="0" collapsed="false">
      <c r="A38" s="549"/>
      <c r="B38" s="549"/>
      <c r="C38" s="549"/>
      <c r="D38" s="549"/>
      <c r="E38" s="549"/>
      <c r="F38" s="549"/>
      <c r="G38" s="549"/>
      <c r="H38" s="549"/>
      <c r="I38" s="549"/>
      <c r="J38" s="549"/>
      <c r="K38" s="549"/>
      <c r="L38" s="549"/>
      <c r="M38" s="549"/>
      <c r="N38" s="549"/>
      <c r="O38" s="549"/>
      <c r="P38" s="549"/>
      <c r="Q38" s="549"/>
      <c r="R38" s="549"/>
      <c r="S38" s="549"/>
      <c r="T38" s="549"/>
      <c r="U38" s="549"/>
    </row>
    <row r="39" customFormat="false" ht="13.5" hidden="false" customHeight="true" outlineLevel="0" collapsed="false">
      <c r="A39" s="549"/>
      <c r="B39" s="549"/>
      <c r="C39" s="549"/>
      <c r="D39" s="549"/>
      <c r="E39" s="549"/>
      <c r="F39" s="549"/>
      <c r="G39" s="549"/>
      <c r="H39" s="549"/>
      <c r="I39" s="549"/>
      <c r="J39" s="549"/>
      <c r="K39" s="549"/>
      <c r="L39" s="549"/>
      <c r="M39" s="549"/>
      <c r="N39" s="549"/>
      <c r="O39" s="549"/>
      <c r="P39" s="549"/>
      <c r="Q39" s="549"/>
      <c r="R39" s="549"/>
      <c r="S39" s="549"/>
      <c r="T39" s="549"/>
      <c r="U39" s="549"/>
    </row>
    <row r="40" customFormat="false" ht="13.5" hidden="false" customHeight="true" outlineLevel="0" collapsed="false">
      <c r="A40" s="549"/>
      <c r="B40" s="549"/>
      <c r="C40" s="549"/>
      <c r="D40" s="549"/>
      <c r="E40" s="549"/>
      <c r="F40" s="549"/>
      <c r="G40" s="549"/>
      <c r="H40" s="549"/>
      <c r="I40" s="549"/>
      <c r="J40" s="549"/>
      <c r="K40" s="549"/>
      <c r="L40" s="549"/>
      <c r="M40" s="549"/>
      <c r="N40" s="549"/>
      <c r="O40" s="549"/>
      <c r="P40" s="549"/>
      <c r="Q40" s="549"/>
      <c r="R40" s="549"/>
      <c r="S40" s="549"/>
      <c r="T40" s="549"/>
      <c r="U40" s="549"/>
    </row>
    <row r="41" customFormat="false" ht="13.5" hidden="false" customHeight="true" outlineLevel="0" collapsed="false">
      <c r="A41" s="549"/>
      <c r="B41" s="549"/>
      <c r="C41" s="549"/>
      <c r="D41" s="549"/>
      <c r="E41" s="549"/>
      <c r="F41" s="549"/>
      <c r="G41" s="549"/>
      <c r="H41" s="549"/>
      <c r="I41" s="549"/>
      <c r="J41" s="549"/>
      <c r="K41" s="549"/>
      <c r="L41" s="549"/>
      <c r="M41" s="549"/>
      <c r="N41" s="549"/>
      <c r="O41" s="549"/>
      <c r="P41" s="549"/>
      <c r="Q41" s="549"/>
      <c r="R41" s="549"/>
      <c r="S41" s="549"/>
      <c r="T41" s="549"/>
      <c r="U41" s="549"/>
    </row>
    <row r="42" customFormat="false" ht="13.5" hidden="false" customHeight="true" outlineLevel="0" collapsed="false">
      <c r="A42" s="549"/>
      <c r="B42" s="549"/>
      <c r="C42" s="549"/>
      <c r="D42" s="549"/>
      <c r="E42" s="549"/>
      <c r="F42" s="549"/>
      <c r="G42" s="549"/>
      <c r="H42" s="549"/>
      <c r="I42" s="549"/>
      <c r="J42" s="549"/>
      <c r="K42" s="549"/>
      <c r="L42" s="549"/>
      <c r="M42" s="549"/>
      <c r="N42" s="549"/>
      <c r="O42" s="549"/>
      <c r="P42" s="549"/>
      <c r="Q42" s="549"/>
      <c r="R42" s="549"/>
      <c r="S42" s="549"/>
      <c r="T42" s="549"/>
      <c r="U42" s="549"/>
    </row>
    <row r="43" customFormat="false" ht="30.75" hidden="false" customHeight="true" outlineLevel="0" collapsed="false">
      <c r="A43" s="549"/>
      <c r="B43" s="549"/>
      <c r="C43" s="549"/>
      <c r="D43" s="549"/>
      <c r="E43" s="549"/>
      <c r="F43" s="549"/>
      <c r="G43" s="549"/>
      <c r="H43" s="549"/>
      <c r="I43" s="549"/>
      <c r="J43" s="549"/>
      <c r="K43" s="549"/>
      <c r="L43" s="549"/>
      <c r="M43" s="549"/>
      <c r="N43" s="549"/>
      <c r="O43" s="550" t="s">
        <v>462</v>
      </c>
      <c r="P43" s="549"/>
      <c r="Q43" s="549"/>
      <c r="R43" s="549"/>
      <c r="S43" s="549"/>
      <c r="T43" s="549"/>
      <c r="U43" s="549"/>
    </row>
    <row r="44" customFormat="false" ht="30.75" hidden="false" customHeight="true" outlineLevel="0" collapsed="false">
      <c r="A44" s="549"/>
      <c r="B44" s="551" t="s">
        <v>463</v>
      </c>
      <c r="C44" s="552"/>
      <c r="D44" s="552"/>
      <c r="E44" s="553"/>
      <c r="F44" s="553"/>
      <c r="G44" s="553"/>
      <c r="H44" s="553"/>
      <c r="I44" s="553"/>
      <c r="J44" s="554" t="s">
        <v>446</v>
      </c>
      <c r="K44" s="555" t="s">
        <v>447</v>
      </c>
      <c r="L44" s="556" t="s">
        <v>448</v>
      </c>
      <c r="M44" s="556" t="s">
        <v>449</v>
      </c>
      <c r="N44" s="556" t="s">
        <v>450</v>
      </c>
      <c r="O44" s="557" t="s">
        <v>451</v>
      </c>
      <c r="P44" s="549"/>
      <c r="Q44" s="549"/>
      <c r="R44" s="549"/>
      <c r="S44" s="549"/>
      <c r="T44" s="549"/>
      <c r="U44" s="549"/>
    </row>
    <row r="45" customFormat="false" ht="30.75" hidden="false" customHeight="true" outlineLevel="0" collapsed="false">
      <c r="A45" s="549"/>
      <c r="B45" s="558" t="s">
        <v>464</v>
      </c>
      <c r="C45" s="558"/>
      <c r="D45" s="559"/>
      <c r="E45" s="560" t="s">
        <v>210</v>
      </c>
      <c r="F45" s="560"/>
      <c r="G45" s="560"/>
      <c r="H45" s="560"/>
      <c r="I45" s="560"/>
      <c r="J45" s="560"/>
      <c r="K45" s="561" t="n">
        <v>3640</v>
      </c>
      <c r="L45" s="562" t="n">
        <v>3664</v>
      </c>
      <c r="M45" s="562" t="n">
        <v>3566</v>
      </c>
      <c r="N45" s="562" t="n">
        <v>3547</v>
      </c>
      <c r="O45" s="563" t="n">
        <v>3844</v>
      </c>
      <c r="P45" s="549"/>
      <c r="Q45" s="549"/>
      <c r="R45" s="549"/>
      <c r="S45" s="549"/>
      <c r="T45" s="549"/>
      <c r="U45" s="549"/>
    </row>
    <row r="46" customFormat="false" ht="30.75" hidden="false" customHeight="true" outlineLevel="0" collapsed="false">
      <c r="A46" s="549"/>
      <c r="B46" s="558"/>
      <c r="C46" s="558"/>
      <c r="D46" s="564"/>
      <c r="E46" s="565" t="s">
        <v>465</v>
      </c>
      <c r="F46" s="565"/>
      <c r="G46" s="565"/>
      <c r="H46" s="565"/>
      <c r="I46" s="565"/>
      <c r="J46" s="565"/>
      <c r="K46" s="566" t="s">
        <v>47</v>
      </c>
      <c r="L46" s="567" t="s">
        <v>47</v>
      </c>
      <c r="M46" s="567" t="s">
        <v>47</v>
      </c>
      <c r="N46" s="567" t="s">
        <v>47</v>
      </c>
      <c r="O46" s="568" t="s">
        <v>47</v>
      </c>
      <c r="P46" s="549"/>
      <c r="Q46" s="549"/>
      <c r="R46" s="549"/>
      <c r="S46" s="549"/>
      <c r="T46" s="549"/>
      <c r="U46" s="549"/>
    </row>
    <row r="47" customFormat="false" ht="30.75" hidden="false" customHeight="true" outlineLevel="0" collapsed="false">
      <c r="A47" s="549"/>
      <c r="B47" s="558"/>
      <c r="C47" s="558"/>
      <c r="D47" s="564"/>
      <c r="E47" s="565" t="s">
        <v>346</v>
      </c>
      <c r="F47" s="565"/>
      <c r="G47" s="565"/>
      <c r="H47" s="565"/>
      <c r="I47" s="565"/>
      <c r="J47" s="565"/>
      <c r="K47" s="566" t="s">
        <v>47</v>
      </c>
      <c r="L47" s="567" t="s">
        <v>47</v>
      </c>
      <c r="M47" s="567" t="s">
        <v>47</v>
      </c>
      <c r="N47" s="567" t="s">
        <v>47</v>
      </c>
      <c r="O47" s="568" t="s">
        <v>47</v>
      </c>
      <c r="P47" s="549"/>
      <c r="Q47" s="549"/>
      <c r="R47" s="549"/>
      <c r="S47" s="549"/>
      <c r="T47" s="549"/>
      <c r="U47" s="549"/>
    </row>
    <row r="48" customFormat="false" ht="30.75" hidden="false" customHeight="true" outlineLevel="0" collapsed="false">
      <c r="A48" s="549"/>
      <c r="B48" s="558"/>
      <c r="C48" s="558"/>
      <c r="D48" s="564"/>
      <c r="E48" s="565" t="s">
        <v>466</v>
      </c>
      <c r="F48" s="565"/>
      <c r="G48" s="565"/>
      <c r="H48" s="565"/>
      <c r="I48" s="565"/>
      <c r="J48" s="565"/>
      <c r="K48" s="566" t="n">
        <v>899</v>
      </c>
      <c r="L48" s="567" t="n">
        <v>869</v>
      </c>
      <c r="M48" s="567" t="n">
        <v>899</v>
      </c>
      <c r="N48" s="567" t="n">
        <v>851</v>
      </c>
      <c r="O48" s="568" t="n">
        <v>672</v>
      </c>
      <c r="P48" s="549"/>
      <c r="Q48" s="549"/>
      <c r="R48" s="549"/>
      <c r="S48" s="549"/>
      <c r="T48" s="549"/>
      <c r="U48" s="549"/>
    </row>
    <row r="49" customFormat="false" ht="30.75" hidden="false" customHeight="true" outlineLevel="0" collapsed="false">
      <c r="A49" s="549"/>
      <c r="B49" s="558"/>
      <c r="C49" s="558"/>
      <c r="D49" s="564"/>
      <c r="E49" s="565" t="s">
        <v>467</v>
      </c>
      <c r="F49" s="565"/>
      <c r="G49" s="565"/>
      <c r="H49" s="565"/>
      <c r="I49" s="565"/>
      <c r="J49" s="565"/>
      <c r="K49" s="566" t="n">
        <v>31</v>
      </c>
      <c r="L49" s="567" t="n">
        <v>21</v>
      </c>
      <c r="M49" s="567" t="n">
        <v>21</v>
      </c>
      <c r="N49" s="567" t="n">
        <v>21</v>
      </c>
      <c r="O49" s="568" t="n">
        <v>29</v>
      </c>
      <c r="P49" s="549"/>
      <c r="Q49" s="549"/>
      <c r="R49" s="549"/>
      <c r="S49" s="549"/>
      <c r="T49" s="549"/>
      <c r="U49" s="549"/>
    </row>
    <row r="50" customFormat="false" ht="30.75" hidden="false" customHeight="true" outlineLevel="0" collapsed="false">
      <c r="A50" s="549"/>
      <c r="B50" s="558"/>
      <c r="C50" s="558"/>
      <c r="D50" s="564"/>
      <c r="E50" s="565" t="s">
        <v>468</v>
      </c>
      <c r="F50" s="565"/>
      <c r="G50" s="565"/>
      <c r="H50" s="565"/>
      <c r="I50" s="565"/>
      <c r="J50" s="565"/>
      <c r="K50" s="566" t="n">
        <v>13</v>
      </c>
      <c r="L50" s="567" t="n">
        <v>14</v>
      </c>
      <c r="M50" s="567" t="n">
        <v>38</v>
      </c>
      <c r="N50" s="567" t="n">
        <v>13</v>
      </c>
      <c r="O50" s="568" t="n">
        <v>16</v>
      </c>
      <c r="P50" s="549"/>
      <c r="Q50" s="549"/>
      <c r="R50" s="549"/>
      <c r="S50" s="549"/>
      <c r="T50" s="549"/>
      <c r="U50" s="549"/>
    </row>
    <row r="51" customFormat="false" ht="30.75" hidden="false" customHeight="true" outlineLevel="0" collapsed="false">
      <c r="A51" s="549"/>
      <c r="B51" s="558"/>
      <c r="C51" s="558"/>
      <c r="D51" s="569"/>
      <c r="E51" s="565" t="s">
        <v>358</v>
      </c>
      <c r="F51" s="565"/>
      <c r="G51" s="565"/>
      <c r="H51" s="565"/>
      <c r="I51" s="565"/>
      <c r="J51" s="565"/>
      <c r="K51" s="566" t="n">
        <v>0</v>
      </c>
      <c r="L51" s="567" t="n">
        <v>2</v>
      </c>
      <c r="M51" s="567" t="n">
        <v>1</v>
      </c>
      <c r="N51" s="567" t="n">
        <v>0</v>
      </c>
      <c r="O51" s="568" t="n">
        <v>0</v>
      </c>
      <c r="P51" s="549"/>
      <c r="Q51" s="549"/>
      <c r="R51" s="549"/>
      <c r="S51" s="549"/>
      <c r="T51" s="549"/>
      <c r="U51" s="549"/>
    </row>
    <row r="52" customFormat="false" ht="30.75" hidden="false" customHeight="true" outlineLevel="0" collapsed="false">
      <c r="A52" s="549"/>
      <c r="B52" s="570" t="s">
        <v>469</v>
      </c>
      <c r="C52" s="570"/>
      <c r="D52" s="569"/>
      <c r="E52" s="565" t="s">
        <v>470</v>
      </c>
      <c r="F52" s="565"/>
      <c r="G52" s="565"/>
      <c r="H52" s="565"/>
      <c r="I52" s="565"/>
      <c r="J52" s="565"/>
      <c r="K52" s="566" t="n">
        <v>3251</v>
      </c>
      <c r="L52" s="567" t="n">
        <v>3243</v>
      </c>
      <c r="M52" s="567" t="n">
        <v>3183</v>
      </c>
      <c r="N52" s="567" t="n">
        <v>3130</v>
      </c>
      <c r="O52" s="568" t="n">
        <v>3365</v>
      </c>
      <c r="P52" s="549"/>
      <c r="Q52" s="549"/>
      <c r="R52" s="549"/>
      <c r="S52" s="549"/>
      <c r="T52" s="549"/>
      <c r="U52" s="549"/>
    </row>
    <row r="53" customFormat="false" ht="30.75" hidden="false" customHeight="true" outlineLevel="0" collapsed="false">
      <c r="A53" s="549"/>
      <c r="B53" s="571" t="s">
        <v>471</v>
      </c>
      <c r="C53" s="571"/>
      <c r="D53" s="572"/>
      <c r="E53" s="573" t="s">
        <v>472</v>
      </c>
      <c r="F53" s="573"/>
      <c r="G53" s="573"/>
      <c r="H53" s="573"/>
      <c r="I53" s="573"/>
      <c r="J53" s="573"/>
      <c r="K53" s="574" t="n">
        <v>1332</v>
      </c>
      <c r="L53" s="575" t="n">
        <v>1327</v>
      </c>
      <c r="M53" s="575" t="n">
        <v>1342</v>
      </c>
      <c r="N53" s="575" t="n">
        <v>1302</v>
      </c>
      <c r="O53" s="576" t="n">
        <v>1196</v>
      </c>
      <c r="P53" s="549"/>
      <c r="Q53" s="549"/>
      <c r="R53" s="549"/>
      <c r="S53" s="549"/>
      <c r="T53" s="549"/>
      <c r="U53" s="549"/>
    </row>
    <row r="54" customFormat="false" ht="24" hidden="false" customHeight="true" outlineLevel="0" collapsed="false">
      <c r="A54" s="549"/>
      <c r="B54" s="577" t="s">
        <v>473</v>
      </c>
      <c r="C54" s="549"/>
      <c r="D54" s="549"/>
      <c r="E54" s="549"/>
      <c r="F54" s="549"/>
      <c r="G54" s="549"/>
      <c r="H54" s="549"/>
      <c r="I54" s="549"/>
      <c r="J54" s="549"/>
      <c r="K54" s="549"/>
      <c r="L54" s="549"/>
      <c r="M54" s="549"/>
      <c r="N54" s="549"/>
      <c r="O54" s="549"/>
      <c r="P54" s="549"/>
      <c r="Q54" s="549"/>
      <c r="R54" s="549"/>
      <c r="S54" s="549"/>
      <c r="T54" s="549"/>
      <c r="U54" s="549"/>
    </row>
    <row r="55" customFormat="false" ht="24" hidden="false" customHeight="true" outlineLevel="0" collapsed="false">
      <c r="A55" s="549"/>
      <c r="B55" s="577" t="s">
        <v>474</v>
      </c>
      <c r="C55" s="578"/>
      <c r="D55" s="578"/>
      <c r="E55" s="578"/>
      <c r="F55" s="578"/>
      <c r="G55" s="578"/>
      <c r="H55" s="578"/>
      <c r="I55" s="578"/>
      <c r="J55" s="578"/>
      <c r="K55" s="579"/>
      <c r="L55" s="579"/>
      <c r="M55" s="579"/>
      <c r="N55" s="579"/>
      <c r="O55" s="580" t="s">
        <v>462</v>
      </c>
      <c r="P55" s="549"/>
      <c r="Q55" s="549"/>
      <c r="R55" s="549"/>
      <c r="S55" s="549"/>
      <c r="T55" s="549"/>
      <c r="U55" s="549"/>
    </row>
    <row r="56" customFormat="false" ht="31.5" hidden="false" customHeight="true" outlineLevel="0" collapsed="false">
      <c r="A56" s="549"/>
      <c r="B56" s="551"/>
      <c r="C56" s="552"/>
      <c r="D56" s="552"/>
      <c r="E56" s="553"/>
      <c r="F56" s="553"/>
      <c r="G56" s="553"/>
      <c r="H56" s="553"/>
      <c r="I56" s="553"/>
      <c r="J56" s="554" t="s">
        <v>446</v>
      </c>
      <c r="K56" s="555" t="s">
        <v>475</v>
      </c>
      <c r="L56" s="556" t="s">
        <v>476</v>
      </c>
      <c r="M56" s="556" t="s">
        <v>477</v>
      </c>
      <c r="N56" s="556" t="s">
        <v>478</v>
      </c>
      <c r="O56" s="557" t="s">
        <v>479</v>
      </c>
      <c r="P56" s="549"/>
      <c r="Q56" s="549"/>
      <c r="R56" s="549"/>
      <c r="S56" s="549"/>
      <c r="T56" s="549"/>
      <c r="U56" s="549"/>
    </row>
    <row r="57" customFormat="false" ht="31.5" hidden="false" customHeight="true" outlineLevel="0" collapsed="false">
      <c r="B57" s="581" t="s">
        <v>480</v>
      </c>
      <c r="C57" s="581"/>
      <c r="D57" s="582" t="s">
        <v>481</v>
      </c>
      <c r="E57" s="582"/>
      <c r="F57" s="582"/>
      <c r="G57" s="582"/>
      <c r="H57" s="582"/>
      <c r="I57" s="582"/>
      <c r="J57" s="582"/>
      <c r="K57" s="583"/>
      <c r="L57" s="584"/>
      <c r="M57" s="584"/>
      <c r="N57" s="584"/>
      <c r="O57" s="585"/>
    </row>
    <row r="58" customFormat="false" ht="31.5" hidden="false" customHeight="true" outlineLevel="0" collapsed="false">
      <c r="B58" s="581"/>
      <c r="C58" s="581"/>
      <c r="D58" s="586" t="s">
        <v>482</v>
      </c>
      <c r="E58" s="586"/>
      <c r="F58" s="586"/>
      <c r="G58" s="586"/>
      <c r="H58" s="586"/>
      <c r="I58" s="586"/>
      <c r="J58" s="586"/>
      <c r="K58" s="587"/>
      <c r="L58" s="588"/>
      <c r="M58" s="588"/>
      <c r="N58" s="588"/>
      <c r="O58" s="589"/>
    </row>
    <row r="59" customFormat="false" ht="24" hidden="false" customHeight="true" outlineLevel="0" collapsed="false">
      <c r="B59" s="590"/>
      <c r="C59" s="590"/>
      <c r="D59" s="591" t="s">
        <v>483</v>
      </c>
      <c r="E59" s="592"/>
      <c r="F59" s="592"/>
      <c r="G59" s="592"/>
      <c r="H59" s="592"/>
      <c r="I59" s="592"/>
      <c r="J59" s="592"/>
      <c r="K59" s="592"/>
      <c r="L59" s="592"/>
      <c r="M59" s="592"/>
      <c r="N59" s="592"/>
      <c r="O59" s="592"/>
    </row>
    <row r="60" customFormat="false" ht="24" hidden="false" customHeight="true" outlineLevel="0" collapsed="false">
      <c r="B60" s="593"/>
      <c r="C60" s="593"/>
      <c r="D60" s="591" t="s">
        <v>484</v>
      </c>
      <c r="E60" s="592"/>
      <c r="F60" s="592"/>
      <c r="G60" s="592"/>
      <c r="H60" s="592"/>
      <c r="I60" s="592"/>
      <c r="J60" s="592"/>
      <c r="K60" s="592"/>
      <c r="L60" s="592"/>
      <c r="M60" s="592"/>
      <c r="N60" s="592"/>
      <c r="O60" s="592"/>
    </row>
    <row r="61" customFormat="false" ht="24" hidden="false" customHeight="true" outlineLevel="0" collapsed="false">
      <c r="A61" s="549"/>
      <c r="B61" s="577"/>
      <c r="C61" s="549"/>
      <c r="D61" s="549"/>
      <c r="E61" s="549"/>
      <c r="F61" s="549"/>
      <c r="G61" s="549"/>
      <c r="H61" s="549"/>
      <c r="I61" s="549"/>
      <c r="J61" s="549"/>
      <c r="K61" s="549"/>
      <c r="L61" s="549"/>
      <c r="M61" s="549"/>
      <c r="N61" s="549"/>
      <c r="O61" s="549"/>
      <c r="P61" s="549"/>
      <c r="Q61" s="549"/>
      <c r="R61" s="549"/>
      <c r="S61" s="549"/>
      <c r="T61" s="549"/>
      <c r="U61" s="549"/>
    </row>
    <row r="62" customFormat="false" ht="24" hidden="false" customHeight="true" outlineLevel="0" collapsed="false">
      <c r="A62" s="549"/>
      <c r="B62" s="577"/>
      <c r="C62" s="549"/>
      <c r="D62" s="549"/>
      <c r="E62" s="549"/>
      <c r="F62" s="549"/>
      <c r="G62" s="549"/>
      <c r="H62" s="549"/>
      <c r="I62" s="549"/>
      <c r="J62" s="549"/>
      <c r="K62" s="549"/>
      <c r="L62" s="549"/>
      <c r="M62" s="549"/>
      <c r="N62" s="549"/>
      <c r="O62" s="549"/>
      <c r="P62" s="549"/>
      <c r="Q62" s="549"/>
      <c r="R62" s="549"/>
      <c r="S62" s="549"/>
      <c r="T62" s="549"/>
      <c r="U62" s="549"/>
    </row>
  </sheetData>
  <sheetProtection algorithmName="SHA-512" hashValue="rMvhujuZqKG/WT6Q4Yywb2tb8lAoFQE4YRgZkB4DqivaLIVrO8L6oosppP13YGcG3ARbkyN3o/SBWVWF+votjA==" saltValue="nPL6jcVjR7Smxc8hO7WlBA==" spinCount="100000" sheet="true" objects="true" scenarios="true"/>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rintOptions headings="false" gridLines="false" gridLinesSet="true" horizontalCentered="true" verticalCentered="false"/>
  <pageMargins left="0" right="0" top="0.196527777777778" bottom="0.236111111111111"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M55"/>
  <sheetViews>
    <sheetView showFormulas="false" showGridLines="false" showRowColHeaders="true" showZeros="true" rightToLeft="false" tabSelected="false" showOutlineSymbols="true" defaultGridColor="true" view="normal" topLeftCell="A1" colorId="64" zoomScale="85" zoomScaleNormal="85"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594" width="6.63"/>
    <col collapsed="false" customWidth="true" hidden="false" outlineLevel="0" max="3" min="2" style="594" width="12.63"/>
    <col collapsed="false" customWidth="false" hidden="false" outlineLevel="0" max="4" min="4" style="594" width="11.63"/>
    <col collapsed="false" customWidth="true" hidden="false" outlineLevel="0" max="8" min="5" style="594" width="10.37"/>
    <col collapsed="false" customWidth="true" hidden="false" outlineLevel="0" max="13" min="9" style="594" width="16.37"/>
    <col collapsed="false" customWidth="true" hidden="false" outlineLevel="0" max="19" min="14" style="594" width="12.63"/>
    <col collapsed="false" customWidth="false" hidden="true" outlineLevel="0" max="16384" min="20" style="594" width="11.64"/>
  </cols>
  <sheetData>
    <row r="1" customFormat="false" ht="15" hidden="false" customHeight="true" outlineLevel="0" collapsed="false"/>
    <row r="2" customFormat="false" ht="15" hidden="false" customHeight="true" outlineLevel="0" collapsed="false"/>
    <row r="3" customFormat="false" ht="15" hidden="false" customHeight="true" outlineLevel="0" collapsed="false"/>
    <row r="4" customFormat="false" ht="15" hidden="false" customHeight="true" outlineLevel="0" collapsed="false"/>
    <row r="5" customFormat="false" ht="15" hidden="false" customHeight="true" outlineLevel="0" collapsed="false"/>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27.75" hidden="false" customHeight="true" outlineLevel="0" collapsed="false">
      <c r="M39" s="595" t="s">
        <v>462</v>
      </c>
    </row>
    <row r="40" customFormat="false" ht="27.75" hidden="false" customHeight="true" outlineLevel="0" collapsed="false">
      <c r="B40" s="596" t="s">
        <v>463</v>
      </c>
      <c r="C40" s="597"/>
      <c r="D40" s="597"/>
      <c r="E40" s="598"/>
      <c r="F40" s="598"/>
      <c r="G40" s="598"/>
      <c r="H40" s="599" t="s">
        <v>446</v>
      </c>
      <c r="I40" s="600" t="s">
        <v>447</v>
      </c>
      <c r="J40" s="601" t="s">
        <v>448</v>
      </c>
      <c r="K40" s="601" t="s">
        <v>449</v>
      </c>
      <c r="L40" s="601" t="s">
        <v>450</v>
      </c>
      <c r="M40" s="602" t="s">
        <v>451</v>
      </c>
    </row>
    <row r="41" customFormat="false" ht="27.75" hidden="false" customHeight="true" outlineLevel="0" collapsed="false">
      <c r="B41" s="603" t="s">
        <v>485</v>
      </c>
      <c r="C41" s="603"/>
      <c r="D41" s="604"/>
      <c r="E41" s="605" t="s">
        <v>486</v>
      </c>
      <c r="F41" s="605"/>
      <c r="G41" s="605"/>
      <c r="H41" s="605"/>
      <c r="I41" s="606" t="n">
        <v>31737</v>
      </c>
      <c r="J41" s="607" t="n">
        <v>33082</v>
      </c>
      <c r="K41" s="607" t="n">
        <v>32942</v>
      </c>
      <c r="L41" s="607" t="n">
        <v>32544</v>
      </c>
      <c r="M41" s="608" t="n">
        <v>32310</v>
      </c>
    </row>
    <row r="42" customFormat="false" ht="27.75" hidden="false" customHeight="true" outlineLevel="0" collapsed="false">
      <c r="B42" s="603"/>
      <c r="C42" s="603"/>
      <c r="D42" s="609"/>
      <c r="E42" s="610" t="s">
        <v>487</v>
      </c>
      <c r="F42" s="610"/>
      <c r="G42" s="610"/>
      <c r="H42" s="610"/>
      <c r="I42" s="611" t="n">
        <v>24</v>
      </c>
      <c r="J42" s="612" t="n">
        <v>23</v>
      </c>
      <c r="K42" s="612" t="n">
        <v>25</v>
      </c>
      <c r="L42" s="612" t="n">
        <v>24</v>
      </c>
      <c r="M42" s="613" t="n">
        <v>34</v>
      </c>
    </row>
    <row r="43" customFormat="false" ht="27.75" hidden="false" customHeight="true" outlineLevel="0" collapsed="false">
      <c r="B43" s="603"/>
      <c r="C43" s="603"/>
      <c r="D43" s="609"/>
      <c r="E43" s="610" t="s">
        <v>488</v>
      </c>
      <c r="F43" s="610"/>
      <c r="G43" s="610"/>
      <c r="H43" s="610"/>
      <c r="I43" s="611" t="n">
        <v>9745</v>
      </c>
      <c r="J43" s="612" t="n">
        <v>9293</v>
      </c>
      <c r="K43" s="612" t="n">
        <v>8607</v>
      </c>
      <c r="L43" s="612" t="n">
        <v>8493</v>
      </c>
      <c r="M43" s="613" t="n">
        <v>9016</v>
      </c>
    </row>
    <row r="44" customFormat="false" ht="27.75" hidden="false" customHeight="true" outlineLevel="0" collapsed="false">
      <c r="B44" s="603"/>
      <c r="C44" s="603"/>
      <c r="D44" s="609"/>
      <c r="E44" s="610" t="s">
        <v>489</v>
      </c>
      <c r="F44" s="610"/>
      <c r="G44" s="610"/>
      <c r="H44" s="610"/>
      <c r="I44" s="611" t="n">
        <v>285</v>
      </c>
      <c r="J44" s="612" t="n">
        <v>270</v>
      </c>
      <c r="K44" s="612" t="n">
        <v>320</v>
      </c>
      <c r="L44" s="612" t="n">
        <v>304</v>
      </c>
      <c r="M44" s="613" t="n">
        <v>279</v>
      </c>
    </row>
    <row r="45" customFormat="false" ht="27.75" hidden="false" customHeight="true" outlineLevel="0" collapsed="false">
      <c r="B45" s="603"/>
      <c r="C45" s="603"/>
      <c r="D45" s="609"/>
      <c r="E45" s="610" t="s">
        <v>490</v>
      </c>
      <c r="F45" s="610"/>
      <c r="G45" s="610"/>
      <c r="H45" s="610"/>
      <c r="I45" s="611" t="n">
        <v>4314</v>
      </c>
      <c r="J45" s="612" t="n">
        <v>4138</v>
      </c>
      <c r="K45" s="612" t="n">
        <v>4156</v>
      </c>
      <c r="L45" s="612" t="n">
        <v>4103</v>
      </c>
      <c r="M45" s="613" t="n">
        <v>4113</v>
      </c>
    </row>
    <row r="46" customFormat="false" ht="27.75" hidden="false" customHeight="true" outlineLevel="0" collapsed="false">
      <c r="B46" s="603"/>
      <c r="C46" s="603"/>
      <c r="D46" s="614"/>
      <c r="E46" s="610" t="s">
        <v>491</v>
      </c>
      <c r="F46" s="610"/>
      <c r="G46" s="610"/>
      <c r="H46" s="610"/>
      <c r="I46" s="611" t="n">
        <v>2</v>
      </c>
      <c r="J46" s="612" t="n">
        <v>1</v>
      </c>
      <c r="K46" s="612" t="s">
        <v>47</v>
      </c>
      <c r="L46" s="612" t="n">
        <v>0</v>
      </c>
      <c r="M46" s="613" t="n">
        <v>1</v>
      </c>
    </row>
    <row r="47" customFormat="false" ht="27.75" hidden="false" customHeight="true" outlineLevel="0" collapsed="false">
      <c r="B47" s="603"/>
      <c r="C47" s="603"/>
      <c r="D47" s="615"/>
      <c r="E47" s="616" t="s">
        <v>492</v>
      </c>
      <c r="F47" s="616"/>
      <c r="G47" s="616"/>
      <c r="H47" s="616"/>
      <c r="I47" s="611" t="s">
        <v>47</v>
      </c>
      <c r="J47" s="612" t="s">
        <v>47</v>
      </c>
      <c r="K47" s="612" t="s">
        <v>47</v>
      </c>
      <c r="L47" s="612" t="s">
        <v>47</v>
      </c>
      <c r="M47" s="613" t="s">
        <v>47</v>
      </c>
    </row>
    <row r="48" customFormat="false" ht="27.75" hidden="false" customHeight="true" outlineLevel="0" collapsed="false">
      <c r="B48" s="603"/>
      <c r="C48" s="603"/>
      <c r="D48" s="609"/>
      <c r="E48" s="610" t="s">
        <v>314</v>
      </c>
      <c r="F48" s="610"/>
      <c r="G48" s="610"/>
      <c r="H48" s="610"/>
      <c r="I48" s="611" t="s">
        <v>47</v>
      </c>
      <c r="J48" s="612" t="s">
        <v>47</v>
      </c>
      <c r="K48" s="612" t="s">
        <v>47</v>
      </c>
      <c r="L48" s="612" t="s">
        <v>47</v>
      </c>
      <c r="M48" s="613" t="s">
        <v>47</v>
      </c>
    </row>
    <row r="49" customFormat="false" ht="27.75" hidden="false" customHeight="true" outlineLevel="0" collapsed="false">
      <c r="B49" s="603"/>
      <c r="C49" s="603"/>
      <c r="D49" s="609"/>
      <c r="E49" s="610" t="s">
        <v>493</v>
      </c>
      <c r="F49" s="610"/>
      <c r="G49" s="610"/>
      <c r="H49" s="610"/>
      <c r="I49" s="611" t="s">
        <v>47</v>
      </c>
      <c r="J49" s="612" t="s">
        <v>47</v>
      </c>
      <c r="K49" s="612" t="s">
        <v>47</v>
      </c>
      <c r="L49" s="612" t="s">
        <v>47</v>
      </c>
      <c r="M49" s="613" t="s">
        <v>47</v>
      </c>
    </row>
    <row r="50" customFormat="false" ht="27.75" hidden="false" customHeight="true" outlineLevel="0" collapsed="false">
      <c r="B50" s="617" t="s">
        <v>494</v>
      </c>
      <c r="C50" s="617"/>
      <c r="D50" s="618"/>
      <c r="E50" s="610" t="s">
        <v>495</v>
      </c>
      <c r="F50" s="610"/>
      <c r="G50" s="610"/>
      <c r="H50" s="610"/>
      <c r="I50" s="611" t="n">
        <v>6861</v>
      </c>
      <c r="J50" s="612" t="n">
        <v>6408</v>
      </c>
      <c r="K50" s="612" t="n">
        <v>6951</v>
      </c>
      <c r="L50" s="612" t="n">
        <v>7051</v>
      </c>
      <c r="M50" s="613" t="n">
        <v>8003</v>
      </c>
    </row>
    <row r="51" customFormat="false" ht="27.75" hidden="false" customHeight="true" outlineLevel="0" collapsed="false">
      <c r="B51" s="617"/>
      <c r="C51" s="617"/>
      <c r="D51" s="609"/>
      <c r="E51" s="610" t="s">
        <v>496</v>
      </c>
      <c r="F51" s="610"/>
      <c r="G51" s="610"/>
      <c r="H51" s="610"/>
      <c r="I51" s="611" t="n">
        <v>1896</v>
      </c>
      <c r="J51" s="612" t="n">
        <v>1710</v>
      </c>
      <c r="K51" s="612" t="n">
        <v>1544</v>
      </c>
      <c r="L51" s="612" t="n">
        <v>1440</v>
      </c>
      <c r="M51" s="613" t="n">
        <v>1091</v>
      </c>
    </row>
    <row r="52" customFormat="false" ht="27.75" hidden="false" customHeight="true" outlineLevel="0" collapsed="false">
      <c r="B52" s="617"/>
      <c r="C52" s="617"/>
      <c r="D52" s="609"/>
      <c r="E52" s="610" t="s">
        <v>497</v>
      </c>
      <c r="F52" s="610"/>
      <c r="G52" s="610"/>
      <c r="H52" s="610"/>
      <c r="I52" s="611" t="n">
        <v>27870</v>
      </c>
      <c r="J52" s="612" t="n">
        <v>28683</v>
      </c>
      <c r="K52" s="612" t="n">
        <v>29139</v>
      </c>
      <c r="L52" s="612" t="n">
        <v>28814</v>
      </c>
      <c r="M52" s="613" t="n">
        <v>28764</v>
      </c>
    </row>
    <row r="53" customFormat="false" ht="27.75" hidden="false" customHeight="true" outlineLevel="0" collapsed="false">
      <c r="B53" s="619" t="s">
        <v>471</v>
      </c>
      <c r="C53" s="619"/>
      <c r="D53" s="620"/>
      <c r="E53" s="621" t="s">
        <v>498</v>
      </c>
      <c r="F53" s="621"/>
      <c r="G53" s="621"/>
      <c r="H53" s="621"/>
      <c r="I53" s="622" t="n">
        <v>9481</v>
      </c>
      <c r="J53" s="623" t="n">
        <v>10005</v>
      </c>
      <c r="K53" s="623" t="n">
        <v>8416</v>
      </c>
      <c r="L53" s="623" t="n">
        <v>8164</v>
      </c>
      <c r="M53" s="624" t="n">
        <v>7896</v>
      </c>
    </row>
    <row r="54" customFormat="false" ht="27.75" hidden="false" customHeight="true" outlineLevel="0" collapsed="false">
      <c r="B54" s="625" t="s">
        <v>499</v>
      </c>
      <c r="C54" s="626"/>
      <c r="D54" s="626"/>
      <c r="E54" s="627"/>
      <c r="F54" s="627"/>
      <c r="G54" s="627"/>
      <c r="H54" s="627"/>
      <c r="I54" s="628"/>
      <c r="J54" s="628"/>
      <c r="K54" s="628"/>
      <c r="L54" s="628"/>
      <c r="M54" s="628"/>
    </row>
    <row r="55" customFormat="false" ht="13.5" hidden="false" customHeight="false" outlineLevel="0" collapsed="false"/>
  </sheetData>
  <sheetProtection algorithmName="SHA-512" hashValue="D+fFMSZAJmWe9pC1sJBCP0s7Pr44QKYFIoGD4S+9I5Ws0LBLDexXReWtnJR9tHZuyzp23yruqaIC0PxHq0upog==" saltValue="yU1yOocXj73/9qaQdwbdSg==" spinCount="100000" sheet="true" objects="true" scenarios="true"/>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H64"/>
  <sheetViews>
    <sheetView showFormulas="false" showGridLines="false" showRowColHeaders="true" showZeros="true" rightToLeft="false" tabSelected="false" showOutlineSymbols="true" defaultGridColor="true" view="normal" topLeftCell="A1" colorId="64" zoomScale="55" zoomScaleNormal="55"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495" width="8.26"/>
    <col collapsed="false" customWidth="true" hidden="false" outlineLevel="0" max="2" min="2" style="495" width="16.37"/>
    <col collapsed="false" customWidth="true" hidden="false" outlineLevel="0" max="5" min="3" style="495" width="26.25"/>
    <col collapsed="false" customWidth="true" hidden="false" outlineLevel="0" max="8" min="6" style="495" width="24.25"/>
    <col collapsed="false" customWidth="true" hidden="false" outlineLevel="0" max="14" min="9" style="495" width="26"/>
    <col collapsed="false" customWidth="true" hidden="false" outlineLevel="0" max="15" min="15" style="495" width="6.13"/>
    <col collapsed="false" customWidth="true" hidden="true" outlineLevel="0" max="16" min="16" style="495" width="9"/>
    <col collapsed="false" customWidth="false" hidden="true" outlineLevel="0" max="20" min="17" style="495" width="11.64"/>
    <col collapsed="false" customWidth="true" hidden="true" outlineLevel="0" max="21" min="21" style="495" width="9"/>
    <col collapsed="false" customWidth="false" hidden="true" outlineLevel="0" max="22" min="22" style="495" width="11.64"/>
    <col collapsed="false" customWidth="true" hidden="true" outlineLevel="0" max="23" min="23" style="495" width="9"/>
    <col collapsed="false" customWidth="false" hidden="true" outlineLevel="0" max="16384" min="24" style="495"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16.5" hidden="false" customHeight="true" outlineLevel="0" collapsed="false"/>
    <row r="46" customFormat="false" ht="16.5" hidden="false" customHeight="true" outlineLevel="0" collapsed="false"/>
    <row r="47" customFormat="false" ht="16.5" hidden="false" customHeight="true" outlineLevel="0" collapsed="false"/>
    <row r="48" customFormat="false" ht="16.5" hidden="false" customHeight="true" outlineLevel="0" collapsed="false"/>
    <row r="49" customFormat="false" ht="20.25" hidden="false" customHeight="true" outlineLevel="0" collapsed="false"/>
    <row r="50" customFormat="false" ht="16.5" hidden="false" customHeight="true" outlineLevel="0" collapsed="false"/>
    <row r="51" customFormat="false" ht="29.25" hidden="false" customHeight="true" outlineLevel="0" collapsed="false"/>
    <row r="52" customFormat="false" ht="29.25" hidden="false" customHeight="true" outlineLevel="0" collapsed="false"/>
    <row r="53" customFormat="false" ht="52.5" hidden="false" customHeight="true" outlineLevel="0" collapsed="false">
      <c r="B53" s="496"/>
      <c r="C53" s="496"/>
      <c r="D53" s="496"/>
      <c r="E53" s="496"/>
      <c r="F53" s="496"/>
      <c r="G53" s="496"/>
      <c r="H53" s="629" t="s">
        <v>462</v>
      </c>
    </row>
    <row r="54" customFormat="false" ht="29.25" hidden="false" customHeight="true" outlineLevel="0" collapsed="false">
      <c r="B54" s="630" t="s">
        <v>7</v>
      </c>
      <c r="C54" s="631"/>
      <c r="D54" s="631"/>
      <c r="E54" s="632" t="s">
        <v>446</v>
      </c>
      <c r="F54" s="633" t="s">
        <v>449</v>
      </c>
      <c r="G54" s="633" t="s">
        <v>450</v>
      </c>
      <c r="H54" s="634" t="s">
        <v>451</v>
      </c>
    </row>
    <row r="55" customFormat="false" ht="52.5" hidden="false" customHeight="true" outlineLevel="0" collapsed="false">
      <c r="B55" s="635"/>
      <c r="C55" s="636" t="s">
        <v>99</v>
      </c>
      <c r="D55" s="636"/>
      <c r="E55" s="636"/>
      <c r="F55" s="637" t="n">
        <v>964</v>
      </c>
      <c r="G55" s="637" t="n">
        <v>1210</v>
      </c>
      <c r="H55" s="638" t="n">
        <v>1512</v>
      </c>
    </row>
    <row r="56" customFormat="false" ht="52.5" hidden="false" customHeight="true" outlineLevel="0" collapsed="false">
      <c r="B56" s="639"/>
      <c r="C56" s="640" t="s">
        <v>102</v>
      </c>
      <c r="D56" s="640"/>
      <c r="E56" s="640"/>
      <c r="F56" s="641" t="n">
        <v>1618</v>
      </c>
      <c r="G56" s="641" t="n">
        <v>1566</v>
      </c>
      <c r="H56" s="642" t="n">
        <v>1843</v>
      </c>
    </row>
    <row r="57" customFormat="false" ht="53.25" hidden="false" customHeight="true" outlineLevel="0" collapsed="false">
      <c r="B57" s="639"/>
      <c r="C57" s="643" t="s">
        <v>104</v>
      </c>
      <c r="D57" s="643"/>
      <c r="E57" s="643"/>
      <c r="F57" s="644" t="n">
        <v>4942</v>
      </c>
      <c r="G57" s="644" t="n">
        <v>4719</v>
      </c>
      <c r="H57" s="645" t="n">
        <v>4907</v>
      </c>
    </row>
    <row r="58" customFormat="false" ht="45.75" hidden="false" customHeight="true" outlineLevel="0" collapsed="false">
      <c r="B58" s="646"/>
      <c r="C58" s="647" t="s">
        <v>500</v>
      </c>
      <c r="D58" s="647"/>
      <c r="E58" s="647"/>
      <c r="F58" s="648" t="n">
        <v>1447</v>
      </c>
      <c r="G58" s="648" t="n">
        <v>1416</v>
      </c>
      <c r="H58" s="649" t="n">
        <v>1384</v>
      </c>
    </row>
    <row r="59" customFormat="false" ht="45.75" hidden="false" customHeight="true" outlineLevel="0" collapsed="false">
      <c r="B59" s="646"/>
      <c r="C59" s="647" t="s">
        <v>501</v>
      </c>
      <c r="D59" s="647"/>
      <c r="E59" s="647"/>
      <c r="F59" s="648" t="n">
        <v>758</v>
      </c>
      <c r="G59" s="648" t="n">
        <v>745</v>
      </c>
      <c r="H59" s="649" t="n">
        <v>719</v>
      </c>
    </row>
    <row r="60" customFormat="false" ht="45.75" hidden="false" customHeight="true" outlineLevel="0" collapsed="false">
      <c r="B60" s="646"/>
      <c r="C60" s="647" t="s">
        <v>502</v>
      </c>
      <c r="D60" s="647"/>
      <c r="E60" s="647"/>
      <c r="F60" s="648" t="n">
        <v>410</v>
      </c>
      <c r="G60" s="648" t="n">
        <v>398</v>
      </c>
      <c r="H60" s="649" t="n">
        <v>514</v>
      </c>
    </row>
    <row r="61" customFormat="false" ht="45.75" hidden="false" customHeight="true" outlineLevel="0" collapsed="false">
      <c r="B61" s="646"/>
      <c r="C61" s="647" t="s">
        <v>503</v>
      </c>
      <c r="D61" s="647"/>
      <c r="E61" s="647"/>
      <c r="F61" s="648" t="n">
        <v>293</v>
      </c>
      <c r="G61" s="648" t="n">
        <v>293</v>
      </c>
      <c r="H61" s="649" t="n">
        <v>342</v>
      </c>
    </row>
    <row r="62" customFormat="false" ht="45.75" hidden="false" customHeight="true" outlineLevel="0" collapsed="false">
      <c r="B62" s="650"/>
      <c r="C62" s="651" t="s">
        <v>504</v>
      </c>
      <c r="D62" s="651"/>
      <c r="E62" s="651"/>
      <c r="F62" s="652" t="n">
        <v>342</v>
      </c>
      <c r="G62" s="652" t="n">
        <v>336</v>
      </c>
      <c r="H62" s="653" t="n">
        <v>341</v>
      </c>
    </row>
    <row r="63" customFormat="false" ht="52.5" hidden="false" customHeight="true" outlineLevel="0" collapsed="false">
      <c r="B63" s="654"/>
      <c r="C63" s="655" t="s">
        <v>505</v>
      </c>
      <c r="D63" s="655"/>
      <c r="E63" s="655"/>
      <c r="F63" s="656" t="n">
        <v>7524</v>
      </c>
      <c r="G63" s="656" t="n">
        <v>7494</v>
      </c>
      <c r="H63" s="657" t="n">
        <v>8262</v>
      </c>
    </row>
    <row r="64" customFormat="false" ht="13.5" hidden="false" customHeight="false" outlineLevel="0" collapsed="false"/>
  </sheetData>
  <sheetProtection algorithmName="SHA-512" hashValue="yr9BiAEbKZJEfLbL7PlMQdMDrGgDrcnoQDNsPvzWPUEdlsbIOUSep6AxfJ2ZLLcHTVa5w/77u6yarEoJXDCm0g==" saltValue="Izp7MYQIgXoP406g6qAyQg==" spinCount="100000" sheet="true" objects="true" scenarios="true"/>
  <mergeCells count="9">
    <mergeCell ref="C55:E55"/>
    <mergeCell ref="C56:E56"/>
    <mergeCell ref="C57:E57"/>
    <mergeCell ref="C58:E58"/>
    <mergeCell ref="C59:E59"/>
    <mergeCell ref="C60:E60"/>
    <mergeCell ref="C61:E61"/>
    <mergeCell ref="C62:E62"/>
    <mergeCell ref="C63:E63"/>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E85"/>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ColWidth="8.62890625" defaultRowHeight="13.5" zeroHeight="true" outlineLevelRow="0" outlineLevelCol="0"/>
  <cols>
    <col collapsed="false" customWidth="true" hidden="false" outlineLevel="0" max="1" min="1" style="658" width="6.37"/>
    <col collapsed="false" customWidth="true" hidden="false" outlineLevel="0" max="107" min="2" style="658" width="2.5"/>
    <col collapsed="false" customWidth="true" hidden="false" outlineLevel="0" max="108" min="108" style="659" width="6.13"/>
    <col collapsed="false" customWidth="true" hidden="false" outlineLevel="0" max="109" min="109" style="660" width="5.87"/>
    <col collapsed="false" customWidth="false" hidden="true" outlineLevel="0" max="16384" min="110" style="658" width="8.63"/>
  </cols>
  <sheetData>
    <row r="1" s="658" customFormat="true" ht="42.75" hidden="false" customHeight="true" outlineLevel="0" collapsed="false">
      <c r="A1" s="661"/>
      <c r="B1" s="662"/>
    </row>
    <row r="2" s="658" customFormat="true" ht="25.5" hidden="false" customHeight="true" outlineLevel="0" collapsed="false">
      <c r="A2" s="663"/>
      <c r="C2" s="663"/>
      <c r="O2" s="663"/>
      <c r="P2" s="663"/>
      <c r="Q2" s="663"/>
      <c r="R2" s="663"/>
      <c r="S2" s="663"/>
      <c r="T2" s="663"/>
      <c r="U2" s="663"/>
      <c r="V2" s="663"/>
      <c r="W2" s="663"/>
      <c r="X2" s="663"/>
      <c r="Y2" s="663"/>
      <c r="Z2" s="663"/>
      <c r="AA2" s="663"/>
      <c r="AB2" s="663"/>
      <c r="AC2" s="663"/>
      <c r="AD2" s="663"/>
      <c r="AE2" s="663"/>
      <c r="AF2" s="663"/>
      <c r="AG2" s="663"/>
      <c r="AH2" s="663"/>
      <c r="AI2" s="663"/>
      <c r="AU2" s="663"/>
      <c r="BG2" s="663"/>
      <c r="BS2" s="663"/>
      <c r="CE2" s="663"/>
      <c r="CQ2" s="663"/>
    </row>
    <row r="3" s="658" customFormat="true" ht="25.5" hidden="false" customHeight="true" outlineLevel="0" collapsed="false">
      <c r="A3" s="663"/>
      <c r="C3" s="663"/>
      <c r="O3" s="663"/>
      <c r="P3" s="663"/>
      <c r="Q3" s="663"/>
      <c r="R3" s="663"/>
      <c r="S3" s="663"/>
      <c r="T3" s="663"/>
      <c r="U3" s="663"/>
      <c r="V3" s="663"/>
      <c r="W3" s="663"/>
      <c r="X3" s="663"/>
      <c r="Y3" s="663"/>
      <c r="Z3" s="663"/>
      <c r="AA3" s="663"/>
      <c r="AB3" s="663"/>
      <c r="AC3" s="663"/>
      <c r="AD3" s="663"/>
      <c r="AE3" s="663"/>
      <c r="AF3" s="663"/>
      <c r="AG3" s="663"/>
      <c r="AH3" s="663"/>
      <c r="AI3" s="663"/>
      <c r="AU3" s="663"/>
      <c r="BG3" s="663"/>
      <c r="BS3" s="663"/>
      <c r="CE3" s="663"/>
      <c r="CQ3" s="663"/>
    </row>
    <row r="4" s="391" customFormat="true" ht="13.5" hidden="false" customHeight="false" outlineLevel="0" collapsed="false">
      <c r="A4" s="663"/>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A4" s="663"/>
      <c r="BB4" s="663"/>
      <c r="BC4" s="663"/>
      <c r="BD4" s="663"/>
      <c r="BE4" s="663"/>
      <c r="BF4" s="663"/>
      <c r="BG4" s="663"/>
      <c r="BH4" s="663"/>
      <c r="BI4" s="663"/>
      <c r="BJ4" s="663"/>
      <c r="BK4" s="663"/>
      <c r="BL4" s="663"/>
      <c r="BM4" s="663"/>
      <c r="BN4" s="663"/>
      <c r="BO4" s="663"/>
      <c r="BP4" s="663"/>
      <c r="BQ4" s="663"/>
      <c r="BR4" s="663"/>
      <c r="BS4" s="663"/>
      <c r="BT4" s="663"/>
      <c r="BU4" s="663"/>
      <c r="BV4" s="663"/>
      <c r="BW4" s="663"/>
      <c r="BX4" s="663"/>
      <c r="BY4" s="663"/>
      <c r="BZ4" s="663"/>
      <c r="CA4" s="663"/>
      <c r="CB4" s="663"/>
      <c r="CC4" s="663"/>
      <c r="CD4" s="663"/>
      <c r="CE4" s="663"/>
      <c r="CF4" s="663"/>
      <c r="CG4" s="663"/>
      <c r="CH4" s="663"/>
      <c r="CI4" s="663"/>
      <c r="CJ4" s="663"/>
      <c r="CK4" s="663"/>
      <c r="CL4" s="663"/>
      <c r="CM4" s="663"/>
      <c r="CN4" s="663"/>
      <c r="CO4" s="663"/>
      <c r="CP4" s="663"/>
      <c r="CQ4" s="663"/>
      <c r="CR4" s="663"/>
      <c r="CS4" s="663"/>
      <c r="CT4" s="663"/>
      <c r="CU4" s="663"/>
      <c r="CV4" s="663"/>
      <c r="CW4" s="663"/>
      <c r="CX4" s="663"/>
      <c r="CY4" s="663"/>
      <c r="CZ4" s="663"/>
      <c r="DA4" s="663"/>
      <c r="DB4" s="663"/>
      <c r="DC4" s="663"/>
      <c r="DD4" s="663"/>
      <c r="DE4" s="663"/>
    </row>
    <row r="5" s="391" customFormat="true" ht="13.5" hidden="false" customHeight="false" outlineLevel="0" collapsed="false">
      <c r="A5" s="663"/>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A5" s="663"/>
      <c r="BB5" s="663"/>
      <c r="BC5" s="663"/>
      <c r="BD5" s="663"/>
      <c r="BE5" s="663"/>
      <c r="BF5" s="663"/>
      <c r="BG5" s="663"/>
      <c r="BH5" s="663"/>
      <c r="BI5" s="663"/>
      <c r="BJ5" s="663"/>
      <c r="BK5" s="663"/>
      <c r="BL5" s="663"/>
      <c r="BM5" s="663"/>
      <c r="BN5" s="663"/>
      <c r="BO5" s="663"/>
      <c r="BP5" s="663"/>
      <c r="BQ5" s="663"/>
      <c r="BR5" s="663"/>
      <c r="BS5" s="663"/>
      <c r="BT5" s="663"/>
      <c r="BU5" s="663"/>
      <c r="BV5" s="663"/>
      <c r="BW5" s="663"/>
      <c r="BX5" s="663"/>
      <c r="BY5" s="663"/>
      <c r="BZ5" s="663"/>
      <c r="CA5" s="663"/>
      <c r="CB5" s="663"/>
      <c r="CC5" s="663"/>
      <c r="CD5" s="663"/>
      <c r="CE5" s="663"/>
      <c r="CF5" s="663"/>
      <c r="CG5" s="663"/>
      <c r="CH5" s="663"/>
      <c r="CI5" s="663"/>
      <c r="CJ5" s="663"/>
      <c r="CK5" s="663"/>
      <c r="CL5" s="663"/>
      <c r="CM5" s="663"/>
      <c r="CN5" s="663"/>
      <c r="CO5" s="663"/>
      <c r="CP5" s="663"/>
      <c r="CQ5" s="663"/>
      <c r="CR5" s="663"/>
      <c r="CS5" s="663"/>
      <c r="CT5" s="663"/>
      <c r="CU5" s="663"/>
      <c r="CV5" s="663"/>
      <c r="CW5" s="663"/>
      <c r="CX5" s="663"/>
      <c r="CY5" s="663"/>
      <c r="CZ5" s="663"/>
      <c r="DA5" s="663"/>
      <c r="DB5" s="663"/>
      <c r="DC5" s="663"/>
      <c r="DD5" s="663"/>
      <c r="DE5" s="663"/>
    </row>
    <row r="6" s="391" customFormat="true" ht="13.5" hidden="false" customHeight="false" outlineLevel="0" collapsed="false">
      <c r="A6" s="663"/>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c r="BY6" s="663"/>
      <c r="BZ6" s="663"/>
      <c r="CA6" s="663"/>
      <c r="CB6" s="663"/>
      <c r="CC6" s="663"/>
      <c r="CD6" s="663"/>
      <c r="CE6" s="663"/>
      <c r="CF6" s="663"/>
      <c r="CG6" s="663"/>
      <c r="CH6" s="663"/>
      <c r="CI6" s="663"/>
      <c r="CJ6" s="663"/>
      <c r="CK6" s="663"/>
      <c r="CL6" s="663"/>
      <c r="CM6" s="663"/>
      <c r="CN6" s="663"/>
      <c r="CO6" s="663"/>
      <c r="CP6" s="663"/>
      <c r="CQ6" s="663"/>
      <c r="CR6" s="663"/>
      <c r="CS6" s="663"/>
      <c r="CT6" s="663"/>
      <c r="CU6" s="663"/>
      <c r="CV6" s="663"/>
      <c r="CW6" s="663"/>
      <c r="CX6" s="663"/>
      <c r="CY6" s="663"/>
      <c r="CZ6" s="663"/>
      <c r="DA6" s="663"/>
      <c r="DB6" s="663"/>
      <c r="DC6" s="663"/>
      <c r="DD6" s="663"/>
      <c r="DE6" s="663"/>
    </row>
    <row r="7" s="391" customFormat="true" ht="13.5" hidden="false" customHeight="false" outlineLevel="0" collapsed="false">
      <c r="A7" s="663"/>
      <c r="B7" s="663"/>
      <c r="C7" s="663"/>
      <c r="D7" s="663"/>
      <c r="E7" s="663"/>
      <c r="F7" s="663"/>
      <c r="G7" s="663"/>
      <c r="H7" s="663"/>
      <c r="I7" s="663"/>
      <c r="J7" s="663"/>
      <c r="K7" s="663"/>
      <c r="L7" s="663"/>
      <c r="M7" s="663"/>
      <c r="N7" s="663"/>
      <c r="O7" s="663"/>
      <c r="P7" s="663"/>
      <c r="Q7" s="663"/>
      <c r="R7" s="663"/>
      <c r="S7" s="663"/>
      <c r="T7" s="663"/>
      <c r="U7" s="663"/>
      <c r="V7" s="663"/>
      <c r="W7" s="663"/>
      <c r="X7" s="663"/>
      <c r="Y7" s="663"/>
      <c r="Z7" s="663"/>
      <c r="AA7" s="663"/>
      <c r="AB7" s="663"/>
      <c r="AC7" s="663"/>
      <c r="AD7" s="663"/>
      <c r="AE7" s="663"/>
      <c r="AF7" s="663"/>
      <c r="AG7" s="663"/>
      <c r="AH7" s="663"/>
      <c r="AI7" s="663"/>
      <c r="AJ7" s="663"/>
      <c r="AK7" s="663"/>
      <c r="AL7" s="663"/>
      <c r="AM7" s="663"/>
      <c r="AN7" s="663"/>
      <c r="AO7" s="663"/>
      <c r="AP7" s="663"/>
      <c r="AQ7" s="663"/>
      <c r="AR7" s="663"/>
      <c r="AS7" s="663"/>
      <c r="AT7" s="663"/>
      <c r="AU7" s="663"/>
      <c r="AV7" s="663"/>
      <c r="AW7" s="663"/>
      <c r="AX7" s="663"/>
      <c r="AY7" s="663"/>
      <c r="AZ7" s="663"/>
      <c r="BA7" s="663"/>
      <c r="BB7" s="663"/>
      <c r="BC7" s="663"/>
      <c r="BD7" s="663"/>
      <c r="BE7" s="663"/>
      <c r="BF7" s="663"/>
      <c r="BG7" s="663"/>
      <c r="BH7" s="663"/>
      <c r="BI7" s="663"/>
      <c r="BJ7" s="663"/>
      <c r="BK7" s="663"/>
      <c r="BL7" s="663"/>
      <c r="BM7" s="663"/>
      <c r="BN7" s="663"/>
      <c r="BO7" s="663"/>
      <c r="BP7" s="663"/>
      <c r="BQ7" s="663"/>
      <c r="BR7" s="663"/>
      <c r="BS7" s="663"/>
      <c r="BT7" s="663"/>
      <c r="BU7" s="663"/>
      <c r="BV7" s="663"/>
      <c r="BW7" s="663"/>
      <c r="BX7" s="663"/>
      <c r="BY7" s="663"/>
      <c r="BZ7" s="663"/>
      <c r="CA7" s="663"/>
      <c r="CB7" s="663"/>
      <c r="CC7" s="663"/>
      <c r="CD7" s="663"/>
      <c r="CE7" s="663"/>
      <c r="CF7" s="663"/>
      <c r="CG7" s="663"/>
      <c r="CH7" s="663"/>
      <c r="CI7" s="663"/>
      <c r="CJ7" s="663"/>
      <c r="CK7" s="663"/>
      <c r="CL7" s="663"/>
      <c r="CM7" s="663"/>
      <c r="CN7" s="663"/>
      <c r="CO7" s="663"/>
      <c r="CP7" s="663"/>
      <c r="CQ7" s="663"/>
      <c r="CR7" s="663"/>
      <c r="CS7" s="663"/>
      <c r="CT7" s="663"/>
      <c r="CU7" s="663"/>
      <c r="CV7" s="663"/>
      <c r="CW7" s="663"/>
      <c r="CX7" s="663"/>
      <c r="CY7" s="663"/>
      <c r="CZ7" s="663"/>
      <c r="DA7" s="663"/>
      <c r="DB7" s="663"/>
      <c r="DC7" s="663"/>
      <c r="DD7" s="663"/>
      <c r="DE7" s="663"/>
    </row>
    <row r="8" s="391" customFormat="true" ht="13.5" hidden="false" customHeight="false" outlineLevel="0" collapsed="false">
      <c r="A8" s="663"/>
      <c r="B8" s="663"/>
      <c r="C8" s="663"/>
      <c r="D8" s="663"/>
      <c r="E8" s="663"/>
      <c r="F8" s="663"/>
      <c r="G8" s="663"/>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63"/>
      <c r="AY8" s="663"/>
      <c r="AZ8" s="663"/>
      <c r="BA8" s="663"/>
      <c r="BB8" s="663"/>
      <c r="BC8" s="663"/>
      <c r="BD8" s="663"/>
      <c r="BE8" s="663"/>
      <c r="BF8" s="663"/>
      <c r="BG8" s="663"/>
      <c r="BH8" s="663"/>
      <c r="BI8" s="663"/>
      <c r="BJ8" s="663"/>
      <c r="BK8" s="663"/>
      <c r="BL8" s="663"/>
      <c r="BM8" s="663"/>
      <c r="BN8" s="663"/>
      <c r="BO8" s="663"/>
      <c r="BP8" s="663"/>
      <c r="BQ8" s="663"/>
      <c r="BR8" s="663"/>
      <c r="BS8" s="663"/>
      <c r="BT8" s="663"/>
      <c r="BU8" s="663"/>
      <c r="BV8" s="663"/>
      <c r="BW8" s="663"/>
      <c r="BX8" s="663"/>
      <c r="BY8" s="663"/>
      <c r="BZ8" s="663"/>
      <c r="CA8" s="663"/>
      <c r="CB8" s="663"/>
      <c r="CC8" s="663"/>
      <c r="CD8" s="663"/>
      <c r="CE8" s="663"/>
      <c r="CF8" s="663"/>
      <c r="CG8" s="663"/>
      <c r="CH8" s="663"/>
      <c r="CI8" s="663"/>
      <c r="CJ8" s="663"/>
      <c r="CK8" s="663"/>
      <c r="CL8" s="663"/>
      <c r="CM8" s="663"/>
      <c r="CN8" s="663"/>
      <c r="CO8" s="663"/>
      <c r="CP8" s="663"/>
      <c r="CQ8" s="663"/>
      <c r="CR8" s="663"/>
      <c r="CS8" s="663"/>
      <c r="CT8" s="663"/>
      <c r="CU8" s="663"/>
      <c r="CV8" s="663"/>
      <c r="CW8" s="663"/>
      <c r="CX8" s="663"/>
      <c r="CY8" s="663"/>
      <c r="CZ8" s="663"/>
      <c r="DA8" s="663"/>
      <c r="DB8" s="663"/>
      <c r="DC8" s="663"/>
      <c r="DD8" s="663"/>
      <c r="DE8" s="663"/>
    </row>
    <row r="9" s="391" customFormat="true" ht="13.5" hidden="false" customHeight="false" outlineLevel="0" collapsed="false">
      <c r="A9" s="663"/>
      <c r="B9" s="663"/>
      <c r="C9" s="663"/>
      <c r="D9" s="663"/>
      <c r="E9" s="663"/>
      <c r="F9" s="663"/>
      <c r="G9" s="663"/>
      <c r="H9" s="663"/>
      <c r="I9" s="663"/>
      <c r="J9" s="663"/>
      <c r="K9" s="663"/>
      <c r="L9" s="663"/>
      <c r="M9" s="663"/>
      <c r="N9" s="663"/>
      <c r="O9" s="663"/>
      <c r="P9" s="663"/>
      <c r="Q9" s="663"/>
      <c r="R9" s="663"/>
      <c r="S9" s="663"/>
      <c r="T9" s="663"/>
      <c r="U9" s="663"/>
      <c r="V9" s="663"/>
      <c r="W9" s="663"/>
      <c r="X9" s="663"/>
      <c r="Y9" s="663"/>
      <c r="Z9" s="663"/>
      <c r="AA9" s="663"/>
      <c r="AB9" s="663"/>
      <c r="AC9" s="663"/>
      <c r="AD9" s="663"/>
      <c r="AE9" s="663"/>
      <c r="AF9" s="663"/>
      <c r="AG9" s="663"/>
      <c r="AH9" s="663"/>
      <c r="AI9" s="663"/>
      <c r="AJ9" s="663"/>
      <c r="AK9" s="663"/>
      <c r="AL9" s="663"/>
      <c r="AM9" s="663"/>
      <c r="AN9" s="663"/>
      <c r="AO9" s="663"/>
      <c r="AP9" s="663"/>
      <c r="AQ9" s="663"/>
      <c r="AR9" s="663"/>
      <c r="AS9" s="663"/>
      <c r="AT9" s="663"/>
      <c r="AU9" s="663"/>
      <c r="AV9" s="663"/>
      <c r="AW9" s="663"/>
      <c r="AX9" s="663"/>
      <c r="AY9" s="663"/>
      <c r="AZ9" s="663"/>
      <c r="BA9" s="663"/>
      <c r="BB9" s="663"/>
      <c r="BC9" s="663"/>
      <c r="BD9" s="663"/>
      <c r="BE9" s="663"/>
      <c r="BF9" s="663"/>
      <c r="BG9" s="663"/>
      <c r="BH9" s="663"/>
      <c r="BI9" s="663"/>
      <c r="BJ9" s="663"/>
      <c r="BK9" s="663"/>
      <c r="BL9" s="663"/>
      <c r="BM9" s="663"/>
      <c r="BN9" s="663"/>
      <c r="BO9" s="663"/>
      <c r="BP9" s="663"/>
      <c r="BQ9" s="663"/>
      <c r="BR9" s="663"/>
      <c r="BS9" s="663"/>
      <c r="BT9" s="663"/>
      <c r="BU9" s="663"/>
      <c r="BV9" s="663"/>
      <c r="BW9" s="663"/>
      <c r="BX9" s="663"/>
      <c r="BY9" s="663"/>
      <c r="BZ9" s="663"/>
      <c r="CA9" s="663"/>
      <c r="CB9" s="663"/>
      <c r="CC9" s="663"/>
      <c r="CD9" s="663"/>
      <c r="CE9" s="663"/>
      <c r="CF9" s="663"/>
      <c r="CG9" s="663"/>
      <c r="CH9" s="663"/>
      <c r="CI9" s="663"/>
      <c r="CJ9" s="663"/>
      <c r="CK9" s="663"/>
      <c r="CL9" s="663"/>
      <c r="CM9" s="663"/>
      <c r="CN9" s="663"/>
      <c r="CO9" s="663"/>
      <c r="CP9" s="663"/>
      <c r="CQ9" s="663"/>
      <c r="CR9" s="663"/>
      <c r="CS9" s="663"/>
      <c r="CT9" s="663"/>
      <c r="CU9" s="663"/>
      <c r="CV9" s="663"/>
      <c r="CW9" s="663"/>
      <c r="CX9" s="663"/>
      <c r="CY9" s="663"/>
      <c r="CZ9" s="663"/>
      <c r="DA9" s="663"/>
      <c r="DB9" s="663"/>
      <c r="DC9" s="663"/>
      <c r="DD9" s="663"/>
      <c r="DE9" s="663"/>
    </row>
    <row r="10" s="391" customFormat="true" ht="13.5" hidden="false" customHeight="false" outlineLevel="0" collapsed="false">
      <c r="A10" s="663"/>
      <c r="B10" s="663"/>
      <c r="C10" s="663"/>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3"/>
      <c r="BF10" s="663"/>
      <c r="BG10" s="663"/>
      <c r="BH10" s="663"/>
      <c r="BI10" s="663"/>
      <c r="BJ10" s="663"/>
      <c r="BK10" s="663"/>
      <c r="BL10" s="663"/>
      <c r="BM10" s="663"/>
      <c r="BN10" s="663"/>
      <c r="BO10" s="663"/>
      <c r="BP10" s="663"/>
      <c r="BQ10" s="663"/>
      <c r="BR10" s="663"/>
      <c r="BS10" s="663"/>
      <c r="BT10" s="663"/>
      <c r="BU10" s="663"/>
      <c r="BV10" s="663"/>
      <c r="BW10" s="663"/>
      <c r="BX10" s="663"/>
      <c r="BY10" s="663"/>
      <c r="BZ10" s="663"/>
      <c r="CA10" s="663"/>
      <c r="CB10" s="663"/>
      <c r="CC10" s="663"/>
      <c r="CD10" s="663"/>
      <c r="CE10" s="663"/>
      <c r="CF10" s="663"/>
      <c r="CG10" s="663"/>
      <c r="CH10" s="663"/>
      <c r="CI10" s="663"/>
      <c r="CJ10" s="663"/>
      <c r="CK10" s="663"/>
      <c r="CL10" s="663"/>
      <c r="CM10" s="663"/>
      <c r="CN10" s="663"/>
      <c r="CO10" s="663"/>
      <c r="CP10" s="663"/>
      <c r="CQ10" s="663"/>
      <c r="CR10" s="663"/>
      <c r="CS10" s="663"/>
      <c r="CT10" s="663"/>
      <c r="CU10" s="663"/>
      <c r="CV10" s="663"/>
      <c r="CW10" s="663"/>
      <c r="CX10" s="663"/>
      <c r="CY10" s="663"/>
      <c r="CZ10" s="663"/>
      <c r="DA10" s="663"/>
      <c r="DB10" s="663"/>
      <c r="DC10" s="663"/>
      <c r="DD10" s="663"/>
      <c r="DE10" s="663"/>
    </row>
    <row r="11" s="391" customFormat="true" ht="13.5" hidden="false" customHeight="false" outlineLevel="0" collapsed="false">
      <c r="A11" s="663"/>
      <c r="B11" s="663"/>
      <c r="C11" s="663"/>
      <c r="D11" s="663"/>
      <c r="E11" s="663"/>
      <c r="F11" s="663"/>
      <c r="G11" s="663"/>
      <c r="H11" s="663"/>
      <c r="I11" s="663"/>
      <c r="J11" s="663"/>
      <c r="K11" s="663"/>
      <c r="L11" s="663"/>
      <c r="M11" s="663"/>
      <c r="N11" s="663"/>
      <c r="O11" s="663"/>
      <c r="P11" s="663"/>
      <c r="Q11" s="663"/>
      <c r="R11" s="663"/>
      <c r="S11" s="663"/>
      <c r="T11" s="663"/>
      <c r="U11" s="663"/>
      <c r="V11" s="663"/>
      <c r="W11" s="663"/>
      <c r="X11" s="663"/>
      <c r="Y11" s="663"/>
      <c r="Z11" s="663"/>
      <c r="AA11" s="663"/>
      <c r="AB11" s="663"/>
      <c r="AC11" s="663"/>
      <c r="AD11" s="663"/>
      <c r="AE11" s="663"/>
      <c r="AF11" s="663"/>
      <c r="AG11" s="663"/>
      <c r="AH11" s="663"/>
      <c r="AI11" s="663"/>
      <c r="AJ11" s="663"/>
      <c r="AK11" s="663"/>
      <c r="AL11" s="663"/>
      <c r="AM11" s="663"/>
      <c r="AN11" s="663"/>
      <c r="AO11" s="663"/>
      <c r="AP11" s="663"/>
      <c r="AQ11" s="663"/>
      <c r="AR11" s="663"/>
      <c r="AS11" s="663"/>
      <c r="AT11" s="663"/>
      <c r="AU11" s="663"/>
      <c r="AV11" s="663"/>
      <c r="AW11" s="663"/>
      <c r="AX11" s="663"/>
      <c r="AY11" s="663"/>
      <c r="AZ11" s="663"/>
      <c r="BA11" s="663"/>
      <c r="BB11" s="663"/>
      <c r="BC11" s="663"/>
      <c r="BD11" s="663"/>
      <c r="BE11" s="663"/>
      <c r="BF11" s="663"/>
      <c r="BG11" s="663"/>
      <c r="BH11" s="663"/>
      <c r="BI11" s="663"/>
      <c r="BJ11" s="663"/>
      <c r="BK11" s="663"/>
      <c r="BL11" s="663"/>
      <c r="BM11" s="663"/>
      <c r="BN11" s="663"/>
      <c r="BO11" s="663"/>
      <c r="BP11" s="663"/>
      <c r="BQ11" s="663"/>
      <c r="BR11" s="663"/>
      <c r="BS11" s="663"/>
      <c r="BT11" s="663"/>
      <c r="BU11" s="663"/>
      <c r="BV11" s="663"/>
      <c r="BW11" s="663"/>
      <c r="BX11" s="663"/>
      <c r="BY11" s="663"/>
      <c r="BZ11" s="663"/>
      <c r="CA11" s="663"/>
      <c r="CB11" s="663"/>
      <c r="CC11" s="663"/>
      <c r="CD11" s="663"/>
      <c r="CE11" s="663"/>
      <c r="CF11" s="663"/>
      <c r="CG11" s="663"/>
      <c r="CH11" s="663"/>
      <c r="CI11" s="663"/>
      <c r="CJ11" s="663"/>
      <c r="CK11" s="663"/>
      <c r="CL11" s="663"/>
      <c r="CM11" s="663"/>
      <c r="CN11" s="663"/>
      <c r="CO11" s="663"/>
      <c r="CP11" s="663"/>
      <c r="CQ11" s="663"/>
      <c r="CR11" s="663"/>
      <c r="CS11" s="663"/>
      <c r="CT11" s="663"/>
      <c r="CU11" s="663"/>
      <c r="CV11" s="663"/>
      <c r="CW11" s="663"/>
      <c r="CX11" s="663"/>
      <c r="CY11" s="663"/>
      <c r="CZ11" s="663"/>
      <c r="DA11" s="663"/>
      <c r="DB11" s="663"/>
      <c r="DC11" s="663"/>
      <c r="DD11" s="663"/>
      <c r="DE11" s="663"/>
    </row>
    <row r="12" s="391" customFormat="true" ht="13.5" hidden="false" customHeight="false" outlineLevel="0" collapsed="false">
      <c r="A12" s="663"/>
      <c r="B12" s="663"/>
      <c r="C12" s="663"/>
      <c r="D12" s="663"/>
      <c r="E12" s="663"/>
      <c r="F12" s="663"/>
      <c r="G12" s="663"/>
      <c r="H12" s="663"/>
      <c r="I12" s="663"/>
      <c r="J12" s="663"/>
      <c r="K12" s="663"/>
      <c r="L12" s="663"/>
      <c r="M12" s="663"/>
      <c r="N12" s="663"/>
      <c r="O12" s="663"/>
      <c r="P12" s="663"/>
      <c r="Q12" s="663"/>
      <c r="R12" s="663"/>
      <c r="S12" s="663"/>
      <c r="T12" s="663"/>
      <c r="U12" s="663"/>
      <c r="V12" s="663"/>
      <c r="W12" s="663"/>
      <c r="X12" s="663"/>
      <c r="Y12" s="663"/>
      <c r="Z12" s="663"/>
      <c r="AA12" s="663"/>
      <c r="AB12" s="663"/>
      <c r="AC12" s="663"/>
      <c r="AD12" s="663"/>
      <c r="AE12" s="663"/>
      <c r="AF12" s="663"/>
      <c r="AG12" s="663"/>
      <c r="AH12" s="663"/>
      <c r="AI12" s="663"/>
      <c r="AJ12" s="663"/>
      <c r="AK12" s="663"/>
      <c r="AL12" s="663"/>
      <c r="AM12" s="663"/>
      <c r="AN12" s="663"/>
      <c r="AO12" s="663"/>
      <c r="AP12" s="663"/>
      <c r="AQ12" s="663"/>
      <c r="AR12" s="663"/>
      <c r="AS12" s="663"/>
      <c r="AT12" s="663"/>
      <c r="AU12" s="663"/>
      <c r="AV12" s="663"/>
      <c r="AW12" s="663"/>
      <c r="AX12" s="663"/>
      <c r="AY12" s="663"/>
      <c r="AZ12" s="663"/>
      <c r="BA12" s="663"/>
      <c r="BB12" s="663"/>
      <c r="BC12" s="663"/>
      <c r="BD12" s="663"/>
      <c r="BE12" s="663"/>
      <c r="BF12" s="663"/>
      <c r="BG12" s="663"/>
      <c r="BH12" s="663"/>
      <c r="BI12" s="663"/>
      <c r="BJ12" s="663"/>
      <c r="BK12" s="663"/>
      <c r="BL12" s="663"/>
      <c r="BM12" s="663"/>
      <c r="BN12" s="663"/>
      <c r="BO12" s="663"/>
      <c r="BP12" s="663"/>
      <c r="BQ12" s="663"/>
      <c r="BR12" s="663"/>
      <c r="BS12" s="663"/>
      <c r="BT12" s="663"/>
      <c r="BU12" s="663"/>
      <c r="BV12" s="663"/>
      <c r="BW12" s="663"/>
      <c r="BX12" s="663"/>
      <c r="BY12" s="663"/>
      <c r="BZ12" s="663"/>
      <c r="CA12" s="663"/>
      <c r="CB12" s="663"/>
      <c r="CC12" s="663"/>
      <c r="CD12" s="663"/>
      <c r="CE12" s="663"/>
      <c r="CF12" s="663"/>
      <c r="CG12" s="663"/>
      <c r="CH12" s="663"/>
      <c r="CI12" s="663"/>
      <c r="CJ12" s="663"/>
      <c r="CK12" s="663"/>
      <c r="CL12" s="663"/>
      <c r="CM12" s="663"/>
      <c r="CN12" s="663"/>
      <c r="CO12" s="663"/>
      <c r="CP12" s="663"/>
      <c r="CQ12" s="663"/>
      <c r="CR12" s="663"/>
      <c r="CS12" s="663"/>
      <c r="CT12" s="663"/>
      <c r="CU12" s="663"/>
      <c r="CV12" s="663"/>
      <c r="CW12" s="663"/>
      <c r="CX12" s="663"/>
      <c r="CY12" s="663"/>
      <c r="CZ12" s="663"/>
      <c r="DA12" s="663"/>
      <c r="DB12" s="663"/>
      <c r="DC12" s="663"/>
      <c r="DD12" s="663"/>
      <c r="DE12" s="663"/>
    </row>
    <row r="13" s="391" customFormat="true" ht="13.5" hidden="false" customHeight="false" outlineLevel="0" collapsed="false">
      <c r="A13" s="663"/>
      <c r="B13" s="663"/>
      <c r="C13" s="663"/>
      <c r="D13" s="663"/>
      <c r="E13" s="663"/>
      <c r="F13" s="663"/>
      <c r="G13" s="663"/>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3"/>
      <c r="AV13" s="663"/>
      <c r="AW13" s="663"/>
      <c r="AX13" s="663"/>
      <c r="AY13" s="663"/>
      <c r="AZ13" s="663"/>
      <c r="BA13" s="663"/>
      <c r="BB13" s="663"/>
      <c r="BC13" s="663"/>
      <c r="BD13" s="663"/>
      <c r="BE13" s="663"/>
      <c r="BF13" s="663"/>
      <c r="BG13" s="663"/>
      <c r="BH13" s="663"/>
      <c r="BI13" s="663"/>
      <c r="BJ13" s="663"/>
      <c r="BK13" s="663"/>
      <c r="BL13" s="663"/>
      <c r="BM13" s="663"/>
      <c r="BN13" s="663"/>
      <c r="BO13" s="663"/>
      <c r="BP13" s="663"/>
      <c r="BQ13" s="663"/>
      <c r="BR13" s="663"/>
      <c r="BS13" s="663"/>
      <c r="BT13" s="663"/>
      <c r="BU13" s="663"/>
      <c r="BV13" s="663"/>
      <c r="BW13" s="663"/>
      <c r="BX13" s="663"/>
      <c r="BY13" s="663"/>
      <c r="BZ13" s="663"/>
      <c r="CA13" s="663"/>
      <c r="CB13" s="663"/>
      <c r="CC13" s="663"/>
      <c r="CD13" s="663"/>
      <c r="CE13" s="663"/>
      <c r="CF13" s="663"/>
      <c r="CG13" s="663"/>
      <c r="CH13" s="663"/>
      <c r="CI13" s="663"/>
      <c r="CJ13" s="663"/>
      <c r="CK13" s="663"/>
      <c r="CL13" s="663"/>
      <c r="CM13" s="663"/>
      <c r="CN13" s="663"/>
      <c r="CO13" s="663"/>
      <c r="CP13" s="663"/>
      <c r="CQ13" s="663"/>
      <c r="CR13" s="663"/>
      <c r="CS13" s="663"/>
      <c r="CT13" s="663"/>
      <c r="CU13" s="663"/>
      <c r="CV13" s="663"/>
      <c r="CW13" s="663"/>
      <c r="CX13" s="663"/>
      <c r="CY13" s="663"/>
      <c r="CZ13" s="663"/>
      <c r="DA13" s="663"/>
      <c r="DB13" s="663"/>
      <c r="DC13" s="663"/>
      <c r="DD13" s="663"/>
      <c r="DE13" s="663"/>
    </row>
    <row r="14" s="391" customFormat="true" ht="13.5" hidden="false" customHeight="false" outlineLevel="0" collapsed="false">
      <c r="A14" s="663"/>
      <c r="B14" s="663"/>
      <c r="C14" s="663"/>
      <c r="D14" s="663"/>
      <c r="E14" s="663"/>
      <c r="F14" s="663"/>
      <c r="G14" s="663"/>
      <c r="H14" s="663"/>
      <c r="I14" s="663"/>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F14" s="663"/>
      <c r="BG14" s="663"/>
      <c r="BH14" s="663"/>
      <c r="BI14" s="663"/>
      <c r="BJ14" s="663"/>
      <c r="BK14" s="663"/>
      <c r="BL14" s="663"/>
      <c r="BM14" s="663"/>
      <c r="BN14" s="663"/>
      <c r="BO14" s="663"/>
      <c r="BP14" s="663"/>
      <c r="BQ14" s="663"/>
      <c r="BR14" s="663"/>
      <c r="BS14" s="663"/>
      <c r="BT14" s="663"/>
      <c r="BU14" s="663"/>
      <c r="BV14" s="663"/>
      <c r="BW14" s="663"/>
      <c r="BX14" s="663"/>
      <c r="BY14" s="663"/>
      <c r="BZ14" s="663"/>
      <c r="CA14" s="663"/>
      <c r="CB14" s="663"/>
      <c r="CC14" s="663"/>
      <c r="CD14" s="663"/>
      <c r="CE14" s="663"/>
      <c r="CF14" s="663"/>
      <c r="CG14" s="663"/>
      <c r="CH14" s="663"/>
      <c r="CI14" s="663"/>
      <c r="CJ14" s="663"/>
      <c r="CK14" s="663"/>
      <c r="CL14" s="663"/>
      <c r="CM14" s="663"/>
      <c r="CN14" s="663"/>
      <c r="CO14" s="663"/>
      <c r="CP14" s="663"/>
      <c r="CQ14" s="663"/>
      <c r="CR14" s="663"/>
      <c r="CS14" s="663"/>
      <c r="CT14" s="663"/>
      <c r="CU14" s="663"/>
      <c r="CV14" s="663"/>
      <c r="CW14" s="663"/>
      <c r="CX14" s="663"/>
      <c r="CY14" s="663"/>
      <c r="CZ14" s="663"/>
      <c r="DA14" s="663"/>
      <c r="DB14" s="663"/>
      <c r="DC14" s="663"/>
      <c r="DD14" s="663"/>
      <c r="DE14" s="663"/>
    </row>
    <row r="15" s="391" customFormat="true" ht="13.5" hidden="false" customHeight="false" outlineLevel="0" collapsed="false">
      <c r="A15" s="658"/>
      <c r="B15" s="663"/>
      <c r="C15" s="663"/>
      <c r="D15" s="663"/>
      <c r="E15" s="663"/>
      <c r="F15" s="663"/>
      <c r="G15" s="663"/>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63"/>
      <c r="AY15" s="663"/>
      <c r="AZ15" s="663"/>
      <c r="BA15" s="663"/>
      <c r="BB15" s="663"/>
      <c r="BC15" s="663"/>
      <c r="BD15" s="663"/>
      <c r="BE15" s="663"/>
      <c r="BF15" s="663"/>
      <c r="BG15" s="663"/>
      <c r="BH15" s="663"/>
      <c r="BI15" s="663"/>
      <c r="BJ15" s="663"/>
      <c r="BK15" s="663"/>
      <c r="BL15" s="663"/>
      <c r="BM15" s="663"/>
      <c r="BN15" s="663"/>
      <c r="BO15" s="663"/>
      <c r="BP15" s="663"/>
      <c r="BQ15" s="663"/>
      <c r="BR15" s="663"/>
      <c r="BS15" s="663"/>
      <c r="BT15" s="663"/>
      <c r="BU15" s="663"/>
      <c r="BV15" s="663"/>
      <c r="BW15" s="663"/>
      <c r="BX15" s="663"/>
      <c r="BY15" s="663"/>
      <c r="BZ15" s="663"/>
      <c r="CA15" s="663"/>
      <c r="CB15" s="663"/>
      <c r="CC15" s="663"/>
      <c r="CD15" s="663"/>
      <c r="CE15" s="663"/>
      <c r="CF15" s="663"/>
      <c r="CG15" s="663"/>
      <c r="CH15" s="663"/>
      <c r="CI15" s="663"/>
      <c r="CJ15" s="663"/>
      <c r="CK15" s="663"/>
      <c r="CL15" s="663"/>
      <c r="CM15" s="663"/>
      <c r="CN15" s="663"/>
      <c r="CO15" s="663"/>
      <c r="CP15" s="663"/>
      <c r="CQ15" s="663"/>
      <c r="CR15" s="663"/>
      <c r="CS15" s="663"/>
      <c r="CT15" s="663"/>
      <c r="CU15" s="663"/>
      <c r="CV15" s="663"/>
      <c r="CW15" s="663"/>
      <c r="CX15" s="663"/>
      <c r="CY15" s="663"/>
      <c r="CZ15" s="663"/>
      <c r="DA15" s="663"/>
      <c r="DB15" s="663"/>
      <c r="DC15" s="663"/>
      <c r="DD15" s="663"/>
      <c r="DE15" s="663"/>
    </row>
    <row r="16" s="391" customFormat="true" ht="13.5" hidden="false" customHeight="false" outlineLevel="0" collapsed="false">
      <c r="A16" s="658"/>
      <c r="B16" s="663"/>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3"/>
      <c r="AV16" s="663"/>
      <c r="AW16" s="663"/>
      <c r="AX16" s="663"/>
      <c r="AY16" s="663"/>
      <c r="AZ16" s="663"/>
      <c r="BA16" s="663"/>
      <c r="BB16" s="663"/>
      <c r="BC16" s="663"/>
      <c r="BD16" s="663"/>
      <c r="BE16" s="663"/>
      <c r="BF16" s="663"/>
      <c r="BG16" s="663"/>
      <c r="BH16" s="663"/>
      <c r="BI16" s="663"/>
      <c r="BJ16" s="663"/>
      <c r="BK16" s="663"/>
      <c r="BL16" s="663"/>
      <c r="BM16" s="663"/>
      <c r="BN16" s="663"/>
      <c r="BO16" s="663"/>
      <c r="BP16" s="663"/>
      <c r="BQ16" s="663"/>
      <c r="BR16" s="663"/>
      <c r="BS16" s="663"/>
      <c r="BT16" s="663"/>
      <c r="BU16" s="663"/>
      <c r="BV16" s="663"/>
      <c r="BW16" s="663"/>
      <c r="BX16" s="663"/>
      <c r="BY16" s="663"/>
      <c r="BZ16" s="663"/>
      <c r="CA16" s="663"/>
      <c r="CB16" s="663"/>
      <c r="CC16" s="663"/>
      <c r="CD16" s="663"/>
      <c r="CE16" s="663"/>
      <c r="CF16" s="663"/>
      <c r="CG16" s="663"/>
      <c r="CH16" s="663"/>
      <c r="CI16" s="663"/>
      <c r="CJ16" s="663"/>
      <c r="CK16" s="663"/>
      <c r="CL16" s="663"/>
      <c r="CM16" s="663"/>
      <c r="CN16" s="663"/>
      <c r="CO16" s="663"/>
      <c r="CP16" s="663"/>
      <c r="CQ16" s="663"/>
      <c r="CR16" s="663"/>
      <c r="CS16" s="663"/>
      <c r="CT16" s="663"/>
      <c r="CU16" s="663"/>
      <c r="CV16" s="663"/>
      <c r="CW16" s="663"/>
      <c r="CX16" s="663"/>
      <c r="CY16" s="663"/>
      <c r="CZ16" s="663"/>
      <c r="DA16" s="663"/>
      <c r="DB16" s="663"/>
      <c r="DC16" s="663"/>
      <c r="DD16" s="663"/>
      <c r="DE16" s="663"/>
    </row>
    <row r="17" s="391" customFormat="true" ht="13.5" hidden="false" customHeight="false" outlineLevel="0" collapsed="false">
      <c r="A17" s="658"/>
      <c r="B17" s="663"/>
      <c r="C17" s="663"/>
      <c r="D17" s="663"/>
      <c r="E17" s="663"/>
      <c r="F17" s="663"/>
      <c r="G17" s="663"/>
      <c r="H17" s="663"/>
      <c r="I17" s="663"/>
      <c r="J17" s="663"/>
      <c r="K17" s="663"/>
      <c r="L17" s="663"/>
      <c r="M17" s="663"/>
      <c r="N17" s="663"/>
      <c r="O17" s="663"/>
      <c r="P17" s="663"/>
      <c r="Q17" s="663"/>
      <c r="R17" s="663"/>
      <c r="S17" s="663"/>
      <c r="T17" s="663"/>
      <c r="U17" s="663"/>
      <c r="V17" s="663"/>
      <c r="W17" s="663"/>
      <c r="X17" s="663"/>
      <c r="Y17" s="663"/>
      <c r="Z17" s="663"/>
      <c r="AA17" s="663"/>
      <c r="AB17" s="663"/>
      <c r="AC17" s="663"/>
      <c r="AD17" s="663"/>
      <c r="AE17" s="663"/>
      <c r="AF17" s="663"/>
      <c r="AG17" s="663"/>
      <c r="AH17" s="663"/>
      <c r="AI17" s="663"/>
      <c r="AJ17" s="663"/>
      <c r="AK17" s="663"/>
      <c r="AL17" s="663"/>
      <c r="AM17" s="663"/>
      <c r="AN17" s="663"/>
      <c r="AO17" s="663"/>
      <c r="AP17" s="663"/>
      <c r="AQ17" s="663"/>
      <c r="AR17" s="663"/>
      <c r="AS17" s="663"/>
      <c r="AT17" s="663"/>
      <c r="AU17" s="663"/>
      <c r="AV17" s="663"/>
      <c r="AW17" s="663"/>
      <c r="AX17" s="663"/>
      <c r="AY17" s="663"/>
      <c r="AZ17" s="663"/>
      <c r="BA17" s="663"/>
      <c r="BB17" s="663"/>
      <c r="BC17" s="663"/>
      <c r="BD17" s="663"/>
      <c r="BE17" s="663"/>
      <c r="BF17" s="663"/>
      <c r="BG17" s="663"/>
      <c r="BH17" s="663"/>
      <c r="BI17" s="663"/>
      <c r="BJ17" s="663"/>
      <c r="BK17" s="663"/>
      <c r="BL17" s="663"/>
      <c r="BM17" s="663"/>
      <c r="BN17" s="663"/>
      <c r="BO17" s="663"/>
      <c r="BP17" s="663"/>
      <c r="BQ17" s="663"/>
      <c r="BR17" s="663"/>
      <c r="BS17" s="663"/>
      <c r="BT17" s="663"/>
      <c r="BU17" s="663"/>
      <c r="BV17" s="663"/>
      <c r="BW17" s="663"/>
      <c r="BX17" s="663"/>
      <c r="BY17" s="663"/>
      <c r="BZ17" s="663"/>
      <c r="CA17" s="663"/>
      <c r="CB17" s="663"/>
      <c r="CC17" s="663"/>
      <c r="CD17" s="663"/>
      <c r="CE17" s="663"/>
      <c r="CF17" s="663"/>
      <c r="CG17" s="663"/>
      <c r="CH17" s="663"/>
      <c r="CI17" s="663"/>
      <c r="CJ17" s="663"/>
      <c r="CK17" s="663"/>
      <c r="CL17" s="663"/>
      <c r="CM17" s="663"/>
      <c r="CN17" s="663"/>
      <c r="CO17" s="663"/>
      <c r="CP17" s="663"/>
      <c r="CQ17" s="663"/>
      <c r="CR17" s="663"/>
      <c r="CS17" s="663"/>
      <c r="CT17" s="663"/>
      <c r="CU17" s="663"/>
      <c r="CV17" s="663"/>
      <c r="CW17" s="663"/>
      <c r="CX17" s="663"/>
      <c r="CY17" s="663"/>
      <c r="CZ17" s="663"/>
      <c r="DA17" s="663"/>
      <c r="DB17" s="663"/>
      <c r="DC17" s="663"/>
      <c r="DD17" s="663"/>
      <c r="DE17" s="663"/>
    </row>
    <row r="18" s="391" customFormat="true" ht="13.5" hidden="false" customHeight="false" outlineLevel="0" collapsed="false">
      <c r="A18" s="658"/>
      <c r="B18" s="663"/>
      <c r="C18" s="663"/>
      <c r="D18" s="663"/>
      <c r="E18" s="663"/>
      <c r="F18" s="663"/>
      <c r="G18" s="663"/>
      <c r="H18" s="663"/>
      <c r="I18" s="663"/>
      <c r="J18" s="663"/>
      <c r="K18" s="663"/>
      <c r="L18" s="663"/>
      <c r="M18" s="663"/>
      <c r="N18" s="663"/>
      <c r="O18" s="663"/>
      <c r="P18" s="663"/>
      <c r="Q18" s="663"/>
      <c r="R18" s="663"/>
      <c r="S18" s="663"/>
      <c r="T18" s="663"/>
      <c r="U18" s="663"/>
      <c r="V18" s="663"/>
      <c r="W18" s="663"/>
      <c r="X18" s="663"/>
      <c r="Y18" s="663"/>
      <c r="Z18" s="663"/>
      <c r="AA18" s="663"/>
      <c r="AB18" s="663"/>
      <c r="AC18" s="663"/>
      <c r="AD18" s="663"/>
      <c r="AE18" s="663"/>
      <c r="AF18" s="663"/>
      <c r="AG18" s="663"/>
      <c r="AH18" s="663"/>
      <c r="AI18" s="663"/>
      <c r="AJ18" s="663"/>
      <c r="AK18" s="663"/>
      <c r="AL18" s="663"/>
      <c r="AM18" s="663"/>
      <c r="AN18" s="663"/>
      <c r="AO18" s="663"/>
      <c r="AP18" s="663"/>
      <c r="AQ18" s="663"/>
      <c r="AR18" s="663"/>
      <c r="AS18" s="663"/>
      <c r="AT18" s="663"/>
      <c r="AU18" s="663"/>
      <c r="AV18" s="663"/>
      <c r="AW18" s="663"/>
      <c r="AX18" s="663"/>
      <c r="AY18" s="663"/>
      <c r="AZ18" s="663"/>
      <c r="BA18" s="663"/>
      <c r="BB18" s="663"/>
      <c r="BC18" s="663"/>
      <c r="BD18" s="663"/>
      <c r="BE18" s="663"/>
      <c r="BF18" s="663"/>
      <c r="BG18" s="663"/>
      <c r="BH18" s="663"/>
      <c r="BI18" s="663"/>
      <c r="BJ18" s="663"/>
      <c r="BK18" s="663"/>
      <c r="BL18" s="663"/>
      <c r="BM18" s="663"/>
      <c r="BN18" s="663"/>
      <c r="BO18" s="663"/>
      <c r="BP18" s="663"/>
      <c r="BQ18" s="663"/>
      <c r="BR18" s="663"/>
      <c r="BS18" s="663"/>
      <c r="BT18" s="663"/>
      <c r="BU18" s="663"/>
      <c r="BV18" s="663"/>
      <c r="BW18" s="663"/>
      <c r="BX18" s="663"/>
      <c r="BY18" s="663"/>
      <c r="BZ18" s="663"/>
      <c r="CA18" s="663"/>
      <c r="CB18" s="663"/>
      <c r="CC18" s="663"/>
      <c r="CD18" s="663"/>
      <c r="CE18" s="663"/>
      <c r="CF18" s="663"/>
      <c r="CG18" s="663"/>
      <c r="CH18" s="663"/>
      <c r="CI18" s="663"/>
      <c r="CJ18" s="663"/>
      <c r="CK18" s="663"/>
      <c r="CL18" s="663"/>
      <c r="CM18" s="663"/>
      <c r="CN18" s="663"/>
      <c r="CO18" s="663"/>
      <c r="CP18" s="663"/>
      <c r="CQ18" s="663"/>
      <c r="CR18" s="663"/>
      <c r="CS18" s="663"/>
      <c r="CT18" s="663"/>
      <c r="CU18" s="663"/>
      <c r="CV18" s="663"/>
      <c r="CW18" s="663"/>
      <c r="CX18" s="663"/>
      <c r="CY18" s="663"/>
      <c r="CZ18" s="663"/>
      <c r="DA18" s="663"/>
      <c r="DB18" s="663"/>
      <c r="DC18" s="663"/>
      <c r="DD18" s="663"/>
      <c r="DE18" s="663"/>
    </row>
    <row r="19" s="658" customFormat="true" ht="13.5" hidden="false" customHeight="false" outlineLevel="0" collapsed="false"/>
    <row r="20" s="658" customFormat="true" ht="13.5" hidden="false" customHeight="false" outlineLevel="0" collapsed="false"/>
    <row r="21" s="658" customFormat="true" ht="17.25" hidden="false" customHeight="true" outlineLevel="0" collapsed="false">
      <c r="B21" s="664"/>
      <c r="C21" s="665"/>
      <c r="D21" s="665"/>
      <c r="E21" s="665"/>
      <c r="F21" s="665"/>
      <c r="G21" s="665"/>
      <c r="H21" s="665"/>
      <c r="I21" s="665"/>
      <c r="J21" s="665"/>
      <c r="K21" s="665"/>
      <c r="L21" s="665"/>
      <c r="M21" s="665"/>
      <c r="N21" s="666"/>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c r="AT21" s="666"/>
      <c r="AU21" s="665"/>
      <c r="AV21" s="665"/>
      <c r="AW21" s="665"/>
      <c r="AX21" s="665"/>
      <c r="AY21" s="665"/>
      <c r="AZ21" s="665"/>
      <c r="BA21" s="665"/>
      <c r="BB21" s="665"/>
      <c r="BC21" s="665"/>
      <c r="BD21" s="665"/>
      <c r="BE21" s="665"/>
      <c r="BF21" s="666"/>
      <c r="BG21" s="665"/>
      <c r="BH21" s="665"/>
      <c r="BI21" s="665"/>
      <c r="BJ21" s="665"/>
      <c r="BK21" s="665"/>
      <c r="BL21" s="665"/>
      <c r="BM21" s="665"/>
      <c r="BN21" s="665"/>
      <c r="BO21" s="665"/>
      <c r="BP21" s="665"/>
      <c r="BQ21" s="665"/>
      <c r="BR21" s="666"/>
      <c r="BS21" s="665"/>
      <c r="BT21" s="665"/>
      <c r="BU21" s="665"/>
      <c r="BV21" s="665"/>
      <c r="BW21" s="665"/>
      <c r="BX21" s="665"/>
      <c r="BY21" s="665"/>
      <c r="BZ21" s="665"/>
      <c r="CA21" s="665"/>
      <c r="CB21" s="665"/>
      <c r="CC21" s="665"/>
      <c r="CD21" s="666"/>
      <c r="CE21" s="665"/>
      <c r="CF21" s="665"/>
      <c r="CG21" s="665"/>
      <c r="CH21" s="665"/>
      <c r="CI21" s="665"/>
      <c r="CJ21" s="665"/>
      <c r="CK21" s="665"/>
      <c r="CL21" s="665"/>
      <c r="CM21" s="665"/>
      <c r="CN21" s="665"/>
      <c r="CO21" s="665"/>
      <c r="CP21" s="666"/>
      <c r="CQ21" s="665"/>
      <c r="CR21" s="665"/>
      <c r="CS21" s="665"/>
      <c r="CT21" s="665"/>
      <c r="CU21" s="665"/>
      <c r="CV21" s="665"/>
      <c r="CW21" s="665"/>
      <c r="CX21" s="665"/>
      <c r="CY21" s="665"/>
      <c r="CZ21" s="665"/>
      <c r="DA21" s="665"/>
      <c r="DB21" s="666"/>
      <c r="DC21" s="665"/>
      <c r="DD21" s="667"/>
    </row>
    <row r="22" customFormat="false" ht="17.25" hidden="false" customHeight="true" outlineLevel="0" collapsed="false">
      <c r="B22" s="660"/>
    </row>
    <row r="23" customFormat="false" ht="13.5" hidden="false" customHeight="false" outlineLevel="0" collapsed="false">
      <c r="B23" s="660"/>
    </row>
    <row r="24" customFormat="false" ht="13.5" hidden="false" customHeight="false" outlineLevel="0" collapsed="false">
      <c r="B24" s="660"/>
    </row>
    <row r="25" customFormat="false" ht="13.5" hidden="false" customHeight="false" outlineLevel="0" collapsed="false">
      <c r="B25" s="660"/>
    </row>
    <row r="26" customFormat="false" ht="13.5" hidden="false" customHeight="false" outlineLevel="0" collapsed="false">
      <c r="B26" s="660"/>
    </row>
    <row r="27" customFormat="false" ht="13.5" hidden="false" customHeight="false" outlineLevel="0" collapsed="false">
      <c r="B27" s="660"/>
    </row>
    <row r="28" customFormat="false" ht="13.5" hidden="false" customHeight="false" outlineLevel="0" collapsed="false">
      <c r="B28" s="660"/>
    </row>
    <row r="29" customFormat="false" ht="13.5" hidden="false" customHeight="false" outlineLevel="0" collapsed="false">
      <c r="B29" s="660"/>
    </row>
    <row r="30" customFormat="false" ht="13.5" hidden="false" customHeight="false" outlineLevel="0" collapsed="false">
      <c r="B30" s="660"/>
    </row>
    <row r="31" customFormat="false" ht="13.5" hidden="false" customHeight="false" outlineLevel="0" collapsed="false">
      <c r="B31" s="660"/>
    </row>
    <row r="32" customFormat="false" ht="13.5" hidden="false" customHeight="false" outlineLevel="0" collapsed="false">
      <c r="B32" s="660"/>
    </row>
    <row r="33" customFormat="false" ht="13.5" hidden="false" customHeight="false" outlineLevel="0" collapsed="false">
      <c r="B33" s="660"/>
    </row>
    <row r="34" customFormat="false" ht="13.5" hidden="false" customHeight="false" outlineLevel="0" collapsed="false">
      <c r="B34" s="660"/>
    </row>
    <row r="35" customFormat="false" ht="13.5" hidden="false" customHeight="false" outlineLevel="0" collapsed="false">
      <c r="B35" s="660"/>
    </row>
    <row r="36" customFormat="false" ht="13.5" hidden="false" customHeight="false" outlineLevel="0" collapsed="false">
      <c r="B36" s="660"/>
    </row>
    <row r="37" customFormat="false" ht="13.5" hidden="false" customHeight="false" outlineLevel="0" collapsed="false">
      <c r="B37" s="660"/>
    </row>
    <row r="38" customFormat="false" ht="13.5" hidden="false" customHeight="false" outlineLevel="0" collapsed="false">
      <c r="B38" s="660"/>
    </row>
    <row r="39" customFormat="false" ht="13.5" hidden="false" customHeight="false" outlineLevel="0" collapsed="false">
      <c r="B39" s="668"/>
      <c r="C39" s="669"/>
      <c r="D39" s="669"/>
      <c r="E39" s="669"/>
      <c r="F39" s="669"/>
      <c r="G39" s="669"/>
      <c r="H39" s="669"/>
      <c r="I39" s="669"/>
      <c r="J39" s="669"/>
      <c r="K39" s="669"/>
      <c r="L39" s="669"/>
      <c r="M39" s="669"/>
      <c r="N39" s="669"/>
      <c r="O39" s="669"/>
      <c r="P39" s="669"/>
      <c r="Q39" s="669"/>
      <c r="R39" s="669"/>
      <c r="S39" s="669"/>
      <c r="T39" s="669"/>
      <c r="U39" s="669"/>
      <c r="V39" s="669"/>
      <c r="W39" s="669"/>
      <c r="X39" s="669"/>
      <c r="Y39" s="669"/>
      <c r="Z39" s="669"/>
      <c r="AA39" s="669"/>
      <c r="AB39" s="669"/>
      <c r="AC39" s="669"/>
      <c r="AD39" s="669"/>
      <c r="AE39" s="669"/>
      <c r="AF39" s="669"/>
      <c r="AG39" s="669"/>
      <c r="AH39" s="669"/>
      <c r="AI39" s="669"/>
      <c r="AJ39" s="669"/>
      <c r="AK39" s="669"/>
      <c r="AL39" s="669"/>
      <c r="AM39" s="669"/>
      <c r="AN39" s="669"/>
      <c r="AO39" s="669"/>
      <c r="AP39" s="669"/>
      <c r="AQ39" s="669"/>
      <c r="AR39" s="669"/>
      <c r="AS39" s="669"/>
      <c r="AT39" s="669"/>
      <c r="AU39" s="669"/>
      <c r="AV39" s="669"/>
      <c r="AW39" s="669"/>
      <c r="AX39" s="669"/>
      <c r="AY39" s="669"/>
      <c r="AZ39" s="669"/>
      <c r="BA39" s="669"/>
      <c r="BB39" s="669"/>
      <c r="BC39" s="669"/>
      <c r="BD39" s="669"/>
      <c r="BE39" s="669"/>
      <c r="BF39" s="669"/>
      <c r="BG39" s="669"/>
      <c r="BH39" s="669"/>
      <c r="BI39" s="669"/>
      <c r="BJ39" s="669"/>
      <c r="BK39" s="669"/>
      <c r="BL39" s="669"/>
      <c r="BM39" s="669"/>
      <c r="BN39" s="669"/>
      <c r="BO39" s="669"/>
      <c r="BP39" s="669"/>
      <c r="BQ39" s="669"/>
      <c r="BR39" s="669"/>
      <c r="BS39" s="669"/>
      <c r="BT39" s="669"/>
      <c r="BU39" s="669"/>
      <c r="BV39" s="669"/>
      <c r="BW39" s="669"/>
      <c r="BX39" s="669"/>
      <c r="BY39" s="669"/>
      <c r="BZ39" s="669"/>
      <c r="CA39" s="669"/>
      <c r="CB39" s="669"/>
      <c r="CC39" s="669"/>
      <c r="CD39" s="669"/>
      <c r="CE39" s="669"/>
      <c r="CF39" s="669"/>
      <c r="CG39" s="669"/>
      <c r="CH39" s="669"/>
      <c r="CI39" s="669"/>
      <c r="CJ39" s="669"/>
      <c r="CK39" s="669"/>
      <c r="CL39" s="669"/>
      <c r="CM39" s="669"/>
      <c r="CN39" s="669"/>
      <c r="CO39" s="669"/>
      <c r="CP39" s="669"/>
      <c r="CQ39" s="669"/>
      <c r="CR39" s="669"/>
      <c r="CS39" s="669"/>
      <c r="CT39" s="669"/>
      <c r="CU39" s="669"/>
      <c r="CV39" s="669"/>
      <c r="CW39" s="669"/>
      <c r="CX39" s="669"/>
      <c r="CY39" s="669"/>
      <c r="CZ39" s="669"/>
      <c r="DA39" s="669"/>
      <c r="DB39" s="669"/>
      <c r="DC39" s="669"/>
      <c r="DD39" s="670"/>
    </row>
    <row r="40" s="658" customFormat="true" ht="13.5" hidden="false" customHeight="false" outlineLevel="0" collapsed="false">
      <c r="B40" s="671"/>
      <c r="DD40" s="671"/>
    </row>
    <row r="41" customFormat="false" ht="17.25" hidden="false" customHeight="false" outlineLevel="0" collapsed="false">
      <c r="B41" s="672" t="s">
        <v>506</v>
      </c>
      <c r="C41" s="665"/>
      <c r="D41" s="665"/>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5"/>
      <c r="AO41" s="665"/>
      <c r="AP41" s="665"/>
      <c r="AQ41" s="665"/>
      <c r="AR41" s="665"/>
      <c r="AS41" s="665"/>
      <c r="AT41" s="665"/>
      <c r="AU41" s="665"/>
      <c r="AV41" s="665"/>
      <c r="AW41" s="665"/>
      <c r="AX41" s="665"/>
      <c r="AY41" s="665"/>
      <c r="AZ41" s="665"/>
      <c r="BA41" s="665"/>
      <c r="BB41" s="665"/>
      <c r="BC41" s="665"/>
      <c r="BD41" s="665"/>
      <c r="BE41" s="665"/>
      <c r="BF41" s="665"/>
      <c r="BG41" s="665"/>
      <c r="BH41" s="665"/>
      <c r="BI41" s="665"/>
      <c r="BJ41" s="665"/>
      <c r="BK41" s="665"/>
      <c r="BL41" s="665"/>
      <c r="BM41" s="665"/>
      <c r="BN41" s="665"/>
      <c r="BO41" s="665"/>
      <c r="BP41" s="665"/>
      <c r="BQ41" s="665"/>
      <c r="BR41" s="665"/>
      <c r="BS41" s="665"/>
      <c r="BT41" s="665"/>
      <c r="BU41" s="665"/>
      <c r="BV41" s="665"/>
      <c r="BW41" s="665"/>
      <c r="BX41" s="665"/>
      <c r="BY41" s="665"/>
      <c r="BZ41" s="665"/>
      <c r="CA41" s="665"/>
      <c r="CB41" s="665"/>
      <c r="CC41" s="665"/>
      <c r="CD41" s="665"/>
      <c r="CE41" s="665"/>
      <c r="CF41" s="665"/>
      <c r="CG41" s="665"/>
      <c r="CH41" s="665"/>
      <c r="CI41" s="665"/>
      <c r="CJ41" s="665"/>
      <c r="CK41" s="665"/>
      <c r="CL41" s="665"/>
      <c r="CM41" s="665"/>
      <c r="CN41" s="665"/>
      <c r="CO41" s="665"/>
      <c r="CP41" s="665"/>
      <c r="CQ41" s="665"/>
      <c r="CR41" s="665"/>
      <c r="CS41" s="665"/>
      <c r="CT41" s="665"/>
      <c r="CU41" s="665"/>
      <c r="CV41" s="665"/>
      <c r="CW41" s="665"/>
      <c r="CX41" s="665"/>
      <c r="CY41" s="665"/>
      <c r="CZ41" s="665"/>
      <c r="DA41" s="665"/>
      <c r="DB41" s="665"/>
      <c r="DC41" s="665"/>
      <c r="DD41" s="667"/>
    </row>
    <row r="42" customFormat="false" ht="13.5" hidden="false" customHeight="false" outlineLevel="0" collapsed="false">
      <c r="B42" s="660"/>
      <c r="G42" s="673"/>
      <c r="I42" s="673"/>
      <c r="J42" s="673"/>
      <c r="K42" s="673"/>
      <c r="AM42" s="673"/>
      <c r="AN42" s="673" t="s">
        <v>507</v>
      </c>
      <c r="AP42" s="673"/>
      <c r="AQ42" s="673"/>
      <c r="AR42" s="673"/>
      <c r="AY42" s="673"/>
      <c r="BA42" s="673"/>
      <c r="BB42" s="673"/>
      <c r="BC42" s="673"/>
      <c r="BK42" s="673"/>
      <c r="BM42" s="673"/>
      <c r="BN42" s="673"/>
      <c r="BO42" s="673"/>
      <c r="BW42" s="673"/>
      <c r="BY42" s="673"/>
      <c r="BZ42" s="673"/>
      <c r="CA42" s="673"/>
      <c r="CI42" s="673"/>
      <c r="CK42" s="673"/>
      <c r="CL42" s="673"/>
      <c r="CM42" s="673"/>
      <c r="CU42" s="673"/>
      <c r="CW42" s="673"/>
      <c r="CX42" s="673"/>
      <c r="CY42" s="673"/>
    </row>
    <row r="43" customFormat="false" ht="13.5" hidden="false" customHeight="true" outlineLevel="0" collapsed="false">
      <c r="B43" s="660"/>
      <c r="AN43" s="674" t="s">
        <v>508</v>
      </c>
      <c r="AO43" s="674"/>
      <c r="AP43" s="674"/>
      <c r="AQ43" s="674"/>
      <c r="AR43" s="674"/>
      <c r="AS43" s="674"/>
      <c r="AT43" s="674"/>
      <c r="AU43" s="674"/>
      <c r="AV43" s="674"/>
      <c r="AW43" s="674"/>
      <c r="AX43" s="674"/>
      <c r="AY43" s="674"/>
      <c r="AZ43" s="674"/>
      <c r="BA43" s="674"/>
      <c r="BB43" s="674"/>
      <c r="BC43" s="674"/>
      <c r="BD43" s="674"/>
      <c r="BE43" s="674"/>
      <c r="BF43" s="674"/>
      <c r="BG43" s="674"/>
      <c r="BH43" s="674"/>
      <c r="BI43" s="674"/>
      <c r="BJ43" s="674"/>
      <c r="BK43" s="674"/>
      <c r="BL43" s="674"/>
      <c r="BM43" s="674"/>
      <c r="BN43" s="674"/>
      <c r="BO43" s="674"/>
      <c r="BP43" s="674"/>
      <c r="BQ43" s="674"/>
      <c r="BR43" s="674"/>
      <c r="BS43" s="674"/>
      <c r="BT43" s="674"/>
      <c r="BU43" s="674"/>
      <c r="BV43" s="674"/>
      <c r="BW43" s="674"/>
      <c r="BX43" s="674"/>
      <c r="BY43" s="674"/>
      <c r="BZ43" s="674"/>
      <c r="CA43" s="674"/>
      <c r="CB43" s="674"/>
      <c r="CC43" s="674"/>
      <c r="CD43" s="674"/>
      <c r="CE43" s="674"/>
      <c r="CF43" s="674"/>
      <c r="CG43" s="674"/>
      <c r="CH43" s="674"/>
      <c r="CI43" s="674"/>
      <c r="CJ43" s="674"/>
      <c r="CK43" s="674"/>
      <c r="CL43" s="674"/>
      <c r="CM43" s="674"/>
      <c r="CN43" s="674"/>
      <c r="CO43" s="674"/>
      <c r="CP43" s="674"/>
      <c r="CQ43" s="674"/>
      <c r="CR43" s="674"/>
      <c r="CS43" s="674"/>
      <c r="CT43" s="674"/>
      <c r="CU43" s="674"/>
      <c r="CV43" s="674"/>
      <c r="CW43" s="674"/>
      <c r="CX43" s="674"/>
      <c r="CY43" s="674"/>
      <c r="CZ43" s="674"/>
      <c r="DA43" s="674"/>
      <c r="DB43" s="674"/>
      <c r="DC43" s="674"/>
    </row>
    <row r="44" customFormat="false" ht="13.5" hidden="false" customHeight="false" outlineLevel="0" collapsed="false">
      <c r="B44" s="660"/>
      <c r="AN44" s="674"/>
      <c r="AO44" s="674"/>
      <c r="AP44" s="674"/>
      <c r="AQ44" s="674"/>
      <c r="AR44" s="674"/>
      <c r="AS44" s="674"/>
      <c r="AT44" s="674"/>
      <c r="AU44" s="674"/>
      <c r="AV44" s="674"/>
      <c r="AW44" s="674"/>
      <c r="AX44" s="674"/>
      <c r="AY44" s="674"/>
      <c r="AZ44" s="674"/>
      <c r="BA44" s="674"/>
      <c r="BB44" s="674"/>
      <c r="BC44" s="674"/>
      <c r="BD44" s="674"/>
      <c r="BE44" s="674"/>
      <c r="BF44" s="674"/>
      <c r="BG44" s="674"/>
      <c r="BH44" s="674"/>
      <c r="BI44" s="674"/>
      <c r="BJ44" s="674"/>
      <c r="BK44" s="674"/>
      <c r="BL44" s="674"/>
      <c r="BM44" s="674"/>
      <c r="BN44" s="674"/>
      <c r="BO44" s="674"/>
      <c r="BP44" s="674"/>
      <c r="BQ44" s="674"/>
      <c r="BR44" s="674"/>
      <c r="BS44" s="674"/>
      <c r="BT44" s="674"/>
      <c r="BU44" s="674"/>
      <c r="BV44" s="674"/>
      <c r="BW44" s="674"/>
      <c r="BX44" s="674"/>
      <c r="BY44" s="674"/>
      <c r="BZ44" s="674"/>
      <c r="CA44" s="674"/>
      <c r="CB44" s="674"/>
      <c r="CC44" s="674"/>
      <c r="CD44" s="674"/>
      <c r="CE44" s="674"/>
      <c r="CF44" s="674"/>
      <c r="CG44" s="674"/>
      <c r="CH44" s="674"/>
      <c r="CI44" s="674"/>
      <c r="CJ44" s="674"/>
      <c r="CK44" s="674"/>
      <c r="CL44" s="674"/>
      <c r="CM44" s="674"/>
      <c r="CN44" s="674"/>
      <c r="CO44" s="674"/>
      <c r="CP44" s="674"/>
      <c r="CQ44" s="674"/>
      <c r="CR44" s="674"/>
      <c r="CS44" s="674"/>
      <c r="CT44" s="674"/>
      <c r="CU44" s="674"/>
      <c r="CV44" s="674"/>
      <c r="CW44" s="674"/>
      <c r="CX44" s="674"/>
      <c r="CY44" s="674"/>
      <c r="CZ44" s="674"/>
      <c r="DA44" s="674"/>
      <c r="DB44" s="674"/>
      <c r="DC44" s="674"/>
    </row>
    <row r="45" customFormat="false" ht="13.5" hidden="false" customHeight="false" outlineLevel="0" collapsed="false">
      <c r="B45" s="660"/>
      <c r="AN45" s="674"/>
      <c r="AO45" s="674"/>
      <c r="AP45" s="674"/>
      <c r="AQ45" s="674"/>
      <c r="AR45" s="674"/>
      <c r="AS45" s="674"/>
      <c r="AT45" s="674"/>
      <c r="AU45" s="674"/>
      <c r="AV45" s="674"/>
      <c r="AW45" s="674"/>
      <c r="AX45" s="674"/>
      <c r="AY45" s="674"/>
      <c r="AZ45" s="674"/>
      <c r="BA45" s="674"/>
      <c r="BB45" s="674"/>
      <c r="BC45" s="674"/>
      <c r="BD45" s="674"/>
      <c r="BE45" s="674"/>
      <c r="BF45" s="674"/>
      <c r="BG45" s="674"/>
      <c r="BH45" s="674"/>
      <c r="BI45" s="674"/>
      <c r="BJ45" s="674"/>
      <c r="BK45" s="674"/>
      <c r="BL45" s="674"/>
      <c r="BM45" s="674"/>
      <c r="BN45" s="674"/>
      <c r="BO45" s="674"/>
      <c r="BP45" s="674"/>
      <c r="BQ45" s="674"/>
      <c r="BR45" s="674"/>
      <c r="BS45" s="674"/>
      <c r="BT45" s="674"/>
      <c r="BU45" s="674"/>
      <c r="BV45" s="674"/>
      <c r="BW45" s="674"/>
      <c r="BX45" s="674"/>
      <c r="BY45" s="674"/>
      <c r="BZ45" s="674"/>
      <c r="CA45" s="674"/>
      <c r="CB45" s="674"/>
      <c r="CC45" s="674"/>
      <c r="CD45" s="674"/>
      <c r="CE45" s="674"/>
      <c r="CF45" s="674"/>
      <c r="CG45" s="674"/>
      <c r="CH45" s="674"/>
      <c r="CI45" s="674"/>
      <c r="CJ45" s="674"/>
      <c r="CK45" s="674"/>
      <c r="CL45" s="674"/>
      <c r="CM45" s="674"/>
      <c r="CN45" s="674"/>
      <c r="CO45" s="674"/>
      <c r="CP45" s="674"/>
      <c r="CQ45" s="674"/>
      <c r="CR45" s="674"/>
      <c r="CS45" s="674"/>
      <c r="CT45" s="674"/>
      <c r="CU45" s="674"/>
      <c r="CV45" s="674"/>
      <c r="CW45" s="674"/>
      <c r="CX45" s="674"/>
      <c r="CY45" s="674"/>
      <c r="CZ45" s="674"/>
      <c r="DA45" s="674"/>
      <c r="DB45" s="674"/>
      <c r="DC45" s="674"/>
    </row>
    <row r="46" customFormat="false" ht="13.5" hidden="false" customHeight="false" outlineLevel="0" collapsed="false">
      <c r="B46" s="660"/>
      <c r="AN46" s="674"/>
      <c r="AO46" s="674"/>
      <c r="AP46" s="674"/>
      <c r="AQ46" s="674"/>
      <c r="AR46" s="674"/>
      <c r="AS46" s="674"/>
      <c r="AT46" s="674"/>
      <c r="AU46" s="674"/>
      <c r="AV46" s="674"/>
      <c r="AW46" s="674"/>
      <c r="AX46" s="674"/>
      <c r="AY46" s="674"/>
      <c r="AZ46" s="674"/>
      <c r="BA46" s="674"/>
      <c r="BB46" s="674"/>
      <c r="BC46" s="674"/>
      <c r="BD46" s="674"/>
      <c r="BE46" s="674"/>
      <c r="BF46" s="674"/>
      <c r="BG46" s="674"/>
      <c r="BH46" s="674"/>
      <c r="BI46" s="674"/>
      <c r="BJ46" s="674"/>
      <c r="BK46" s="674"/>
      <c r="BL46" s="674"/>
      <c r="BM46" s="674"/>
      <c r="BN46" s="674"/>
      <c r="BO46" s="674"/>
      <c r="BP46" s="674"/>
      <c r="BQ46" s="674"/>
      <c r="BR46" s="674"/>
      <c r="BS46" s="674"/>
      <c r="BT46" s="674"/>
      <c r="BU46" s="674"/>
      <c r="BV46" s="674"/>
      <c r="BW46" s="674"/>
      <c r="BX46" s="674"/>
      <c r="BY46" s="674"/>
      <c r="BZ46" s="674"/>
      <c r="CA46" s="674"/>
      <c r="CB46" s="674"/>
      <c r="CC46" s="674"/>
      <c r="CD46" s="674"/>
      <c r="CE46" s="674"/>
      <c r="CF46" s="674"/>
      <c r="CG46" s="674"/>
      <c r="CH46" s="674"/>
      <c r="CI46" s="674"/>
      <c r="CJ46" s="674"/>
      <c r="CK46" s="674"/>
      <c r="CL46" s="674"/>
      <c r="CM46" s="674"/>
      <c r="CN46" s="674"/>
      <c r="CO46" s="674"/>
      <c r="CP46" s="674"/>
      <c r="CQ46" s="674"/>
      <c r="CR46" s="674"/>
      <c r="CS46" s="674"/>
      <c r="CT46" s="674"/>
      <c r="CU46" s="674"/>
      <c r="CV46" s="674"/>
      <c r="CW46" s="674"/>
      <c r="CX46" s="674"/>
      <c r="CY46" s="674"/>
      <c r="CZ46" s="674"/>
      <c r="DA46" s="674"/>
      <c r="DB46" s="674"/>
      <c r="DC46" s="674"/>
    </row>
    <row r="47" customFormat="false" ht="13.5" hidden="false" customHeight="false" outlineLevel="0" collapsed="false">
      <c r="B47" s="660"/>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C47" s="674"/>
      <c r="CD47" s="674"/>
      <c r="CE47" s="674"/>
      <c r="CF47" s="674"/>
      <c r="CG47" s="674"/>
      <c r="CH47" s="674"/>
      <c r="CI47" s="674"/>
      <c r="CJ47" s="674"/>
      <c r="CK47" s="674"/>
      <c r="CL47" s="674"/>
      <c r="CM47" s="674"/>
      <c r="CN47" s="674"/>
      <c r="CO47" s="674"/>
      <c r="CP47" s="674"/>
      <c r="CQ47" s="674"/>
      <c r="CR47" s="674"/>
      <c r="CS47" s="674"/>
      <c r="CT47" s="674"/>
      <c r="CU47" s="674"/>
      <c r="CV47" s="674"/>
      <c r="CW47" s="674"/>
      <c r="CX47" s="674"/>
      <c r="CY47" s="674"/>
      <c r="CZ47" s="674"/>
      <c r="DA47" s="674"/>
      <c r="DB47" s="674"/>
      <c r="DC47" s="674"/>
    </row>
    <row r="48" customFormat="false" ht="13.5" hidden="false" customHeight="false" outlineLevel="0" collapsed="false">
      <c r="B48" s="660"/>
      <c r="H48" s="675"/>
      <c r="I48" s="675"/>
      <c r="J48" s="675"/>
      <c r="AN48" s="675"/>
      <c r="AO48" s="675"/>
      <c r="AP48" s="675"/>
      <c r="AZ48" s="675"/>
      <c r="BA48" s="675"/>
      <c r="BB48" s="675"/>
      <c r="BL48" s="675"/>
      <c r="BM48" s="675"/>
      <c r="BN48" s="675"/>
      <c r="BX48" s="675"/>
      <c r="BY48" s="675"/>
      <c r="BZ48" s="675"/>
      <c r="CJ48" s="675"/>
      <c r="CK48" s="675"/>
      <c r="CL48" s="675"/>
      <c r="CV48" s="675"/>
      <c r="CW48" s="675"/>
      <c r="CX48" s="675"/>
    </row>
    <row r="49" customFormat="false" ht="13.5" hidden="false" customHeight="false" outlineLevel="0" collapsed="false">
      <c r="B49" s="660"/>
      <c r="AN49" s="658" t="s">
        <v>509</v>
      </c>
    </row>
    <row r="50" customFormat="false" ht="13.5" hidden="false" customHeight="false" outlineLevel="0" collapsed="false">
      <c r="B50" s="660"/>
      <c r="G50" s="676"/>
      <c r="H50" s="676"/>
      <c r="I50" s="676"/>
      <c r="J50" s="676"/>
      <c r="K50" s="677"/>
      <c r="L50" s="677"/>
      <c r="M50" s="678"/>
      <c r="N50" s="678"/>
      <c r="AN50" s="679"/>
      <c r="AO50" s="679"/>
      <c r="AP50" s="679"/>
      <c r="AQ50" s="679"/>
      <c r="AR50" s="679"/>
      <c r="AS50" s="679"/>
      <c r="AT50" s="679"/>
      <c r="AU50" s="679"/>
      <c r="AV50" s="679"/>
      <c r="AW50" s="679"/>
      <c r="AX50" s="679"/>
      <c r="AY50" s="679"/>
      <c r="AZ50" s="679"/>
      <c r="BA50" s="679"/>
      <c r="BB50" s="679"/>
      <c r="BC50" s="679"/>
      <c r="BD50" s="679"/>
      <c r="BE50" s="679"/>
      <c r="BF50" s="679"/>
      <c r="BG50" s="679"/>
      <c r="BH50" s="679"/>
      <c r="BI50" s="679"/>
      <c r="BJ50" s="679"/>
      <c r="BK50" s="679"/>
      <c r="BL50" s="679"/>
      <c r="BM50" s="679"/>
      <c r="BN50" s="679"/>
      <c r="BO50" s="679"/>
      <c r="BP50" s="679" t="s">
        <v>447</v>
      </c>
      <c r="BQ50" s="679"/>
      <c r="BR50" s="679"/>
      <c r="BS50" s="679"/>
      <c r="BT50" s="679"/>
      <c r="BU50" s="679"/>
      <c r="BV50" s="679"/>
      <c r="BW50" s="679"/>
      <c r="BX50" s="679" t="s">
        <v>448</v>
      </c>
      <c r="BY50" s="679"/>
      <c r="BZ50" s="679"/>
      <c r="CA50" s="679"/>
      <c r="CB50" s="679"/>
      <c r="CC50" s="679"/>
      <c r="CD50" s="679"/>
      <c r="CE50" s="679"/>
      <c r="CF50" s="679" t="s">
        <v>449</v>
      </c>
      <c r="CG50" s="679"/>
      <c r="CH50" s="679"/>
      <c r="CI50" s="679"/>
      <c r="CJ50" s="679"/>
      <c r="CK50" s="679"/>
      <c r="CL50" s="679"/>
      <c r="CM50" s="679"/>
      <c r="CN50" s="679" t="s">
        <v>450</v>
      </c>
      <c r="CO50" s="679"/>
      <c r="CP50" s="679"/>
      <c r="CQ50" s="679"/>
      <c r="CR50" s="679"/>
      <c r="CS50" s="679"/>
      <c r="CT50" s="679"/>
      <c r="CU50" s="679"/>
      <c r="CV50" s="679" t="s">
        <v>451</v>
      </c>
      <c r="CW50" s="679"/>
      <c r="CX50" s="679"/>
      <c r="CY50" s="679"/>
      <c r="CZ50" s="679"/>
      <c r="DA50" s="679"/>
      <c r="DB50" s="679"/>
      <c r="DC50" s="679"/>
    </row>
    <row r="51" customFormat="false" ht="13.5" hidden="false" customHeight="true" outlineLevel="0" collapsed="false">
      <c r="B51" s="660"/>
      <c r="G51" s="680"/>
      <c r="H51" s="680"/>
      <c r="I51" s="681"/>
      <c r="J51" s="681"/>
      <c r="K51" s="682"/>
      <c r="L51" s="682"/>
      <c r="M51" s="682"/>
      <c r="N51" s="682"/>
      <c r="AM51" s="675"/>
      <c r="AN51" s="683" t="s">
        <v>510</v>
      </c>
      <c r="AO51" s="683"/>
      <c r="AP51" s="683"/>
      <c r="AQ51" s="683"/>
      <c r="AR51" s="683"/>
      <c r="AS51" s="683"/>
      <c r="AT51" s="683"/>
      <c r="AU51" s="683"/>
      <c r="AV51" s="683"/>
      <c r="AW51" s="683"/>
      <c r="AX51" s="683"/>
      <c r="AY51" s="683"/>
      <c r="AZ51" s="683"/>
      <c r="BA51" s="683"/>
      <c r="BB51" s="683" t="s">
        <v>394</v>
      </c>
      <c r="BC51" s="683"/>
      <c r="BD51" s="683"/>
      <c r="BE51" s="683"/>
      <c r="BF51" s="683"/>
      <c r="BG51" s="683"/>
      <c r="BH51" s="683"/>
      <c r="BI51" s="683"/>
      <c r="BJ51" s="683"/>
      <c r="BK51" s="683"/>
      <c r="BL51" s="683"/>
      <c r="BM51" s="683"/>
      <c r="BN51" s="683"/>
      <c r="BO51" s="683"/>
      <c r="BP51" s="684"/>
      <c r="BQ51" s="684"/>
      <c r="BR51" s="684"/>
      <c r="BS51" s="684"/>
      <c r="BT51" s="684"/>
      <c r="BU51" s="684"/>
      <c r="BV51" s="684"/>
      <c r="BW51" s="684"/>
      <c r="BX51" s="684"/>
      <c r="BY51" s="684"/>
      <c r="BZ51" s="684"/>
      <c r="CA51" s="684"/>
      <c r="CB51" s="684"/>
      <c r="CC51" s="684"/>
      <c r="CD51" s="684"/>
      <c r="CE51" s="684"/>
      <c r="CF51" s="685" t="n">
        <v>80.8</v>
      </c>
      <c r="CG51" s="685"/>
      <c r="CH51" s="685"/>
      <c r="CI51" s="685"/>
      <c r="CJ51" s="685"/>
      <c r="CK51" s="685"/>
      <c r="CL51" s="685"/>
      <c r="CM51" s="685"/>
      <c r="CN51" s="685" t="n">
        <v>76.5</v>
      </c>
      <c r="CO51" s="685"/>
      <c r="CP51" s="685"/>
      <c r="CQ51" s="685"/>
      <c r="CR51" s="685"/>
      <c r="CS51" s="685"/>
      <c r="CT51" s="685"/>
      <c r="CU51" s="685"/>
      <c r="CV51" s="685" t="n">
        <v>70.9</v>
      </c>
      <c r="CW51" s="685"/>
      <c r="CX51" s="685"/>
      <c r="CY51" s="685"/>
      <c r="CZ51" s="685"/>
      <c r="DA51" s="685"/>
      <c r="DB51" s="685"/>
      <c r="DC51" s="685"/>
    </row>
    <row r="52" customFormat="false" ht="13.5" hidden="false" customHeight="false" outlineLevel="0" collapsed="false">
      <c r="B52" s="660"/>
      <c r="G52" s="680"/>
      <c r="H52" s="680"/>
      <c r="I52" s="681"/>
      <c r="J52" s="681"/>
      <c r="K52" s="682"/>
      <c r="L52" s="682"/>
      <c r="M52" s="682"/>
      <c r="N52" s="682"/>
      <c r="AM52" s="675"/>
      <c r="AN52" s="683"/>
      <c r="AO52" s="683"/>
      <c r="AP52" s="683"/>
      <c r="AQ52" s="683"/>
      <c r="AR52" s="683"/>
      <c r="AS52" s="683"/>
      <c r="AT52" s="683"/>
      <c r="AU52" s="683"/>
      <c r="AV52" s="683"/>
      <c r="AW52" s="683"/>
      <c r="AX52" s="683"/>
      <c r="AY52" s="683"/>
      <c r="AZ52" s="683"/>
      <c r="BA52" s="683"/>
      <c r="BB52" s="683"/>
      <c r="BC52" s="683"/>
      <c r="BD52" s="683"/>
      <c r="BE52" s="683"/>
      <c r="BF52" s="683"/>
      <c r="BG52" s="683"/>
      <c r="BH52" s="683"/>
      <c r="BI52" s="683"/>
      <c r="BJ52" s="683"/>
      <c r="BK52" s="683"/>
      <c r="BL52" s="683"/>
      <c r="BM52" s="683"/>
      <c r="BN52" s="683"/>
      <c r="BO52" s="683"/>
      <c r="BP52" s="684"/>
      <c r="BQ52" s="684"/>
      <c r="BR52" s="684"/>
      <c r="BS52" s="684"/>
      <c r="BT52" s="684"/>
      <c r="BU52" s="684"/>
      <c r="BV52" s="684"/>
      <c r="BW52" s="684"/>
      <c r="BX52" s="684"/>
      <c r="BY52" s="684"/>
      <c r="BZ52" s="684"/>
      <c r="CA52" s="684"/>
      <c r="CB52" s="684"/>
      <c r="CC52" s="684"/>
      <c r="CD52" s="684"/>
      <c r="CE52" s="684"/>
      <c r="CF52" s="685"/>
      <c r="CG52" s="685"/>
      <c r="CH52" s="685"/>
      <c r="CI52" s="685"/>
      <c r="CJ52" s="685"/>
      <c r="CK52" s="685"/>
      <c r="CL52" s="685"/>
      <c r="CM52" s="685"/>
      <c r="CN52" s="685"/>
      <c r="CO52" s="685"/>
      <c r="CP52" s="685"/>
      <c r="CQ52" s="685"/>
      <c r="CR52" s="685"/>
      <c r="CS52" s="685"/>
      <c r="CT52" s="685"/>
      <c r="CU52" s="685"/>
      <c r="CV52" s="685"/>
      <c r="CW52" s="685"/>
      <c r="CX52" s="685"/>
      <c r="CY52" s="685"/>
      <c r="CZ52" s="685"/>
      <c r="DA52" s="685"/>
      <c r="DB52" s="685"/>
      <c r="DC52" s="685"/>
    </row>
    <row r="53" customFormat="false" ht="13.5" hidden="false" customHeight="true" outlineLevel="0" collapsed="false">
      <c r="A53" s="673"/>
      <c r="B53" s="660"/>
      <c r="G53" s="680"/>
      <c r="H53" s="680"/>
      <c r="I53" s="676"/>
      <c r="J53" s="676"/>
      <c r="K53" s="682"/>
      <c r="L53" s="682"/>
      <c r="M53" s="682"/>
      <c r="N53" s="682"/>
      <c r="AM53" s="675"/>
      <c r="AN53" s="683"/>
      <c r="AO53" s="683"/>
      <c r="AP53" s="683"/>
      <c r="AQ53" s="683"/>
      <c r="AR53" s="683"/>
      <c r="AS53" s="683"/>
      <c r="AT53" s="683"/>
      <c r="AU53" s="683"/>
      <c r="AV53" s="683"/>
      <c r="AW53" s="683"/>
      <c r="AX53" s="683"/>
      <c r="AY53" s="683"/>
      <c r="AZ53" s="683"/>
      <c r="BA53" s="683"/>
      <c r="BB53" s="683" t="s">
        <v>511</v>
      </c>
      <c r="BC53" s="683"/>
      <c r="BD53" s="683"/>
      <c r="BE53" s="683"/>
      <c r="BF53" s="683"/>
      <c r="BG53" s="683"/>
      <c r="BH53" s="683"/>
      <c r="BI53" s="683"/>
      <c r="BJ53" s="683"/>
      <c r="BK53" s="683"/>
      <c r="BL53" s="683"/>
      <c r="BM53" s="683"/>
      <c r="BN53" s="683"/>
      <c r="BO53" s="683"/>
      <c r="BP53" s="684"/>
      <c r="BQ53" s="684"/>
      <c r="BR53" s="684"/>
      <c r="BS53" s="684"/>
      <c r="BT53" s="684"/>
      <c r="BU53" s="684"/>
      <c r="BV53" s="684"/>
      <c r="BW53" s="684"/>
      <c r="BX53" s="684"/>
      <c r="BY53" s="684"/>
      <c r="BZ53" s="684"/>
      <c r="CA53" s="684"/>
      <c r="CB53" s="684"/>
      <c r="CC53" s="684"/>
      <c r="CD53" s="684"/>
      <c r="CE53" s="684"/>
      <c r="CF53" s="685" t="n">
        <v>56.7</v>
      </c>
      <c r="CG53" s="685"/>
      <c r="CH53" s="685"/>
      <c r="CI53" s="685"/>
      <c r="CJ53" s="685"/>
      <c r="CK53" s="685"/>
      <c r="CL53" s="685"/>
      <c r="CM53" s="685"/>
      <c r="CN53" s="685" t="n">
        <v>59.9</v>
      </c>
      <c r="CO53" s="685"/>
      <c r="CP53" s="685"/>
      <c r="CQ53" s="685"/>
      <c r="CR53" s="685"/>
      <c r="CS53" s="685"/>
      <c r="CT53" s="685"/>
      <c r="CU53" s="685"/>
      <c r="CV53" s="685" t="n">
        <v>61.9</v>
      </c>
      <c r="CW53" s="685"/>
      <c r="CX53" s="685"/>
      <c r="CY53" s="685"/>
      <c r="CZ53" s="685"/>
      <c r="DA53" s="685"/>
      <c r="DB53" s="685"/>
      <c r="DC53" s="685"/>
    </row>
    <row r="54" customFormat="false" ht="13.5" hidden="false" customHeight="false" outlineLevel="0" collapsed="false">
      <c r="A54" s="673"/>
      <c r="B54" s="660"/>
      <c r="G54" s="680"/>
      <c r="H54" s="680"/>
      <c r="I54" s="676"/>
      <c r="J54" s="676"/>
      <c r="K54" s="682"/>
      <c r="L54" s="682"/>
      <c r="M54" s="682"/>
      <c r="N54" s="682"/>
      <c r="AM54" s="675"/>
      <c r="AN54" s="683"/>
      <c r="AO54" s="683"/>
      <c r="AP54" s="683"/>
      <c r="AQ54" s="683"/>
      <c r="AR54" s="683"/>
      <c r="AS54" s="683"/>
      <c r="AT54" s="683"/>
      <c r="AU54" s="683"/>
      <c r="AV54" s="683"/>
      <c r="AW54" s="683"/>
      <c r="AX54" s="683"/>
      <c r="AY54" s="683"/>
      <c r="AZ54" s="683"/>
      <c r="BA54" s="683"/>
      <c r="BB54" s="683"/>
      <c r="BC54" s="683"/>
      <c r="BD54" s="683"/>
      <c r="BE54" s="683"/>
      <c r="BF54" s="683"/>
      <c r="BG54" s="683"/>
      <c r="BH54" s="683"/>
      <c r="BI54" s="683"/>
      <c r="BJ54" s="683"/>
      <c r="BK54" s="683"/>
      <c r="BL54" s="683"/>
      <c r="BM54" s="683"/>
      <c r="BN54" s="683"/>
      <c r="BO54" s="683"/>
      <c r="BP54" s="684"/>
      <c r="BQ54" s="684"/>
      <c r="BR54" s="684"/>
      <c r="BS54" s="684"/>
      <c r="BT54" s="684"/>
      <c r="BU54" s="684"/>
      <c r="BV54" s="684"/>
      <c r="BW54" s="684"/>
      <c r="BX54" s="684"/>
      <c r="BY54" s="684"/>
      <c r="BZ54" s="684"/>
      <c r="CA54" s="684"/>
      <c r="CB54" s="684"/>
      <c r="CC54" s="684"/>
      <c r="CD54" s="684"/>
      <c r="CE54" s="684"/>
      <c r="CF54" s="685"/>
      <c r="CG54" s="685"/>
      <c r="CH54" s="685"/>
      <c r="CI54" s="685"/>
      <c r="CJ54" s="685"/>
      <c r="CK54" s="685"/>
      <c r="CL54" s="685"/>
      <c r="CM54" s="685"/>
      <c r="CN54" s="685"/>
      <c r="CO54" s="685"/>
      <c r="CP54" s="685"/>
      <c r="CQ54" s="685"/>
      <c r="CR54" s="685"/>
      <c r="CS54" s="685"/>
      <c r="CT54" s="685"/>
      <c r="CU54" s="685"/>
      <c r="CV54" s="685"/>
      <c r="CW54" s="685"/>
      <c r="CX54" s="685"/>
      <c r="CY54" s="685"/>
      <c r="CZ54" s="685"/>
      <c r="DA54" s="685"/>
      <c r="DB54" s="685"/>
      <c r="DC54" s="685"/>
    </row>
    <row r="55" customFormat="false" ht="13.5" hidden="false" customHeight="true" outlineLevel="0" collapsed="false">
      <c r="A55" s="673"/>
      <c r="B55" s="660"/>
      <c r="G55" s="676"/>
      <c r="H55" s="676"/>
      <c r="I55" s="676"/>
      <c r="J55" s="676"/>
      <c r="K55" s="682"/>
      <c r="L55" s="682"/>
      <c r="M55" s="682"/>
      <c r="N55" s="682"/>
      <c r="AN55" s="679" t="s">
        <v>512</v>
      </c>
      <c r="AO55" s="679"/>
      <c r="AP55" s="679"/>
      <c r="AQ55" s="679"/>
      <c r="AR55" s="679"/>
      <c r="AS55" s="679"/>
      <c r="AT55" s="679"/>
      <c r="AU55" s="679"/>
      <c r="AV55" s="679"/>
      <c r="AW55" s="679"/>
      <c r="AX55" s="679"/>
      <c r="AY55" s="679"/>
      <c r="AZ55" s="679"/>
      <c r="BA55" s="679"/>
      <c r="BB55" s="683" t="s">
        <v>394</v>
      </c>
      <c r="BC55" s="683"/>
      <c r="BD55" s="683"/>
      <c r="BE55" s="683"/>
      <c r="BF55" s="683"/>
      <c r="BG55" s="683"/>
      <c r="BH55" s="683"/>
      <c r="BI55" s="683"/>
      <c r="BJ55" s="683"/>
      <c r="BK55" s="683"/>
      <c r="BL55" s="683"/>
      <c r="BM55" s="683"/>
      <c r="BN55" s="683"/>
      <c r="BO55" s="683"/>
      <c r="BP55" s="684"/>
      <c r="BQ55" s="684"/>
      <c r="BR55" s="684"/>
      <c r="BS55" s="684"/>
      <c r="BT55" s="684"/>
      <c r="BU55" s="684"/>
      <c r="BV55" s="684"/>
      <c r="BW55" s="684"/>
      <c r="BX55" s="684"/>
      <c r="BY55" s="684"/>
      <c r="BZ55" s="684"/>
      <c r="CA55" s="684"/>
      <c r="CB55" s="684"/>
      <c r="CC55" s="684"/>
      <c r="CD55" s="684"/>
      <c r="CE55" s="684"/>
      <c r="CF55" s="685" t="n">
        <v>49.1</v>
      </c>
      <c r="CG55" s="685"/>
      <c r="CH55" s="685"/>
      <c r="CI55" s="685"/>
      <c r="CJ55" s="685"/>
      <c r="CK55" s="685"/>
      <c r="CL55" s="685"/>
      <c r="CM55" s="685"/>
      <c r="CN55" s="685" t="n">
        <v>41.5</v>
      </c>
      <c r="CO55" s="685"/>
      <c r="CP55" s="685"/>
      <c r="CQ55" s="685"/>
      <c r="CR55" s="685"/>
      <c r="CS55" s="685"/>
      <c r="CT55" s="685"/>
      <c r="CU55" s="685"/>
      <c r="CV55" s="685" t="n">
        <v>25.2</v>
      </c>
      <c r="CW55" s="685"/>
      <c r="CX55" s="685"/>
      <c r="CY55" s="685"/>
      <c r="CZ55" s="685"/>
      <c r="DA55" s="685"/>
      <c r="DB55" s="685"/>
      <c r="DC55" s="685"/>
    </row>
    <row r="56" customFormat="false" ht="13.5" hidden="false" customHeight="false" outlineLevel="0" collapsed="false">
      <c r="A56" s="673"/>
      <c r="B56" s="660"/>
      <c r="G56" s="676"/>
      <c r="H56" s="676"/>
      <c r="I56" s="676"/>
      <c r="J56" s="676"/>
      <c r="K56" s="682"/>
      <c r="L56" s="682"/>
      <c r="M56" s="682"/>
      <c r="N56" s="682"/>
      <c r="AN56" s="679"/>
      <c r="AO56" s="679"/>
      <c r="AP56" s="679"/>
      <c r="AQ56" s="679"/>
      <c r="AR56" s="679"/>
      <c r="AS56" s="679"/>
      <c r="AT56" s="679"/>
      <c r="AU56" s="679"/>
      <c r="AV56" s="679"/>
      <c r="AW56" s="679"/>
      <c r="AX56" s="679"/>
      <c r="AY56" s="679"/>
      <c r="AZ56" s="679"/>
      <c r="BA56" s="679"/>
      <c r="BB56" s="683"/>
      <c r="BC56" s="683"/>
      <c r="BD56" s="683"/>
      <c r="BE56" s="683"/>
      <c r="BF56" s="683"/>
      <c r="BG56" s="683"/>
      <c r="BH56" s="683"/>
      <c r="BI56" s="683"/>
      <c r="BJ56" s="683"/>
      <c r="BK56" s="683"/>
      <c r="BL56" s="683"/>
      <c r="BM56" s="683"/>
      <c r="BN56" s="683"/>
      <c r="BO56" s="683"/>
      <c r="BP56" s="684"/>
      <c r="BQ56" s="684"/>
      <c r="BR56" s="684"/>
      <c r="BS56" s="684"/>
      <c r="BT56" s="684"/>
      <c r="BU56" s="684"/>
      <c r="BV56" s="684"/>
      <c r="BW56" s="684"/>
      <c r="BX56" s="684"/>
      <c r="BY56" s="684"/>
      <c r="BZ56" s="684"/>
      <c r="CA56" s="684"/>
      <c r="CB56" s="684"/>
      <c r="CC56" s="684"/>
      <c r="CD56" s="684"/>
      <c r="CE56" s="684"/>
      <c r="CF56" s="685"/>
      <c r="CG56" s="685"/>
      <c r="CH56" s="685"/>
      <c r="CI56" s="685"/>
      <c r="CJ56" s="685"/>
      <c r="CK56" s="685"/>
      <c r="CL56" s="685"/>
      <c r="CM56" s="685"/>
      <c r="CN56" s="685"/>
      <c r="CO56" s="685"/>
      <c r="CP56" s="685"/>
      <c r="CQ56" s="685"/>
      <c r="CR56" s="685"/>
      <c r="CS56" s="685"/>
      <c r="CT56" s="685"/>
      <c r="CU56" s="685"/>
      <c r="CV56" s="685"/>
      <c r="CW56" s="685"/>
      <c r="CX56" s="685"/>
      <c r="CY56" s="685"/>
      <c r="CZ56" s="685"/>
      <c r="DA56" s="685"/>
      <c r="DB56" s="685"/>
      <c r="DC56" s="685"/>
    </row>
    <row r="57" s="673" customFormat="true" ht="13.5" hidden="false" customHeight="true" outlineLevel="0" collapsed="false">
      <c r="B57" s="686"/>
      <c r="G57" s="676"/>
      <c r="H57" s="676"/>
      <c r="I57" s="687"/>
      <c r="J57" s="687"/>
      <c r="K57" s="682"/>
      <c r="L57" s="682"/>
      <c r="M57" s="682"/>
      <c r="N57" s="682"/>
      <c r="AM57" s="658"/>
      <c r="AN57" s="679"/>
      <c r="AO57" s="679"/>
      <c r="AP57" s="679"/>
      <c r="AQ57" s="679"/>
      <c r="AR57" s="679"/>
      <c r="AS57" s="679"/>
      <c r="AT57" s="679"/>
      <c r="AU57" s="679"/>
      <c r="AV57" s="679"/>
      <c r="AW57" s="679"/>
      <c r="AX57" s="679"/>
      <c r="AY57" s="679"/>
      <c r="AZ57" s="679"/>
      <c r="BA57" s="679"/>
      <c r="BB57" s="683" t="s">
        <v>511</v>
      </c>
      <c r="BC57" s="683"/>
      <c r="BD57" s="683"/>
      <c r="BE57" s="683"/>
      <c r="BF57" s="683"/>
      <c r="BG57" s="683"/>
      <c r="BH57" s="683"/>
      <c r="BI57" s="683"/>
      <c r="BJ57" s="683"/>
      <c r="BK57" s="683"/>
      <c r="BL57" s="683"/>
      <c r="BM57" s="683"/>
      <c r="BN57" s="683"/>
      <c r="BO57" s="683"/>
      <c r="BP57" s="684"/>
      <c r="BQ57" s="684"/>
      <c r="BR57" s="684"/>
      <c r="BS57" s="684"/>
      <c r="BT57" s="684"/>
      <c r="BU57" s="684"/>
      <c r="BV57" s="684"/>
      <c r="BW57" s="684"/>
      <c r="BX57" s="684"/>
      <c r="BY57" s="684"/>
      <c r="BZ57" s="684"/>
      <c r="CA57" s="684"/>
      <c r="CB57" s="684"/>
      <c r="CC57" s="684"/>
      <c r="CD57" s="684"/>
      <c r="CE57" s="684"/>
      <c r="CF57" s="685" t="n">
        <v>61</v>
      </c>
      <c r="CG57" s="685"/>
      <c r="CH57" s="685"/>
      <c r="CI57" s="685"/>
      <c r="CJ57" s="685"/>
      <c r="CK57" s="685"/>
      <c r="CL57" s="685"/>
      <c r="CM57" s="685"/>
      <c r="CN57" s="685" t="n">
        <v>61.7</v>
      </c>
      <c r="CO57" s="685"/>
      <c r="CP57" s="685"/>
      <c r="CQ57" s="685"/>
      <c r="CR57" s="685"/>
      <c r="CS57" s="685"/>
      <c r="CT57" s="685"/>
      <c r="CU57" s="685"/>
      <c r="CV57" s="685" t="n">
        <v>62.4</v>
      </c>
      <c r="CW57" s="685"/>
      <c r="CX57" s="685"/>
      <c r="CY57" s="685"/>
      <c r="CZ57" s="685"/>
      <c r="DA57" s="685"/>
      <c r="DB57" s="685"/>
      <c r="DC57" s="685"/>
      <c r="DD57" s="688"/>
      <c r="DE57" s="686"/>
    </row>
    <row r="58" s="673" customFormat="true" ht="13.5" hidden="false" customHeight="false" outlineLevel="0" collapsed="false">
      <c r="A58" s="658"/>
      <c r="B58" s="686"/>
      <c r="G58" s="676"/>
      <c r="H58" s="676"/>
      <c r="I58" s="687"/>
      <c r="J58" s="687"/>
      <c r="K58" s="682"/>
      <c r="L58" s="682"/>
      <c r="M58" s="682"/>
      <c r="N58" s="682"/>
      <c r="AM58" s="658"/>
      <c r="AN58" s="679"/>
      <c r="AO58" s="679"/>
      <c r="AP58" s="679"/>
      <c r="AQ58" s="679"/>
      <c r="AR58" s="679"/>
      <c r="AS58" s="679"/>
      <c r="AT58" s="679"/>
      <c r="AU58" s="679"/>
      <c r="AV58" s="679"/>
      <c r="AW58" s="679"/>
      <c r="AX58" s="679"/>
      <c r="AY58" s="679"/>
      <c r="AZ58" s="679"/>
      <c r="BA58" s="679"/>
      <c r="BB58" s="683"/>
      <c r="BC58" s="683"/>
      <c r="BD58" s="683"/>
      <c r="BE58" s="683"/>
      <c r="BF58" s="683"/>
      <c r="BG58" s="683"/>
      <c r="BH58" s="683"/>
      <c r="BI58" s="683"/>
      <c r="BJ58" s="683"/>
      <c r="BK58" s="683"/>
      <c r="BL58" s="683"/>
      <c r="BM58" s="683"/>
      <c r="BN58" s="683"/>
      <c r="BO58" s="683"/>
      <c r="BP58" s="684"/>
      <c r="BQ58" s="684"/>
      <c r="BR58" s="684"/>
      <c r="BS58" s="684"/>
      <c r="BT58" s="684"/>
      <c r="BU58" s="684"/>
      <c r="BV58" s="684"/>
      <c r="BW58" s="684"/>
      <c r="BX58" s="684"/>
      <c r="BY58" s="684"/>
      <c r="BZ58" s="684"/>
      <c r="CA58" s="684"/>
      <c r="CB58" s="684"/>
      <c r="CC58" s="684"/>
      <c r="CD58" s="684"/>
      <c r="CE58" s="684"/>
      <c r="CF58" s="685"/>
      <c r="CG58" s="685"/>
      <c r="CH58" s="685"/>
      <c r="CI58" s="685"/>
      <c r="CJ58" s="685"/>
      <c r="CK58" s="685"/>
      <c r="CL58" s="685"/>
      <c r="CM58" s="685"/>
      <c r="CN58" s="685"/>
      <c r="CO58" s="685"/>
      <c r="CP58" s="685"/>
      <c r="CQ58" s="685"/>
      <c r="CR58" s="685"/>
      <c r="CS58" s="685"/>
      <c r="CT58" s="685"/>
      <c r="CU58" s="685"/>
      <c r="CV58" s="685"/>
      <c r="CW58" s="685"/>
      <c r="CX58" s="685"/>
      <c r="CY58" s="685"/>
      <c r="CZ58" s="685"/>
      <c r="DA58" s="685"/>
      <c r="DB58" s="685"/>
      <c r="DC58" s="685"/>
      <c r="DD58" s="688"/>
      <c r="DE58" s="686"/>
    </row>
    <row r="59" s="673" customFormat="true" ht="13.5" hidden="false" customHeight="false" outlineLevel="0" collapsed="false">
      <c r="A59" s="658"/>
      <c r="B59" s="686"/>
      <c r="K59" s="689"/>
      <c r="L59" s="689"/>
      <c r="M59" s="689"/>
      <c r="N59" s="689"/>
      <c r="AQ59" s="689"/>
      <c r="AR59" s="689"/>
      <c r="AS59" s="689"/>
      <c r="AT59" s="689"/>
      <c r="BC59" s="689"/>
      <c r="BD59" s="689"/>
      <c r="BE59" s="689"/>
      <c r="BF59" s="689"/>
      <c r="BO59" s="689"/>
      <c r="BP59" s="689"/>
      <c r="BQ59" s="689"/>
      <c r="BR59" s="689"/>
      <c r="CA59" s="689"/>
      <c r="CB59" s="689"/>
      <c r="CC59" s="689"/>
      <c r="CD59" s="689"/>
      <c r="CM59" s="689"/>
      <c r="CN59" s="689"/>
      <c r="CO59" s="689"/>
      <c r="CP59" s="689"/>
      <c r="CY59" s="689"/>
      <c r="CZ59" s="689"/>
      <c r="DA59" s="689"/>
      <c r="DB59" s="689"/>
      <c r="DC59" s="689"/>
      <c r="DD59" s="688"/>
      <c r="DE59" s="686"/>
    </row>
    <row r="60" s="673" customFormat="true" ht="13.5" hidden="false" customHeight="false" outlineLevel="0" collapsed="false">
      <c r="A60" s="658"/>
      <c r="B60" s="686"/>
      <c r="K60" s="689"/>
      <c r="L60" s="689"/>
      <c r="M60" s="689"/>
      <c r="N60" s="689"/>
      <c r="AQ60" s="689"/>
      <c r="AR60" s="689"/>
      <c r="AS60" s="689"/>
      <c r="AT60" s="689"/>
      <c r="BC60" s="689"/>
      <c r="BD60" s="689"/>
      <c r="BE60" s="689"/>
      <c r="BF60" s="689"/>
      <c r="BO60" s="689"/>
      <c r="BP60" s="689"/>
      <c r="BQ60" s="689"/>
      <c r="BR60" s="689"/>
      <c r="CA60" s="689"/>
      <c r="CB60" s="689"/>
      <c r="CC60" s="689"/>
      <c r="CD60" s="689"/>
      <c r="CM60" s="689"/>
      <c r="CN60" s="689"/>
      <c r="CO60" s="689"/>
      <c r="CP60" s="689"/>
      <c r="CY60" s="689"/>
      <c r="CZ60" s="689"/>
      <c r="DA60" s="689"/>
      <c r="DB60" s="689"/>
      <c r="DC60" s="689"/>
      <c r="DD60" s="688"/>
      <c r="DE60" s="686"/>
    </row>
    <row r="61" s="673" customFormat="true" ht="13.5" hidden="false" customHeight="false" outlineLevel="0" collapsed="false">
      <c r="A61" s="658"/>
      <c r="B61" s="690"/>
      <c r="C61" s="691"/>
      <c r="D61" s="691"/>
      <c r="E61" s="691"/>
      <c r="F61" s="691"/>
      <c r="G61" s="691"/>
      <c r="H61" s="691"/>
      <c r="I61" s="691"/>
      <c r="J61" s="691"/>
      <c r="K61" s="691"/>
      <c r="L61" s="691"/>
      <c r="M61" s="692"/>
      <c r="N61" s="692"/>
      <c r="O61" s="691"/>
      <c r="P61" s="691"/>
      <c r="Q61" s="691"/>
      <c r="R61" s="691"/>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692"/>
      <c r="AT61" s="692"/>
      <c r="AU61" s="691"/>
      <c r="AV61" s="691"/>
      <c r="AW61" s="691"/>
      <c r="AX61" s="691"/>
      <c r="AY61" s="691"/>
      <c r="AZ61" s="691"/>
      <c r="BA61" s="691"/>
      <c r="BB61" s="691"/>
      <c r="BC61" s="691"/>
      <c r="BD61" s="691"/>
      <c r="BE61" s="692"/>
      <c r="BF61" s="692"/>
      <c r="BG61" s="691"/>
      <c r="BH61" s="691"/>
      <c r="BI61" s="691"/>
      <c r="BJ61" s="691"/>
      <c r="BK61" s="691"/>
      <c r="BL61" s="691"/>
      <c r="BM61" s="691"/>
      <c r="BN61" s="691"/>
      <c r="BO61" s="691"/>
      <c r="BP61" s="691"/>
      <c r="BQ61" s="692"/>
      <c r="BR61" s="692"/>
      <c r="BS61" s="691"/>
      <c r="BT61" s="691"/>
      <c r="BU61" s="691"/>
      <c r="BV61" s="691"/>
      <c r="BW61" s="691"/>
      <c r="BX61" s="691"/>
      <c r="BY61" s="691"/>
      <c r="BZ61" s="691"/>
      <c r="CA61" s="691"/>
      <c r="CB61" s="691"/>
      <c r="CC61" s="692"/>
      <c r="CD61" s="692"/>
      <c r="CE61" s="691"/>
      <c r="CF61" s="691"/>
      <c r="CG61" s="691"/>
      <c r="CH61" s="691"/>
      <c r="CI61" s="691"/>
      <c r="CJ61" s="691"/>
      <c r="CK61" s="691"/>
      <c r="CL61" s="691"/>
      <c r="CM61" s="691"/>
      <c r="CN61" s="691"/>
      <c r="CO61" s="692"/>
      <c r="CP61" s="692"/>
      <c r="CQ61" s="691"/>
      <c r="CR61" s="691"/>
      <c r="CS61" s="691"/>
      <c r="CT61" s="691"/>
      <c r="CU61" s="691"/>
      <c r="CV61" s="691"/>
      <c r="CW61" s="691"/>
      <c r="CX61" s="691"/>
      <c r="CY61" s="691"/>
      <c r="CZ61" s="691"/>
      <c r="DA61" s="692"/>
      <c r="DB61" s="692"/>
      <c r="DC61" s="692"/>
      <c r="DD61" s="693"/>
      <c r="DE61" s="686"/>
    </row>
    <row r="62" s="658" customFormat="true" ht="13.5" hidden="false" customHeight="false" outlineLevel="0" collapsed="false">
      <c r="B62" s="671"/>
      <c r="C62" s="671"/>
      <c r="D62" s="671"/>
      <c r="E62" s="671"/>
      <c r="F62" s="671"/>
      <c r="G62" s="671"/>
      <c r="H62" s="671"/>
      <c r="I62" s="671"/>
      <c r="J62" s="671"/>
      <c r="K62" s="671"/>
      <c r="L62" s="671"/>
      <c r="M62" s="671"/>
      <c r="N62" s="671"/>
      <c r="O62" s="671"/>
      <c r="P62" s="671"/>
      <c r="Q62" s="671"/>
      <c r="R62" s="671"/>
      <c r="S62" s="671"/>
      <c r="T62" s="671"/>
      <c r="U62" s="671"/>
      <c r="V62" s="671"/>
      <c r="W62" s="671"/>
      <c r="X62" s="671"/>
      <c r="Y62" s="671"/>
      <c r="Z62" s="671"/>
      <c r="AA62" s="671"/>
      <c r="AB62" s="671"/>
      <c r="AC62" s="671"/>
      <c r="AD62" s="671"/>
      <c r="AE62" s="671"/>
      <c r="AF62" s="671"/>
      <c r="AG62" s="671"/>
      <c r="AH62" s="671"/>
      <c r="AI62" s="671"/>
      <c r="AJ62" s="671"/>
      <c r="AK62" s="671"/>
      <c r="AL62" s="671"/>
      <c r="AM62" s="671"/>
      <c r="AN62" s="671"/>
      <c r="AO62" s="671"/>
      <c r="AP62" s="671"/>
      <c r="AQ62" s="671"/>
      <c r="AR62" s="671"/>
      <c r="AS62" s="671"/>
      <c r="AT62" s="671"/>
      <c r="AU62" s="671"/>
      <c r="AV62" s="671"/>
      <c r="AW62" s="671"/>
      <c r="AX62" s="671"/>
      <c r="AY62" s="671"/>
      <c r="AZ62" s="671"/>
      <c r="BA62" s="671"/>
      <c r="BB62" s="671"/>
      <c r="BC62" s="671"/>
      <c r="BD62" s="671"/>
      <c r="BE62" s="671"/>
      <c r="BF62" s="671"/>
      <c r="BG62" s="671"/>
      <c r="BH62" s="671"/>
      <c r="BI62" s="671"/>
      <c r="BJ62" s="671"/>
      <c r="BK62" s="671"/>
      <c r="BL62" s="671"/>
      <c r="BM62" s="671"/>
      <c r="BN62" s="671"/>
      <c r="BO62" s="671"/>
      <c r="BP62" s="671"/>
      <c r="BQ62" s="671"/>
      <c r="BR62" s="671"/>
      <c r="BS62" s="671"/>
      <c r="BT62" s="671"/>
      <c r="BU62" s="671"/>
      <c r="BV62" s="671"/>
      <c r="BW62" s="671"/>
      <c r="BX62" s="671"/>
      <c r="BY62" s="671"/>
      <c r="BZ62" s="671"/>
      <c r="CA62" s="671"/>
      <c r="CB62" s="671"/>
      <c r="CC62" s="671"/>
      <c r="CD62" s="671"/>
      <c r="CE62" s="671"/>
      <c r="CF62" s="671"/>
      <c r="CG62" s="671"/>
      <c r="CH62" s="671"/>
      <c r="CI62" s="671"/>
      <c r="CJ62" s="671"/>
      <c r="CK62" s="671"/>
      <c r="CL62" s="671"/>
      <c r="CM62" s="671"/>
      <c r="CN62" s="671"/>
      <c r="CO62" s="671"/>
      <c r="CP62" s="671"/>
      <c r="CQ62" s="671"/>
      <c r="CR62" s="671"/>
      <c r="CS62" s="671"/>
      <c r="CT62" s="671"/>
      <c r="CU62" s="671"/>
      <c r="CV62" s="671"/>
      <c r="CW62" s="671"/>
      <c r="CX62" s="671"/>
      <c r="CY62" s="671"/>
      <c r="CZ62" s="671"/>
      <c r="DA62" s="671"/>
      <c r="DB62" s="671"/>
      <c r="DC62" s="671"/>
      <c r="DD62" s="671"/>
    </row>
    <row r="63" customFormat="false" ht="17.25" hidden="false" customHeight="false" outlineLevel="0" collapsed="false">
      <c r="B63" s="694" t="s">
        <v>513</v>
      </c>
    </row>
    <row r="64" customFormat="false" ht="13.5" hidden="false" customHeight="false" outlineLevel="0" collapsed="false">
      <c r="B64" s="660"/>
      <c r="G64" s="673"/>
      <c r="I64" s="695"/>
      <c r="J64" s="695"/>
      <c r="K64" s="695"/>
      <c r="L64" s="695"/>
      <c r="M64" s="695"/>
      <c r="N64" s="696"/>
      <c r="AM64" s="673"/>
      <c r="AN64" s="673" t="s">
        <v>507</v>
      </c>
      <c r="AP64" s="673"/>
      <c r="AQ64" s="673"/>
      <c r="AR64" s="673"/>
      <c r="AY64" s="673"/>
      <c r="BA64" s="673"/>
      <c r="BB64" s="673"/>
      <c r="BC64" s="673"/>
      <c r="BK64" s="673"/>
      <c r="BM64" s="673"/>
      <c r="BN64" s="673"/>
      <c r="BO64" s="673"/>
      <c r="BW64" s="673"/>
      <c r="BY64" s="673"/>
      <c r="BZ64" s="673"/>
      <c r="CA64" s="673"/>
      <c r="CI64" s="673"/>
      <c r="CK64" s="673"/>
      <c r="CL64" s="673"/>
      <c r="CM64" s="673"/>
      <c r="CU64" s="673"/>
      <c r="CW64" s="673"/>
      <c r="CX64" s="673"/>
      <c r="CY64" s="673"/>
    </row>
    <row r="65" customFormat="false" ht="13.5" hidden="false" customHeight="true" outlineLevel="0" collapsed="false">
      <c r="B65" s="660"/>
      <c r="AN65" s="674" t="s">
        <v>514</v>
      </c>
      <c r="AO65" s="674"/>
      <c r="AP65" s="674"/>
      <c r="AQ65" s="674"/>
      <c r="AR65" s="674"/>
      <c r="AS65" s="674"/>
      <c r="AT65" s="674"/>
      <c r="AU65" s="674"/>
      <c r="AV65" s="674"/>
      <c r="AW65" s="674"/>
      <c r="AX65" s="674"/>
      <c r="AY65" s="674"/>
      <c r="AZ65" s="674"/>
      <c r="BA65" s="674"/>
      <c r="BB65" s="674"/>
      <c r="BC65" s="674"/>
      <c r="BD65" s="674"/>
      <c r="BE65" s="674"/>
      <c r="BF65" s="674"/>
      <c r="BG65" s="674"/>
      <c r="BH65" s="674"/>
      <c r="BI65" s="674"/>
      <c r="BJ65" s="674"/>
      <c r="BK65" s="674"/>
      <c r="BL65" s="674"/>
      <c r="BM65" s="674"/>
      <c r="BN65" s="674"/>
      <c r="BO65" s="674"/>
      <c r="BP65" s="674"/>
      <c r="BQ65" s="674"/>
      <c r="BR65" s="674"/>
      <c r="BS65" s="674"/>
      <c r="BT65" s="674"/>
      <c r="BU65" s="674"/>
      <c r="BV65" s="674"/>
      <c r="BW65" s="674"/>
      <c r="BX65" s="674"/>
      <c r="BY65" s="674"/>
      <c r="BZ65" s="674"/>
      <c r="CA65" s="674"/>
      <c r="CB65" s="674"/>
      <c r="CC65" s="674"/>
      <c r="CD65" s="674"/>
      <c r="CE65" s="674"/>
      <c r="CF65" s="674"/>
      <c r="CG65" s="674"/>
      <c r="CH65" s="674"/>
      <c r="CI65" s="674"/>
      <c r="CJ65" s="674"/>
      <c r="CK65" s="674"/>
      <c r="CL65" s="674"/>
      <c r="CM65" s="674"/>
      <c r="CN65" s="674"/>
      <c r="CO65" s="674"/>
      <c r="CP65" s="674"/>
      <c r="CQ65" s="674"/>
      <c r="CR65" s="674"/>
      <c r="CS65" s="674"/>
      <c r="CT65" s="674"/>
      <c r="CU65" s="674"/>
      <c r="CV65" s="674"/>
      <c r="CW65" s="674"/>
      <c r="CX65" s="674"/>
      <c r="CY65" s="674"/>
      <c r="CZ65" s="674"/>
      <c r="DA65" s="674"/>
      <c r="DB65" s="674"/>
      <c r="DC65" s="674"/>
    </row>
    <row r="66" customFormat="false" ht="13.5" hidden="false" customHeight="false" outlineLevel="0" collapsed="false">
      <c r="B66" s="660"/>
      <c r="AN66" s="674"/>
      <c r="AO66" s="674"/>
      <c r="AP66" s="674"/>
      <c r="AQ66" s="674"/>
      <c r="AR66" s="674"/>
      <c r="AS66" s="674"/>
      <c r="AT66" s="674"/>
      <c r="AU66" s="674"/>
      <c r="AV66" s="674"/>
      <c r="AW66" s="674"/>
      <c r="AX66" s="674"/>
      <c r="AY66" s="674"/>
      <c r="AZ66" s="674"/>
      <c r="BA66" s="674"/>
      <c r="BB66" s="674"/>
      <c r="BC66" s="674"/>
      <c r="BD66" s="674"/>
      <c r="BE66" s="674"/>
      <c r="BF66" s="674"/>
      <c r="BG66" s="674"/>
      <c r="BH66" s="674"/>
      <c r="BI66" s="674"/>
      <c r="BJ66" s="674"/>
      <c r="BK66" s="674"/>
      <c r="BL66" s="674"/>
      <c r="BM66" s="674"/>
      <c r="BN66" s="674"/>
      <c r="BO66" s="674"/>
      <c r="BP66" s="674"/>
      <c r="BQ66" s="674"/>
      <c r="BR66" s="674"/>
      <c r="BS66" s="674"/>
      <c r="BT66" s="674"/>
      <c r="BU66" s="674"/>
      <c r="BV66" s="674"/>
      <c r="BW66" s="674"/>
      <c r="BX66" s="674"/>
      <c r="BY66" s="674"/>
      <c r="BZ66" s="674"/>
      <c r="CA66" s="674"/>
      <c r="CB66" s="674"/>
      <c r="CC66" s="674"/>
      <c r="CD66" s="674"/>
      <c r="CE66" s="674"/>
      <c r="CF66" s="674"/>
      <c r="CG66" s="674"/>
      <c r="CH66" s="674"/>
      <c r="CI66" s="674"/>
      <c r="CJ66" s="674"/>
      <c r="CK66" s="674"/>
      <c r="CL66" s="674"/>
      <c r="CM66" s="674"/>
      <c r="CN66" s="674"/>
      <c r="CO66" s="674"/>
      <c r="CP66" s="674"/>
      <c r="CQ66" s="674"/>
      <c r="CR66" s="674"/>
      <c r="CS66" s="674"/>
      <c r="CT66" s="674"/>
      <c r="CU66" s="674"/>
      <c r="CV66" s="674"/>
      <c r="CW66" s="674"/>
      <c r="CX66" s="674"/>
      <c r="CY66" s="674"/>
      <c r="CZ66" s="674"/>
      <c r="DA66" s="674"/>
      <c r="DB66" s="674"/>
      <c r="DC66" s="674"/>
    </row>
    <row r="67" customFormat="false" ht="13.5" hidden="false" customHeight="false" outlineLevel="0" collapsed="false">
      <c r="B67" s="660"/>
      <c r="AN67" s="674"/>
      <c r="AO67" s="674"/>
      <c r="AP67" s="674"/>
      <c r="AQ67" s="674"/>
      <c r="AR67" s="674"/>
      <c r="AS67" s="674"/>
      <c r="AT67" s="674"/>
      <c r="AU67" s="674"/>
      <c r="AV67" s="674"/>
      <c r="AW67" s="674"/>
      <c r="AX67" s="674"/>
      <c r="AY67" s="674"/>
      <c r="AZ67" s="674"/>
      <c r="BA67" s="674"/>
      <c r="BB67" s="674"/>
      <c r="BC67" s="674"/>
      <c r="BD67" s="674"/>
      <c r="BE67" s="674"/>
      <c r="BF67" s="674"/>
      <c r="BG67" s="674"/>
      <c r="BH67" s="674"/>
      <c r="BI67" s="674"/>
      <c r="BJ67" s="674"/>
      <c r="BK67" s="674"/>
      <c r="BL67" s="674"/>
      <c r="BM67" s="674"/>
      <c r="BN67" s="674"/>
      <c r="BO67" s="674"/>
      <c r="BP67" s="674"/>
      <c r="BQ67" s="674"/>
      <c r="BR67" s="674"/>
      <c r="BS67" s="674"/>
      <c r="BT67" s="674"/>
      <c r="BU67" s="674"/>
      <c r="BV67" s="674"/>
      <c r="BW67" s="674"/>
      <c r="BX67" s="674"/>
      <c r="BY67" s="674"/>
      <c r="BZ67" s="674"/>
      <c r="CA67" s="674"/>
      <c r="CB67" s="674"/>
      <c r="CC67" s="674"/>
      <c r="CD67" s="674"/>
      <c r="CE67" s="674"/>
      <c r="CF67" s="674"/>
      <c r="CG67" s="674"/>
      <c r="CH67" s="674"/>
      <c r="CI67" s="674"/>
      <c r="CJ67" s="674"/>
      <c r="CK67" s="674"/>
      <c r="CL67" s="674"/>
      <c r="CM67" s="674"/>
      <c r="CN67" s="674"/>
      <c r="CO67" s="674"/>
      <c r="CP67" s="674"/>
      <c r="CQ67" s="674"/>
      <c r="CR67" s="674"/>
      <c r="CS67" s="674"/>
      <c r="CT67" s="674"/>
      <c r="CU67" s="674"/>
      <c r="CV67" s="674"/>
      <c r="CW67" s="674"/>
      <c r="CX67" s="674"/>
      <c r="CY67" s="674"/>
      <c r="CZ67" s="674"/>
      <c r="DA67" s="674"/>
      <c r="DB67" s="674"/>
      <c r="DC67" s="674"/>
    </row>
    <row r="68" customFormat="false" ht="13.5" hidden="false" customHeight="false" outlineLevel="0" collapsed="false">
      <c r="B68" s="660"/>
      <c r="AN68" s="674"/>
      <c r="AO68" s="674"/>
      <c r="AP68" s="674"/>
      <c r="AQ68" s="674"/>
      <c r="AR68" s="674"/>
      <c r="AS68" s="674"/>
      <c r="AT68" s="674"/>
      <c r="AU68" s="674"/>
      <c r="AV68" s="674"/>
      <c r="AW68" s="674"/>
      <c r="AX68" s="674"/>
      <c r="AY68" s="674"/>
      <c r="AZ68" s="674"/>
      <c r="BA68" s="674"/>
      <c r="BB68" s="674"/>
      <c r="BC68" s="674"/>
      <c r="BD68" s="674"/>
      <c r="BE68" s="674"/>
      <c r="BF68" s="674"/>
      <c r="BG68" s="674"/>
      <c r="BH68" s="674"/>
      <c r="BI68" s="674"/>
      <c r="BJ68" s="674"/>
      <c r="BK68" s="674"/>
      <c r="BL68" s="674"/>
      <c r="BM68" s="674"/>
      <c r="BN68" s="674"/>
      <c r="BO68" s="674"/>
      <c r="BP68" s="674"/>
      <c r="BQ68" s="674"/>
      <c r="BR68" s="674"/>
      <c r="BS68" s="674"/>
      <c r="BT68" s="674"/>
      <c r="BU68" s="674"/>
      <c r="BV68" s="674"/>
      <c r="BW68" s="674"/>
      <c r="BX68" s="674"/>
      <c r="BY68" s="674"/>
      <c r="BZ68" s="674"/>
      <c r="CA68" s="674"/>
      <c r="CB68" s="674"/>
      <c r="CC68" s="674"/>
      <c r="CD68" s="674"/>
      <c r="CE68" s="674"/>
      <c r="CF68" s="674"/>
      <c r="CG68" s="674"/>
      <c r="CH68" s="674"/>
      <c r="CI68" s="674"/>
      <c r="CJ68" s="674"/>
      <c r="CK68" s="674"/>
      <c r="CL68" s="674"/>
      <c r="CM68" s="674"/>
      <c r="CN68" s="674"/>
      <c r="CO68" s="674"/>
      <c r="CP68" s="674"/>
      <c r="CQ68" s="674"/>
      <c r="CR68" s="674"/>
      <c r="CS68" s="674"/>
      <c r="CT68" s="674"/>
      <c r="CU68" s="674"/>
      <c r="CV68" s="674"/>
      <c r="CW68" s="674"/>
      <c r="CX68" s="674"/>
      <c r="CY68" s="674"/>
      <c r="CZ68" s="674"/>
      <c r="DA68" s="674"/>
      <c r="DB68" s="674"/>
      <c r="DC68" s="674"/>
    </row>
    <row r="69" customFormat="false" ht="13.5" hidden="false" customHeight="false" outlineLevel="0" collapsed="false">
      <c r="B69" s="660"/>
      <c r="AN69" s="674"/>
      <c r="AO69" s="674"/>
      <c r="AP69" s="674"/>
      <c r="AQ69" s="674"/>
      <c r="AR69" s="674"/>
      <c r="AS69" s="674"/>
      <c r="AT69" s="674"/>
      <c r="AU69" s="674"/>
      <c r="AV69" s="674"/>
      <c r="AW69" s="674"/>
      <c r="AX69" s="674"/>
      <c r="AY69" s="674"/>
      <c r="AZ69" s="674"/>
      <c r="BA69" s="674"/>
      <c r="BB69" s="674"/>
      <c r="BC69" s="674"/>
      <c r="BD69" s="674"/>
      <c r="BE69" s="674"/>
      <c r="BF69" s="674"/>
      <c r="BG69" s="674"/>
      <c r="BH69" s="674"/>
      <c r="BI69" s="674"/>
      <c r="BJ69" s="674"/>
      <c r="BK69" s="674"/>
      <c r="BL69" s="674"/>
      <c r="BM69" s="674"/>
      <c r="BN69" s="674"/>
      <c r="BO69" s="674"/>
      <c r="BP69" s="674"/>
      <c r="BQ69" s="674"/>
      <c r="BR69" s="674"/>
      <c r="BS69" s="674"/>
      <c r="BT69" s="674"/>
      <c r="BU69" s="674"/>
      <c r="BV69" s="674"/>
      <c r="BW69" s="674"/>
      <c r="BX69" s="674"/>
      <c r="BY69" s="674"/>
      <c r="BZ69" s="674"/>
      <c r="CA69" s="674"/>
      <c r="CB69" s="674"/>
      <c r="CC69" s="674"/>
      <c r="CD69" s="674"/>
      <c r="CE69" s="674"/>
      <c r="CF69" s="674"/>
      <c r="CG69" s="674"/>
      <c r="CH69" s="674"/>
      <c r="CI69" s="674"/>
      <c r="CJ69" s="674"/>
      <c r="CK69" s="674"/>
      <c r="CL69" s="674"/>
      <c r="CM69" s="674"/>
      <c r="CN69" s="674"/>
      <c r="CO69" s="674"/>
      <c r="CP69" s="674"/>
      <c r="CQ69" s="674"/>
      <c r="CR69" s="674"/>
      <c r="CS69" s="674"/>
      <c r="CT69" s="674"/>
      <c r="CU69" s="674"/>
      <c r="CV69" s="674"/>
      <c r="CW69" s="674"/>
      <c r="CX69" s="674"/>
      <c r="CY69" s="674"/>
      <c r="CZ69" s="674"/>
      <c r="DA69" s="674"/>
      <c r="DB69" s="674"/>
      <c r="DC69" s="674"/>
    </row>
    <row r="70" customFormat="false" ht="13.5" hidden="false" customHeight="false" outlineLevel="0" collapsed="false">
      <c r="B70" s="660"/>
      <c r="H70" s="697"/>
      <c r="I70" s="697"/>
      <c r="J70" s="698"/>
      <c r="K70" s="698"/>
      <c r="L70" s="699"/>
      <c r="M70" s="698"/>
      <c r="N70" s="699"/>
      <c r="AN70" s="675"/>
      <c r="AO70" s="675"/>
      <c r="AP70" s="675"/>
      <c r="AZ70" s="675"/>
      <c r="BA70" s="675"/>
      <c r="BB70" s="675"/>
      <c r="BL70" s="675"/>
      <c r="BM70" s="675"/>
      <c r="BN70" s="675"/>
      <c r="BX70" s="675"/>
      <c r="BY70" s="675"/>
      <c r="BZ70" s="675"/>
      <c r="CJ70" s="675"/>
      <c r="CK70" s="675"/>
      <c r="CL70" s="675"/>
      <c r="CV70" s="675"/>
      <c r="CW70" s="675"/>
      <c r="CX70" s="675"/>
    </row>
    <row r="71" customFormat="false" ht="13.5" hidden="false" customHeight="false" outlineLevel="0" collapsed="false">
      <c r="B71" s="660"/>
      <c r="G71" s="700"/>
      <c r="I71" s="701"/>
      <c r="J71" s="698"/>
      <c r="K71" s="698"/>
      <c r="L71" s="699"/>
      <c r="M71" s="698"/>
      <c r="N71" s="699"/>
      <c r="AM71" s="700"/>
      <c r="AN71" s="658" t="s">
        <v>509</v>
      </c>
    </row>
    <row r="72" customFormat="false" ht="13.5" hidden="false" customHeight="false" outlineLevel="0" collapsed="false">
      <c r="B72" s="660"/>
      <c r="G72" s="676"/>
      <c r="H72" s="676"/>
      <c r="I72" s="676"/>
      <c r="J72" s="676"/>
      <c r="K72" s="677"/>
      <c r="L72" s="677"/>
      <c r="M72" s="678"/>
      <c r="N72" s="678"/>
      <c r="AN72" s="679"/>
      <c r="AO72" s="679"/>
      <c r="AP72" s="679"/>
      <c r="AQ72" s="679"/>
      <c r="AR72" s="679"/>
      <c r="AS72" s="679"/>
      <c r="AT72" s="679"/>
      <c r="AU72" s="679"/>
      <c r="AV72" s="679"/>
      <c r="AW72" s="679"/>
      <c r="AX72" s="679"/>
      <c r="AY72" s="679"/>
      <c r="AZ72" s="679"/>
      <c r="BA72" s="679"/>
      <c r="BB72" s="679"/>
      <c r="BC72" s="679"/>
      <c r="BD72" s="679"/>
      <c r="BE72" s="679"/>
      <c r="BF72" s="679"/>
      <c r="BG72" s="679"/>
      <c r="BH72" s="679"/>
      <c r="BI72" s="679"/>
      <c r="BJ72" s="679"/>
      <c r="BK72" s="679"/>
      <c r="BL72" s="679"/>
      <c r="BM72" s="679"/>
      <c r="BN72" s="679"/>
      <c r="BO72" s="679"/>
      <c r="BP72" s="679" t="s">
        <v>447</v>
      </c>
      <c r="BQ72" s="679"/>
      <c r="BR72" s="679"/>
      <c r="BS72" s="679"/>
      <c r="BT72" s="679"/>
      <c r="BU72" s="679"/>
      <c r="BV72" s="679"/>
      <c r="BW72" s="679"/>
      <c r="BX72" s="679" t="s">
        <v>448</v>
      </c>
      <c r="BY72" s="679"/>
      <c r="BZ72" s="679"/>
      <c r="CA72" s="679"/>
      <c r="CB72" s="679"/>
      <c r="CC72" s="679"/>
      <c r="CD72" s="679"/>
      <c r="CE72" s="679"/>
      <c r="CF72" s="679" t="s">
        <v>449</v>
      </c>
      <c r="CG72" s="679"/>
      <c r="CH72" s="679"/>
      <c r="CI72" s="679"/>
      <c r="CJ72" s="679"/>
      <c r="CK72" s="679"/>
      <c r="CL72" s="679"/>
      <c r="CM72" s="679"/>
      <c r="CN72" s="679" t="s">
        <v>450</v>
      </c>
      <c r="CO72" s="679"/>
      <c r="CP72" s="679"/>
      <c r="CQ72" s="679"/>
      <c r="CR72" s="679"/>
      <c r="CS72" s="679"/>
      <c r="CT72" s="679"/>
      <c r="CU72" s="679"/>
      <c r="CV72" s="679" t="s">
        <v>451</v>
      </c>
      <c r="CW72" s="679"/>
      <c r="CX72" s="679"/>
      <c r="CY72" s="679"/>
      <c r="CZ72" s="679"/>
      <c r="DA72" s="679"/>
      <c r="DB72" s="679"/>
      <c r="DC72" s="679"/>
    </row>
    <row r="73" customFormat="false" ht="13.5" hidden="false" customHeight="true" outlineLevel="0" collapsed="false">
      <c r="B73" s="660"/>
      <c r="G73" s="680"/>
      <c r="H73" s="680"/>
      <c r="I73" s="680"/>
      <c r="J73" s="680"/>
      <c r="K73" s="702"/>
      <c r="L73" s="702"/>
      <c r="M73" s="702"/>
      <c r="N73" s="702"/>
      <c r="AM73" s="675"/>
      <c r="AN73" s="683" t="s">
        <v>510</v>
      </c>
      <c r="AO73" s="683"/>
      <c r="AP73" s="683"/>
      <c r="AQ73" s="683"/>
      <c r="AR73" s="683"/>
      <c r="AS73" s="683"/>
      <c r="AT73" s="683"/>
      <c r="AU73" s="683"/>
      <c r="AV73" s="683"/>
      <c r="AW73" s="683"/>
      <c r="AX73" s="683"/>
      <c r="AY73" s="683"/>
      <c r="AZ73" s="683"/>
      <c r="BA73" s="683"/>
      <c r="BB73" s="683" t="s">
        <v>394</v>
      </c>
      <c r="BC73" s="683"/>
      <c r="BD73" s="683"/>
      <c r="BE73" s="683"/>
      <c r="BF73" s="683"/>
      <c r="BG73" s="683"/>
      <c r="BH73" s="683"/>
      <c r="BI73" s="683"/>
      <c r="BJ73" s="683"/>
      <c r="BK73" s="683"/>
      <c r="BL73" s="683"/>
      <c r="BM73" s="683"/>
      <c r="BN73" s="683"/>
      <c r="BO73" s="683"/>
      <c r="BP73" s="685" t="n">
        <v>88.3</v>
      </c>
      <c r="BQ73" s="685"/>
      <c r="BR73" s="685"/>
      <c r="BS73" s="685"/>
      <c r="BT73" s="685"/>
      <c r="BU73" s="685"/>
      <c r="BV73" s="685"/>
      <c r="BW73" s="685"/>
      <c r="BX73" s="685" t="n">
        <v>94.3</v>
      </c>
      <c r="BY73" s="685"/>
      <c r="BZ73" s="685"/>
      <c r="CA73" s="685"/>
      <c r="CB73" s="685"/>
      <c r="CC73" s="685"/>
      <c r="CD73" s="685"/>
      <c r="CE73" s="685"/>
      <c r="CF73" s="685" t="n">
        <v>80.8</v>
      </c>
      <c r="CG73" s="685"/>
      <c r="CH73" s="685"/>
      <c r="CI73" s="685"/>
      <c r="CJ73" s="685"/>
      <c r="CK73" s="685"/>
      <c r="CL73" s="685"/>
      <c r="CM73" s="685"/>
      <c r="CN73" s="685" t="n">
        <v>76.5</v>
      </c>
      <c r="CO73" s="685"/>
      <c r="CP73" s="685"/>
      <c r="CQ73" s="685"/>
      <c r="CR73" s="685"/>
      <c r="CS73" s="685"/>
      <c r="CT73" s="685"/>
      <c r="CU73" s="685"/>
      <c r="CV73" s="685" t="n">
        <v>70.9</v>
      </c>
      <c r="CW73" s="685"/>
      <c r="CX73" s="685"/>
      <c r="CY73" s="685"/>
      <c r="CZ73" s="685"/>
      <c r="DA73" s="685"/>
      <c r="DB73" s="685"/>
      <c r="DC73" s="685"/>
    </row>
    <row r="74" customFormat="false" ht="13.5" hidden="false" customHeight="false" outlineLevel="0" collapsed="false">
      <c r="B74" s="660"/>
      <c r="G74" s="680"/>
      <c r="H74" s="680"/>
      <c r="I74" s="680"/>
      <c r="J74" s="680"/>
      <c r="K74" s="702"/>
      <c r="L74" s="702"/>
      <c r="M74" s="702"/>
      <c r="N74" s="702"/>
      <c r="AM74" s="675"/>
      <c r="AN74" s="683"/>
      <c r="AO74" s="683"/>
      <c r="AP74" s="683"/>
      <c r="AQ74" s="683"/>
      <c r="AR74" s="683"/>
      <c r="AS74" s="683"/>
      <c r="AT74" s="683"/>
      <c r="AU74" s="683"/>
      <c r="AV74" s="683"/>
      <c r="AW74" s="683"/>
      <c r="AX74" s="683"/>
      <c r="AY74" s="683"/>
      <c r="AZ74" s="683"/>
      <c r="BA74" s="683"/>
      <c r="BB74" s="683"/>
      <c r="BC74" s="683"/>
      <c r="BD74" s="683"/>
      <c r="BE74" s="683"/>
      <c r="BF74" s="683"/>
      <c r="BG74" s="683"/>
      <c r="BH74" s="683"/>
      <c r="BI74" s="683"/>
      <c r="BJ74" s="683"/>
      <c r="BK74" s="683"/>
      <c r="BL74" s="683"/>
      <c r="BM74" s="683"/>
      <c r="BN74" s="683"/>
      <c r="BO74" s="683"/>
      <c r="BP74" s="685"/>
      <c r="BQ74" s="685"/>
      <c r="BR74" s="685"/>
      <c r="BS74" s="685"/>
      <c r="BT74" s="685"/>
      <c r="BU74" s="685"/>
      <c r="BV74" s="685"/>
      <c r="BW74" s="685"/>
      <c r="BX74" s="685"/>
      <c r="BY74" s="685"/>
      <c r="BZ74" s="685"/>
      <c r="CA74" s="685"/>
      <c r="CB74" s="685"/>
      <c r="CC74" s="685"/>
      <c r="CD74" s="685"/>
      <c r="CE74" s="685"/>
      <c r="CF74" s="685"/>
      <c r="CG74" s="685"/>
      <c r="CH74" s="685"/>
      <c r="CI74" s="685"/>
      <c r="CJ74" s="685"/>
      <c r="CK74" s="685"/>
      <c r="CL74" s="685"/>
      <c r="CM74" s="685"/>
      <c r="CN74" s="685"/>
      <c r="CO74" s="685"/>
      <c r="CP74" s="685"/>
      <c r="CQ74" s="685"/>
      <c r="CR74" s="685"/>
      <c r="CS74" s="685"/>
      <c r="CT74" s="685"/>
      <c r="CU74" s="685"/>
      <c r="CV74" s="685"/>
      <c r="CW74" s="685"/>
      <c r="CX74" s="685"/>
      <c r="CY74" s="685"/>
      <c r="CZ74" s="685"/>
      <c r="DA74" s="685"/>
      <c r="DB74" s="685"/>
      <c r="DC74" s="685"/>
    </row>
    <row r="75" customFormat="false" ht="13.5" hidden="false" customHeight="true" outlineLevel="0" collapsed="false">
      <c r="B75" s="660"/>
      <c r="G75" s="680"/>
      <c r="H75" s="680"/>
      <c r="I75" s="676"/>
      <c r="J75" s="676"/>
      <c r="K75" s="682"/>
      <c r="L75" s="682"/>
      <c r="M75" s="682"/>
      <c r="N75" s="682"/>
      <c r="AM75" s="675"/>
      <c r="AN75" s="683"/>
      <c r="AO75" s="683"/>
      <c r="AP75" s="683"/>
      <c r="AQ75" s="683"/>
      <c r="AR75" s="683"/>
      <c r="AS75" s="683"/>
      <c r="AT75" s="683"/>
      <c r="AU75" s="683"/>
      <c r="AV75" s="683"/>
      <c r="AW75" s="683"/>
      <c r="AX75" s="683"/>
      <c r="AY75" s="683"/>
      <c r="AZ75" s="683"/>
      <c r="BA75" s="683"/>
      <c r="BB75" s="683" t="s">
        <v>392</v>
      </c>
      <c r="BC75" s="683"/>
      <c r="BD75" s="683"/>
      <c r="BE75" s="683"/>
      <c r="BF75" s="683"/>
      <c r="BG75" s="683"/>
      <c r="BH75" s="683"/>
      <c r="BI75" s="683"/>
      <c r="BJ75" s="683"/>
      <c r="BK75" s="683"/>
      <c r="BL75" s="683"/>
      <c r="BM75" s="683"/>
      <c r="BN75" s="683"/>
      <c r="BO75" s="683"/>
      <c r="BP75" s="685" t="n">
        <v>11.7</v>
      </c>
      <c r="BQ75" s="685"/>
      <c r="BR75" s="685"/>
      <c r="BS75" s="685"/>
      <c r="BT75" s="685"/>
      <c r="BU75" s="685"/>
      <c r="BV75" s="685"/>
      <c r="BW75" s="685"/>
      <c r="BX75" s="685" t="n">
        <v>12.3</v>
      </c>
      <c r="BY75" s="685"/>
      <c r="BZ75" s="685"/>
      <c r="CA75" s="685"/>
      <c r="CB75" s="685"/>
      <c r="CC75" s="685"/>
      <c r="CD75" s="685"/>
      <c r="CE75" s="685"/>
      <c r="CF75" s="685" t="n">
        <v>12.6</v>
      </c>
      <c r="CG75" s="685"/>
      <c r="CH75" s="685"/>
      <c r="CI75" s="685"/>
      <c r="CJ75" s="685"/>
      <c r="CK75" s="685"/>
      <c r="CL75" s="685"/>
      <c r="CM75" s="685"/>
      <c r="CN75" s="685" t="n">
        <v>12.5</v>
      </c>
      <c r="CO75" s="685"/>
      <c r="CP75" s="685"/>
      <c r="CQ75" s="685"/>
      <c r="CR75" s="685"/>
      <c r="CS75" s="685"/>
      <c r="CT75" s="685"/>
      <c r="CU75" s="685"/>
      <c r="CV75" s="685" t="n">
        <v>11.9</v>
      </c>
      <c r="CW75" s="685"/>
      <c r="CX75" s="685"/>
      <c r="CY75" s="685"/>
      <c r="CZ75" s="685"/>
      <c r="DA75" s="685"/>
      <c r="DB75" s="685"/>
      <c r="DC75" s="685"/>
    </row>
    <row r="76" customFormat="false" ht="13.5" hidden="false" customHeight="false" outlineLevel="0" collapsed="false">
      <c r="B76" s="660"/>
      <c r="G76" s="680"/>
      <c r="H76" s="680"/>
      <c r="I76" s="676"/>
      <c r="J76" s="676"/>
      <c r="K76" s="682"/>
      <c r="L76" s="682"/>
      <c r="M76" s="682"/>
      <c r="N76" s="682"/>
      <c r="AM76" s="675"/>
      <c r="AN76" s="683"/>
      <c r="AO76" s="683"/>
      <c r="AP76" s="683"/>
      <c r="AQ76" s="683"/>
      <c r="AR76" s="683"/>
      <c r="AS76" s="683"/>
      <c r="AT76" s="683"/>
      <c r="AU76" s="683"/>
      <c r="AV76" s="683"/>
      <c r="AW76" s="683"/>
      <c r="AX76" s="683"/>
      <c r="AY76" s="683"/>
      <c r="AZ76" s="683"/>
      <c r="BA76" s="683"/>
      <c r="BB76" s="683"/>
      <c r="BC76" s="683"/>
      <c r="BD76" s="683"/>
      <c r="BE76" s="683"/>
      <c r="BF76" s="683"/>
      <c r="BG76" s="683"/>
      <c r="BH76" s="683"/>
      <c r="BI76" s="683"/>
      <c r="BJ76" s="683"/>
      <c r="BK76" s="683"/>
      <c r="BL76" s="683"/>
      <c r="BM76" s="683"/>
      <c r="BN76" s="683"/>
      <c r="BO76" s="683"/>
      <c r="BP76" s="685"/>
      <c r="BQ76" s="685"/>
      <c r="BR76" s="685"/>
      <c r="BS76" s="685"/>
      <c r="BT76" s="685"/>
      <c r="BU76" s="685"/>
      <c r="BV76" s="685"/>
      <c r="BW76" s="685"/>
      <c r="BX76" s="685"/>
      <c r="BY76" s="685"/>
      <c r="BZ76" s="685"/>
      <c r="CA76" s="685"/>
      <c r="CB76" s="685"/>
      <c r="CC76" s="685"/>
      <c r="CD76" s="685"/>
      <c r="CE76" s="685"/>
      <c r="CF76" s="685"/>
      <c r="CG76" s="685"/>
      <c r="CH76" s="685"/>
      <c r="CI76" s="685"/>
      <c r="CJ76" s="685"/>
      <c r="CK76" s="685"/>
      <c r="CL76" s="685"/>
      <c r="CM76" s="685"/>
      <c r="CN76" s="685"/>
      <c r="CO76" s="685"/>
      <c r="CP76" s="685"/>
      <c r="CQ76" s="685"/>
      <c r="CR76" s="685"/>
      <c r="CS76" s="685"/>
      <c r="CT76" s="685"/>
      <c r="CU76" s="685"/>
      <c r="CV76" s="685"/>
      <c r="CW76" s="685"/>
      <c r="CX76" s="685"/>
      <c r="CY76" s="685"/>
      <c r="CZ76" s="685"/>
      <c r="DA76" s="685"/>
      <c r="DB76" s="685"/>
      <c r="DC76" s="685"/>
    </row>
    <row r="77" customFormat="false" ht="13.5" hidden="false" customHeight="true" outlineLevel="0" collapsed="false">
      <c r="B77" s="660"/>
      <c r="G77" s="676"/>
      <c r="H77" s="676"/>
      <c r="I77" s="676"/>
      <c r="J77" s="676"/>
      <c r="K77" s="702"/>
      <c r="L77" s="702"/>
      <c r="M77" s="702"/>
      <c r="N77" s="702"/>
      <c r="AN77" s="679" t="s">
        <v>512</v>
      </c>
      <c r="AO77" s="679"/>
      <c r="AP77" s="679"/>
      <c r="AQ77" s="679"/>
      <c r="AR77" s="679"/>
      <c r="AS77" s="679"/>
      <c r="AT77" s="679"/>
      <c r="AU77" s="679"/>
      <c r="AV77" s="679"/>
      <c r="AW77" s="679"/>
      <c r="AX77" s="679"/>
      <c r="AY77" s="679"/>
      <c r="AZ77" s="679"/>
      <c r="BA77" s="679"/>
      <c r="BB77" s="683" t="s">
        <v>394</v>
      </c>
      <c r="BC77" s="683"/>
      <c r="BD77" s="683"/>
      <c r="BE77" s="683"/>
      <c r="BF77" s="683"/>
      <c r="BG77" s="683"/>
      <c r="BH77" s="683"/>
      <c r="BI77" s="683"/>
      <c r="BJ77" s="683"/>
      <c r="BK77" s="683"/>
      <c r="BL77" s="683"/>
      <c r="BM77" s="683"/>
      <c r="BN77" s="683"/>
      <c r="BO77" s="683"/>
      <c r="BP77" s="685" t="n">
        <v>53.4</v>
      </c>
      <c r="BQ77" s="685"/>
      <c r="BR77" s="685"/>
      <c r="BS77" s="685"/>
      <c r="BT77" s="685"/>
      <c r="BU77" s="685"/>
      <c r="BV77" s="685"/>
      <c r="BW77" s="685"/>
      <c r="BX77" s="685" t="n">
        <v>48</v>
      </c>
      <c r="BY77" s="685"/>
      <c r="BZ77" s="685"/>
      <c r="CA77" s="685"/>
      <c r="CB77" s="685"/>
      <c r="CC77" s="685"/>
      <c r="CD77" s="685"/>
      <c r="CE77" s="685"/>
      <c r="CF77" s="685" t="n">
        <v>49.1</v>
      </c>
      <c r="CG77" s="685"/>
      <c r="CH77" s="685"/>
      <c r="CI77" s="685"/>
      <c r="CJ77" s="685"/>
      <c r="CK77" s="685"/>
      <c r="CL77" s="685"/>
      <c r="CM77" s="685"/>
      <c r="CN77" s="685" t="n">
        <v>41.5</v>
      </c>
      <c r="CO77" s="685"/>
      <c r="CP77" s="685"/>
      <c r="CQ77" s="685"/>
      <c r="CR77" s="685"/>
      <c r="CS77" s="685"/>
      <c r="CT77" s="685"/>
      <c r="CU77" s="685"/>
      <c r="CV77" s="685" t="n">
        <v>25.2</v>
      </c>
      <c r="CW77" s="685"/>
      <c r="CX77" s="685"/>
      <c r="CY77" s="685"/>
      <c r="CZ77" s="685"/>
      <c r="DA77" s="685"/>
      <c r="DB77" s="685"/>
      <c r="DC77" s="685"/>
    </row>
    <row r="78" customFormat="false" ht="13.5" hidden="false" customHeight="false" outlineLevel="0" collapsed="false">
      <c r="B78" s="660"/>
      <c r="G78" s="676"/>
      <c r="H78" s="676"/>
      <c r="I78" s="676"/>
      <c r="J78" s="676"/>
      <c r="K78" s="702"/>
      <c r="L78" s="702"/>
      <c r="M78" s="702"/>
      <c r="N78" s="702"/>
      <c r="AN78" s="679"/>
      <c r="AO78" s="679"/>
      <c r="AP78" s="679"/>
      <c r="AQ78" s="679"/>
      <c r="AR78" s="679"/>
      <c r="AS78" s="679"/>
      <c r="AT78" s="679"/>
      <c r="AU78" s="679"/>
      <c r="AV78" s="679"/>
      <c r="AW78" s="679"/>
      <c r="AX78" s="679"/>
      <c r="AY78" s="679"/>
      <c r="AZ78" s="679"/>
      <c r="BA78" s="679"/>
      <c r="BB78" s="683"/>
      <c r="BC78" s="683"/>
      <c r="BD78" s="683"/>
      <c r="BE78" s="683"/>
      <c r="BF78" s="683"/>
      <c r="BG78" s="683"/>
      <c r="BH78" s="683"/>
      <c r="BI78" s="683"/>
      <c r="BJ78" s="683"/>
      <c r="BK78" s="683"/>
      <c r="BL78" s="683"/>
      <c r="BM78" s="683"/>
      <c r="BN78" s="683"/>
      <c r="BO78" s="683"/>
      <c r="BP78" s="685"/>
      <c r="BQ78" s="685"/>
      <c r="BR78" s="685"/>
      <c r="BS78" s="685"/>
      <c r="BT78" s="685"/>
      <c r="BU78" s="685"/>
      <c r="BV78" s="685"/>
      <c r="BW78" s="685"/>
      <c r="BX78" s="685"/>
      <c r="BY78" s="685"/>
      <c r="BZ78" s="685"/>
      <c r="CA78" s="685"/>
      <c r="CB78" s="685"/>
      <c r="CC78" s="685"/>
      <c r="CD78" s="685"/>
      <c r="CE78" s="685"/>
      <c r="CF78" s="685"/>
      <c r="CG78" s="685"/>
      <c r="CH78" s="685"/>
      <c r="CI78" s="685"/>
      <c r="CJ78" s="685"/>
      <c r="CK78" s="685"/>
      <c r="CL78" s="685"/>
      <c r="CM78" s="685"/>
      <c r="CN78" s="685"/>
      <c r="CO78" s="685"/>
      <c r="CP78" s="685"/>
      <c r="CQ78" s="685"/>
      <c r="CR78" s="685"/>
      <c r="CS78" s="685"/>
      <c r="CT78" s="685"/>
      <c r="CU78" s="685"/>
      <c r="CV78" s="685"/>
      <c r="CW78" s="685"/>
      <c r="CX78" s="685"/>
      <c r="CY78" s="685"/>
      <c r="CZ78" s="685"/>
      <c r="DA78" s="685"/>
      <c r="DB78" s="685"/>
      <c r="DC78" s="685"/>
    </row>
    <row r="79" customFormat="false" ht="13.5" hidden="false" customHeight="true" outlineLevel="0" collapsed="false">
      <c r="B79" s="660"/>
      <c r="G79" s="676"/>
      <c r="H79" s="676"/>
      <c r="I79" s="687"/>
      <c r="J79" s="687"/>
      <c r="K79" s="703"/>
      <c r="L79" s="703"/>
      <c r="M79" s="703"/>
      <c r="N79" s="703"/>
      <c r="AN79" s="679"/>
      <c r="AO79" s="679"/>
      <c r="AP79" s="679"/>
      <c r="AQ79" s="679"/>
      <c r="AR79" s="679"/>
      <c r="AS79" s="679"/>
      <c r="AT79" s="679"/>
      <c r="AU79" s="679"/>
      <c r="AV79" s="679"/>
      <c r="AW79" s="679"/>
      <c r="AX79" s="679"/>
      <c r="AY79" s="679"/>
      <c r="AZ79" s="679"/>
      <c r="BA79" s="679"/>
      <c r="BB79" s="683" t="s">
        <v>392</v>
      </c>
      <c r="BC79" s="683"/>
      <c r="BD79" s="683"/>
      <c r="BE79" s="683"/>
      <c r="BF79" s="683"/>
      <c r="BG79" s="683"/>
      <c r="BH79" s="683"/>
      <c r="BI79" s="683"/>
      <c r="BJ79" s="683"/>
      <c r="BK79" s="683"/>
      <c r="BL79" s="683"/>
      <c r="BM79" s="683"/>
      <c r="BN79" s="683"/>
      <c r="BO79" s="683"/>
      <c r="BP79" s="685" t="n">
        <v>9.8</v>
      </c>
      <c r="BQ79" s="685"/>
      <c r="BR79" s="685"/>
      <c r="BS79" s="685"/>
      <c r="BT79" s="685"/>
      <c r="BU79" s="685"/>
      <c r="BV79" s="685"/>
      <c r="BW79" s="685"/>
      <c r="BX79" s="685" t="n">
        <v>9.6</v>
      </c>
      <c r="BY79" s="685"/>
      <c r="BZ79" s="685"/>
      <c r="CA79" s="685"/>
      <c r="CB79" s="685"/>
      <c r="CC79" s="685"/>
      <c r="CD79" s="685"/>
      <c r="CE79" s="685"/>
      <c r="CF79" s="685" t="n">
        <v>9.5</v>
      </c>
      <c r="CG79" s="685"/>
      <c r="CH79" s="685"/>
      <c r="CI79" s="685"/>
      <c r="CJ79" s="685"/>
      <c r="CK79" s="685"/>
      <c r="CL79" s="685"/>
      <c r="CM79" s="685"/>
      <c r="CN79" s="685" t="n">
        <v>9.2</v>
      </c>
      <c r="CO79" s="685"/>
      <c r="CP79" s="685"/>
      <c r="CQ79" s="685"/>
      <c r="CR79" s="685"/>
      <c r="CS79" s="685"/>
      <c r="CT79" s="685"/>
      <c r="CU79" s="685"/>
      <c r="CV79" s="685" t="n">
        <v>8.9</v>
      </c>
      <c r="CW79" s="685"/>
      <c r="CX79" s="685"/>
      <c r="CY79" s="685"/>
      <c r="CZ79" s="685"/>
      <c r="DA79" s="685"/>
      <c r="DB79" s="685"/>
      <c r="DC79" s="685"/>
    </row>
    <row r="80" customFormat="false" ht="13.5" hidden="false" customHeight="false" outlineLevel="0" collapsed="false">
      <c r="B80" s="660"/>
      <c r="G80" s="676"/>
      <c r="H80" s="676"/>
      <c r="I80" s="687"/>
      <c r="J80" s="687"/>
      <c r="K80" s="703"/>
      <c r="L80" s="703"/>
      <c r="M80" s="703"/>
      <c r="N80" s="703"/>
      <c r="AN80" s="679"/>
      <c r="AO80" s="679"/>
      <c r="AP80" s="679"/>
      <c r="AQ80" s="679"/>
      <c r="AR80" s="679"/>
      <c r="AS80" s="679"/>
      <c r="AT80" s="679"/>
      <c r="AU80" s="679"/>
      <c r="AV80" s="679"/>
      <c r="AW80" s="679"/>
      <c r="AX80" s="679"/>
      <c r="AY80" s="679"/>
      <c r="AZ80" s="679"/>
      <c r="BA80" s="679"/>
      <c r="BB80" s="683"/>
      <c r="BC80" s="683"/>
      <c r="BD80" s="683"/>
      <c r="BE80" s="683"/>
      <c r="BF80" s="683"/>
      <c r="BG80" s="683"/>
      <c r="BH80" s="683"/>
      <c r="BI80" s="683"/>
      <c r="BJ80" s="683"/>
      <c r="BK80" s="683"/>
      <c r="BL80" s="683"/>
      <c r="BM80" s="683"/>
      <c r="BN80" s="683"/>
      <c r="BO80" s="683"/>
      <c r="BP80" s="685"/>
      <c r="BQ80" s="685"/>
      <c r="BR80" s="685"/>
      <c r="BS80" s="685"/>
      <c r="BT80" s="685"/>
      <c r="BU80" s="685"/>
      <c r="BV80" s="685"/>
      <c r="BW80" s="685"/>
      <c r="BX80" s="685"/>
      <c r="BY80" s="685"/>
      <c r="BZ80" s="685"/>
      <c r="CA80" s="685"/>
      <c r="CB80" s="685"/>
      <c r="CC80" s="685"/>
      <c r="CD80" s="685"/>
      <c r="CE80" s="685"/>
      <c r="CF80" s="685"/>
      <c r="CG80" s="685"/>
      <c r="CH80" s="685"/>
      <c r="CI80" s="685"/>
      <c r="CJ80" s="685"/>
      <c r="CK80" s="685"/>
      <c r="CL80" s="685"/>
      <c r="CM80" s="685"/>
      <c r="CN80" s="685"/>
      <c r="CO80" s="685"/>
      <c r="CP80" s="685"/>
      <c r="CQ80" s="685"/>
      <c r="CR80" s="685"/>
      <c r="CS80" s="685"/>
      <c r="CT80" s="685"/>
      <c r="CU80" s="685"/>
      <c r="CV80" s="685"/>
      <c r="CW80" s="685"/>
      <c r="CX80" s="685"/>
      <c r="CY80" s="685"/>
      <c r="CZ80" s="685"/>
      <c r="DA80" s="685"/>
      <c r="DB80" s="685"/>
      <c r="DC80" s="685"/>
    </row>
    <row r="81" customFormat="false" ht="13.5" hidden="false" customHeight="false" outlineLevel="0" collapsed="false">
      <c r="B81" s="660"/>
    </row>
    <row r="82" customFormat="false" ht="17.25" hidden="false" customHeight="false" outlineLevel="0" collapsed="false">
      <c r="B82" s="660"/>
      <c r="K82" s="704"/>
      <c r="L82" s="704"/>
      <c r="M82" s="704"/>
      <c r="N82" s="704"/>
      <c r="AQ82" s="704"/>
      <c r="AR82" s="704"/>
      <c r="AS82" s="704"/>
      <c r="AT82" s="704"/>
      <c r="BC82" s="704"/>
      <c r="BD82" s="704"/>
      <c r="BE82" s="704"/>
      <c r="BF82" s="704"/>
      <c r="BO82" s="704"/>
      <c r="BP82" s="704"/>
      <c r="BQ82" s="704"/>
      <c r="BR82" s="704"/>
      <c r="CA82" s="704"/>
      <c r="CB82" s="704"/>
      <c r="CC82" s="704"/>
      <c r="CD82" s="704"/>
      <c r="CM82" s="704"/>
      <c r="CN82" s="704"/>
      <c r="CO82" s="704"/>
      <c r="CP82" s="704"/>
      <c r="CY82" s="704"/>
      <c r="CZ82" s="704"/>
      <c r="DA82" s="704"/>
      <c r="DB82" s="704"/>
      <c r="DC82" s="704"/>
    </row>
    <row r="83" customFormat="false" ht="13.5" hidden="false" customHeight="false" outlineLevel="0" collapsed="false">
      <c r="B83" s="668"/>
      <c r="C83" s="669"/>
      <c r="D83" s="669"/>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669"/>
      <c r="AY83" s="669"/>
      <c r="AZ83" s="669"/>
      <c r="BA83" s="669"/>
      <c r="BB83" s="669"/>
      <c r="BC83" s="669"/>
      <c r="BD83" s="669"/>
      <c r="BE83" s="669"/>
      <c r="BF83" s="669"/>
      <c r="BG83" s="669"/>
      <c r="BH83" s="669"/>
      <c r="BI83" s="669"/>
      <c r="BJ83" s="669"/>
      <c r="BK83" s="669"/>
      <c r="BL83" s="669"/>
      <c r="BM83" s="669"/>
      <c r="BN83" s="669"/>
      <c r="BO83" s="669"/>
      <c r="BP83" s="669"/>
      <c r="BQ83" s="669"/>
      <c r="BR83" s="669"/>
      <c r="BS83" s="669"/>
      <c r="BT83" s="669"/>
      <c r="BU83" s="669"/>
      <c r="BV83" s="669"/>
      <c r="BW83" s="669"/>
      <c r="BX83" s="669"/>
      <c r="BY83" s="669"/>
      <c r="BZ83" s="669"/>
      <c r="CA83" s="669"/>
      <c r="CB83" s="669"/>
      <c r="CC83" s="669"/>
      <c r="CD83" s="669"/>
      <c r="CE83" s="669"/>
      <c r="CF83" s="669"/>
      <c r="CG83" s="669"/>
      <c r="CH83" s="669"/>
      <c r="CI83" s="669"/>
      <c r="CJ83" s="669"/>
      <c r="CK83" s="669"/>
      <c r="CL83" s="669"/>
      <c r="CM83" s="669"/>
      <c r="CN83" s="669"/>
      <c r="CO83" s="669"/>
      <c r="CP83" s="669"/>
      <c r="CQ83" s="669"/>
      <c r="CR83" s="669"/>
      <c r="CS83" s="669"/>
      <c r="CT83" s="669"/>
      <c r="CU83" s="669"/>
      <c r="CV83" s="669"/>
      <c r="CW83" s="669"/>
      <c r="CX83" s="669"/>
      <c r="CY83" s="669"/>
      <c r="CZ83" s="669"/>
      <c r="DA83" s="669"/>
      <c r="DB83" s="669"/>
      <c r="DC83" s="669"/>
      <c r="DD83" s="670"/>
    </row>
    <row r="84" s="658" customFormat="true" ht="13.5" hidden="false" customHeight="false" outlineLevel="0" collapsed="false"/>
    <row r="85" s="658" customFormat="true" ht="13.5" hidden="false" customHeight="false" outlineLevel="0" collapsed="false"/>
  </sheetData>
  <sheetProtection algorithmName="SHA-512" hashValue="cKyA9Sz5kWqsxSkKSXDXqu/S+3H2yJ14RHEgR3xLENPTbWTaJh5JthkA/a2rtwOroIhYDTPHKhXFYnlm994OoQ==" saltValue="WLatFZ1psMvpxMtTOSXNbw==" spinCount="100000" sheet="true" objects="true" scenarios="true" formatCells="false"/>
  <mergeCells count="112">
    <mergeCell ref="AN43:DC47"/>
    <mergeCell ref="G50:J50"/>
    <mergeCell ref="AN50:BO50"/>
    <mergeCell ref="BP50:BW50"/>
    <mergeCell ref="BX50:CE50"/>
    <mergeCell ref="CF50:CM50"/>
    <mergeCell ref="CN50:CU50"/>
    <mergeCell ref="CV50:DC50"/>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rintOptions headings="false" gridLines="false" gridLinesSet="true" horizontalCentered="true" verticalCentered="true"/>
  <pageMargins left="0" right="0" top="0.196527777777778" bottom="0.315277777777778"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55" zoomScaleNormal="55" zoomScalePageLayoutView="70" workbookViewId="0">
      <selection pane="topLeft" activeCell="A1" activeCellId="0" sqref="A1"/>
    </sheetView>
  </sheetViews>
  <sheetFormatPr defaultColWidth="2.50390625" defaultRowHeight="13.5" zeroHeight="true" outlineLevelRow="0" outlineLevelCol="0"/>
  <cols>
    <col collapsed="false" customWidth="false" hidden="false" outlineLevel="0" max="34" min="1" style="390" width="2.5"/>
    <col collapsed="false" customWidth="false" hidden="false" outlineLevel="0" max="122" min="35" style="391" width="2.5"/>
    <col collapsed="false" customWidth="false" hidden="true" outlineLevel="0" max="16384" min="123" style="391" width="2.5"/>
  </cols>
  <sheetData>
    <row r="1" s="391" customFormat="true" ht="13.5" hidden="false" customHeight="true" outlineLevel="0" collapsed="false"/>
    <row r="2" customFormat="false" ht="13.5" hidden="false" customHeight="false" outlineLevel="0" collapsed="false">
      <c r="S2" s="391"/>
      <c r="AH2" s="391"/>
    </row>
    <row r="3" s="391" customFormat="true" ht="13.5" hidden="false" customHeight="false" outlineLevel="0" collapsed="false">
      <c r="A3" s="390"/>
      <c r="B3" s="390"/>
      <c r="T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9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91"/>
    </row>
    <row r="21" customFormat="false" ht="13.5" hidden="false" customHeight="false" outlineLevel="0" collapsed="false">
      <c r="AH21" s="391"/>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91"/>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91"/>
      <c r="T28" s="391"/>
      <c r="AH28" s="391"/>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91"/>
    </row>
    <row r="32" customFormat="false" ht="13.5" hidden="false" customHeight="false" outlineLevel="0" collapsed="false">
      <c r="L32" s="391"/>
    </row>
    <row r="33" customFormat="false" ht="13.5" hidden="false" customHeight="false" outlineLevel="0" collapsed="false">
      <c r="C33" s="391"/>
      <c r="E33" s="391"/>
      <c r="G33" s="391"/>
      <c r="I33" s="391"/>
      <c r="X33" s="391"/>
    </row>
    <row r="34" customFormat="false" ht="13.5" hidden="false" customHeight="false" outlineLevel="0" collapsed="false">
      <c r="B34" s="391"/>
      <c r="P34" s="391"/>
      <c r="R34" s="391"/>
      <c r="T34" s="391"/>
    </row>
    <row r="35" customFormat="false" ht="13.5" hidden="false" customHeight="false" outlineLevel="0" collapsed="false">
      <c r="D35" s="391"/>
      <c r="W35" s="391"/>
      <c r="AC35" s="391"/>
      <c r="AD35" s="391"/>
      <c r="AE35" s="391"/>
      <c r="AF35" s="391"/>
      <c r="AG35" s="391"/>
      <c r="AH35" s="391"/>
    </row>
    <row r="36" customFormat="false" ht="13.5" hidden="false" customHeight="false" outlineLevel="0" collapsed="false">
      <c r="H36" s="391"/>
      <c r="J36" s="391"/>
      <c r="K36" s="391"/>
      <c r="M36" s="391"/>
      <c r="Y36" s="391"/>
      <c r="Z36" s="391"/>
      <c r="AA36" s="391"/>
      <c r="AB36" s="391"/>
      <c r="AC36" s="391"/>
      <c r="AD36" s="391"/>
      <c r="AE36" s="391"/>
      <c r="AF36" s="391"/>
      <c r="AG36" s="391"/>
      <c r="AH36" s="391"/>
    </row>
    <row r="37" customFormat="false" ht="13.5" hidden="false" customHeight="false" outlineLevel="0" collapsed="false">
      <c r="AH37" s="391"/>
    </row>
    <row r="38" customFormat="false" ht="13.5" hidden="false" customHeight="false" outlineLevel="0" collapsed="false">
      <c r="AG38" s="391"/>
      <c r="AH38" s="391"/>
    </row>
    <row r="39" customFormat="false" ht="13.5" hidden="false" customHeight="false" outlineLevel="0" collapsed="false"/>
    <row r="40" customFormat="false" ht="13.5" hidden="false" customHeight="false" outlineLevel="0" collapsed="false">
      <c r="X40" s="391"/>
    </row>
    <row r="41" customFormat="false" ht="13.5" hidden="false" customHeight="false" outlineLevel="0" collapsed="false">
      <c r="R41" s="391"/>
    </row>
    <row r="42" customFormat="false" ht="13.5" hidden="false" customHeight="false" outlineLevel="0" collapsed="false">
      <c r="W42" s="391"/>
    </row>
    <row r="43" customFormat="false" ht="13.5" hidden="false" customHeight="false" outlineLevel="0" collapsed="false">
      <c r="Y43" s="391"/>
      <c r="Z43" s="391"/>
      <c r="AA43" s="391"/>
      <c r="AB43" s="391"/>
      <c r="AC43" s="391"/>
      <c r="AD43" s="391"/>
      <c r="AE43" s="391"/>
      <c r="AF43" s="391"/>
      <c r="AG43" s="391"/>
      <c r="AH43" s="391"/>
    </row>
    <row r="44" customFormat="false" ht="13.5" hidden="false" customHeight="false" outlineLevel="0" collapsed="false">
      <c r="AH44" s="391"/>
    </row>
    <row r="45" customFormat="false" ht="13.5" hidden="false" customHeight="false" outlineLevel="0" collapsed="false">
      <c r="X45" s="391"/>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91"/>
      <c r="Y48" s="391"/>
      <c r="Z48" s="391"/>
      <c r="AA48" s="391"/>
      <c r="AB48" s="391"/>
      <c r="AC48" s="391"/>
      <c r="AD48" s="391"/>
      <c r="AE48" s="391"/>
      <c r="AF48" s="391"/>
      <c r="AG48" s="391"/>
      <c r="AH48" s="391"/>
    </row>
    <row r="49" customFormat="false" ht="13.5" hidden="false" customHeight="false" outlineLevel="0" collapsed="false"/>
    <row r="50" customFormat="false" ht="13.5" hidden="false" customHeight="false" outlineLevel="0" collapsed="false">
      <c r="AE50" s="391"/>
      <c r="AF50" s="391"/>
      <c r="AG50" s="391"/>
      <c r="AH50" s="391"/>
    </row>
    <row r="51" customFormat="false" ht="13.5" hidden="false" customHeight="false" outlineLevel="0" collapsed="false">
      <c r="AC51" s="391"/>
      <c r="AD51" s="391"/>
      <c r="AE51" s="391"/>
      <c r="AF51" s="391"/>
      <c r="AG51" s="391"/>
      <c r="AH51" s="391"/>
    </row>
    <row r="52" customFormat="false" ht="13.5" hidden="false" customHeight="false" outlineLevel="0" collapsed="false"/>
    <row r="53" customFormat="false" ht="13.5" hidden="false" customHeight="false" outlineLevel="0" collapsed="false">
      <c r="AF53" s="391"/>
      <c r="AG53" s="391"/>
      <c r="AH53" s="391"/>
    </row>
    <row r="54" customFormat="false" ht="13.5" hidden="false" customHeight="false" outlineLevel="0" collapsed="false">
      <c r="AH54" s="391"/>
    </row>
    <row r="55" customFormat="false" ht="13.5" hidden="false" customHeight="false" outlineLevel="0" collapsed="false"/>
    <row r="56" customFormat="false" ht="13.5" hidden="false" customHeight="false" outlineLevel="0" collapsed="false">
      <c r="AB56" s="391"/>
      <c r="AC56" s="391"/>
      <c r="AD56" s="391"/>
      <c r="AE56" s="391"/>
      <c r="AF56" s="391"/>
      <c r="AG56" s="391"/>
      <c r="AH56" s="391"/>
    </row>
    <row r="57" customFormat="false" ht="13.5" hidden="false" customHeight="false" outlineLevel="0" collapsed="false">
      <c r="AH57" s="391"/>
    </row>
    <row r="58" customFormat="false" ht="13.5" hidden="false" customHeight="false" outlineLevel="0" collapsed="false">
      <c r="AH58" s="39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91"/>
    </row>
    <row r="64" customFormat="false" ht="13.5" hidden="false" customHeight="false" outlineLevel="0" collapsed="false">
      <c r="AG64" s="391"/>
      <c r="AH64" s="39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91"/>
      <c r="AC68" s="391"/>
      <c r="AD68" s="391"/>
      <c r="AE68" s="391"/>
      <c r="AF68" s="391"/>
      <c r="AG68" s="391"/>
      <c r="AH68" s="391"/>
    </row>
    <row r="69" customFormat="false" ht="13.5" hidden="false" customHeight="false" outlineLevel="0" collapsed="false">
      <c r="AF69" s="391"/>
      <c r="AG69" s="391"/>
      <c r="AH69" s="39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91"/>
    </row>
    <row r="76" customFormat="false" ht="13.5" hidden="false" customHeight="false" outlineLevel="0" collapsed="false">
      <c r="AF76" s="391"/>
      <c r="AG76" s="391"/>
      <c r="AH76" s="391"/>
    </row>
    <row r="77" customFormat="false" ht="13.5" hidden="false" customHeight="false" outlineLevel="0" collapsed="false">
      <c r="AG77" s="391"/>
      <c r="AH77" s="391"/>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91"/>
    </row>
    <row r="83" customFormat="false" ht="13.5" hidden="false" customHeight="false" outlineLevel="0" collapsed="false">
      <c r="Y83" s="391"/>
      <c r="Z83" s="391"/>
      <c r="AA83" s="391"/>
      <c r="AB83" s="391"/>
      <c r="AC83" s="391"/>
      <c r="AD83" s="391"/>
      <c r="AE83" s="391"/>
      <c r="AF83" s="391"/>
      <c r="AG83" s="391"/>
      <c r="AH83" s="39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9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91"/>
      <c r="AG94" s="391"/>
      <c r="AH94" s="391"/>
    </row>
    <row r="95" customFormat="false" ht="13.5" hidden="false" customHeight="true" outlineLevel="0" collapsed="false">
      <c r="AH95" s="39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9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91"/>
      <c r="AH104" s="39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91"/>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91"/>
    </row>
    <row r="121" customFormat="false" ht="13.5" hidden="false" customHeight="true" outlineLevel="0" collapsed="false">
      <c r="AH121" s="391"/>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91" t="s">
        <v>398</v>
      </c>
    </row>
  </sheetData>
  <sheetProtection algorithmName="SHA-512" hashValue="PBbD0hx5+V60g5JcAHE5yQxU9SoZ8RE6tcpvgSUr2giIvVd0iaMlxVwmQs9wgjGeBVoJc4SLauxTmWCfiJ0FIw==" saltValue="Deb/rbM4AH+/R98T1PpyYQ=="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R125"/>
  <sheetViews>
    <sheetView showFormulas="false" showGridLines="false" showRowColHeaders="true" showZeros="true" rightToLeft="false" tabSelected="false" showOutlineSymbols="true" defaultGridColor="true" view="normal" topLeftCell="A1" colorId="64" zoomScale="55" zoomScaleNormal="55" zoomScalePageLayoutView="55" workbookViewId="0">
      <selection pane="topLeft" activeCell="A1" activeCellId="0" sqref="A1"/>
    </sheetView>
  </sheetViews>
  <sheetFormatPr defaultColWidth="2.50390625" defaultRowHeight="13.5" zeroHeight="true" outlineLevelRow="0" outlineLevelCol="0"/>
  <cols>
    <col collapsed="false" customWidth="false" hidden="false" outlineLevel="0" max="34" min="1" style="390" width="2.5"/>
    <col collapsed="false" customWidth="false" hidden="false" outlineLevel="0" max="122" min="35" style="391" width="2.5"/>
    <col collapsed="false" customWidth="false" hidden="true" outlineLevel="0" max="16384" min="123" style="391" width="2.5"/>
  </cols>
  <sheetData>
    <row r="1" s="391" customFormat="true" ht="13.5" hidden="false" customHeight="true" outlineLevel="0" collapsed="false">
      <c r="A1" s="390"/>
    </row>
    <row r="2" customFormat="false" ht="13.5" hidden="false" customHeight="false" outlineLevel="0" collapsed="false">
      <c r="S2" s="391"/>
      <c r="AH2" s="391"/>
    </row>
    <row r="3" s="391" customFormat="true" ht="13.5" hidden="false" customHeight="false" outlineLevel="0" collapsed="false">
      <c r="A3" s="390"/>
      <c r="B3" s="390"/>
      <c r="T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AH9" s="39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AH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AH20" s="391"/>
    </row>
    <row r="21" customFormat="false" ht="13.5" hidden="false" customHeight="false" outlineLevel="0" collapsed="false">
      <c r="AH21" s="391"/>
    </row>
    <row r="22" customFormat="false" ht="13.5" hidden="false" customHeight="false" outlineLevel="0" collapsed="false"/>
    <row r="23" customFormat="false" ht="13.5" hidden="false" customHeight="false" outlineLevel="0" collapsed="false"/>
    <row r="24" customFormat="false" ht="13.5" hidden="false" customHeight="false" outlineLevel="0" collapsed="false">
      <c r="Q24" s="391"/>
    </row>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O28" s="391"/>
      <c r="T28" s="391"/>
      <c r="AH28" s="391"/>
    </row>
    <row r="29" customFormat="false" ht="13.5" hidden="false" customHeight="false" outlineLevel="0" collapsed="false"/>
    <row r="30" customFormat="false" ht="13.5" hidden="false" customHeight="false" outlineLevel="0" collapsed="false"/>
    <row r="31" customFormat="false" ht="13.5" hidden="false" customHeight="false" outlineLevel="0" collapsed="false">
      <c r="Q31" s="391"/>
    </row>
    <row r="32" customFormat="false" ht="13.5" hidden="false" customHeight="false" outlineLevel="0" collapsed="false">
      <c r="L32" s="391"/>
    </row>
    <row r="33" customFormat="false" ht="13.5" hidden="false" customHeight="false" outlineLevel="0" collapsed="false">
      <c r="C33" s="391"/>
      <c r="E33" s="391"/>
      <c r="G33" s="391"/>
      <c r="I33" s="391"/>
      <c r="X33" s="391"/>
    </row>
    <row r="34" customFormat="false" ht="13.5" hidden="false" customHeight="false" outlineLevel="0" collapsed="false">
      <c r="B34" s="391"/>
      <c r="P34" s="391"/>
      <c r="R34" s="391"/>
      <c r="T34" s="391"/>
    </row>
    <row r="35" customFormat="false" ht="13.5" hidden="false" customHeight="false" outlineLevel="0" collapsed="false">
      <c r="D35" s="391"/>
      <c r="W35" s="391"/>
      <c r="AC35" s="391"/>
      <c r="AD35" s="391"/>
      <c r="AE35" s="391"/>
      <c r="AF35" s="391"/>
      <c r="AG35" s="391"/>
      <c r="AH35" s="391"/>
    </row>
    <row r="36" customFormat="false" ht="13.5" hidden="false" customHeight="false" outlineLevel="0" collapsed="false">
      <c r="H36" s="391"/>
      <c r="J36" s="391"/>
      <c r="K36" s="391"/>
      <c r="M36" s="391"/>
      <c r="Y36" s="391"/>
      <c r="Z36" s="391"/>
      <c r="AA36" s="391"/>
      <c r="AB36" s="391"/>
      <c r="AC36" s="391"/>
      <c r="AD36" s="391"/>
      <c r="AE36" s="391"/>
      <c r="AF36" s="391"/>
      <c r="AG36" s="391"/>
      <c r="AH36" s="391"/>
    </row>
    <row r="37" customFormat="false" ht="13.5" hidden="false" customHeight="false" outlineLevel="0" collapsed="false">
      <c r="AH37" s="391"/>
    </row>
    <row r="38" customFormat="false" ht="13.5" hidden="false" customHeight="false" outlineLevel="0" collapsed="false">
      <c r="AG38" s="391"/>
      <c r="AH38" s="391"/>
    </row>
    <row r="39" customFormat="false" ht="13.5" hidden="false" customHeight="false" outlineLevel="0" collapsed="false"/>
    <row r="40" customFormat="false" ht="13.5" hidden="false" customHeight="false" outlineLevel="0" collapsed="false">
      <c r="X40" s="391"/>
    </row>
    <row r="41" customFormat="false" ht="13.5" hidden="false" customHeight="false" outlineLevel="0" collapsed="false">
      <c r="R41" s="391"/>
    </row>
    <row r="42" customFormat="false" ht="13.5" hidden="false" customHeight="false" outlineLevel="0" collapsed="false">
      <c r="W42" s="391"/>
    </row>
    <row r="43" customFormat="false" ht="13.5" hidden="false" customHeight="false" outlineLevel="0" collapsed="false">
      <c r="Y43" s="391"/>
      <c r="Z43" s="391"/>
      <c r="AA43" s="391"/>
      <c r="AB43" s="391"/>
      <c r="AC43" s="391"/>
      <c r="AD43" s="391"/>
      <c r="AE43" s="391"/>
      <c r="AF43" s="391"/>
      <c r="AG43" s="391"/>
      <c r="AH43" s="391"/>
    </row>
    <row r="44" customFormat="false" ht="13.5" hidden="false" customHeight="false" outlineLevel="0" collapsed="false">
      <c r="AH44" s="391"/>
    </row>
    <row r="45" customFormat="false" ht="13.5" hidden="false" customHeight="false" outlineLevel="0" collapsed="false">
      <c r="X45" s="391"/>
    </row>
    <row r="46" customFormat="false" ht="13.5" hidden="false" customHeight="false" outlineLevel="0" collapsed="false"/>
    <row r="47" customFormat="false" ht="13.5" hidden="false" customHeight="false" outlineLevel="0" collapsed="false"/>
    <row r="48" customFormat="false" ht="13.5" hidden="false" customHeight="false" outlineLevel="0" collapsed="false">
      <c r="W48" s="391"/>
      <c r="Y48" s="391"/>
      <c r="Z48" s="391"/>
      <c r="AA48" s="391"/>
      <c r="AB48" s="391"/>
      <c r="AC48" s="391"/>
      <c r="AD48" s="391"/>
      <c r="AE48" s="391"/>
      <c r="AF48" s="391"/>
      <c r="AG48" s="391"/>
      <c r="AH48" s="391"/>
    </row>
    <row r="49" customFormat="false" ht="13.5" hidden="false" customHeight="false" outlineLevel="0" collapsed="false"/>
    <row r="50" customFormat="false" ht="13.5" hidden="false" customHeight="false" outlineLevel="0" collapsed="false">
      <c r="AE50" s="391"/>
      <c r="AF50" s="391"/>
      <c r="AG50" s="391"/>
      <c r="AH50" s="391"/>
    </row>
    <row r="51" customFormat="false" ht="13.5" hidden="false" customHeight="false" outlineLevel="0" collapsed="false">
      <c r="AC51" s="391"/>
      <c r="AD51" s="391"/>
      <c r="AE51" s="391"/>
      <c r="AF51" s="391"/>
      <c r="AG51" s="391"/>
      <c r="AH51" s="391"/>
    </row>
    <row r="52" customFormat="false" ht="13.5" hidden="false" customHeight="false" outlineLevel="0" collapsed="false"/>
    <row r="53" customFormat="false" ht="13.5" hidden="false" customHeight="false" outlineLevel="0" collapsed="false">
      <c r="AF53" s="391"/>
      <c r="AG53" s="391"/>
      <c r="AH53" s="391"/>
    </row>
    <row r="54" customFormat="false" ht="13.5" hidden="false" customHeight="false" outlineLevel="0" collapsed="false">
      <c r="AH54" s="391"/>
    </row>
    <row r="55" customFormat="false" ht="13.5" hidden="false" customHeight="false" outlineLevel="0" collapsed="false"/>
    <row r="56" customFormat="false" ht="13.5" hidden="false" customHeight="false" outlineLevel="0" collapsed="false">
      <c r="AB56" s="391"/>
      <c r="AC56" s="391"/>
      <c r="AD56" s="391"/>
      <c r="AE56" s="391"/>
      <c r="AF56" s="391"/>
      <c r="AG56" s="391"/>
      <c r="AH56" s="391"/>
    </row>
    <row r="57" customFormat="false" ht="13.5" hidden="false" customHeight="false" outlineLevel="0" collapsed="false">
      <c r="AH57" s="391"/>
    </row>
    <row r="58" customFormat="false" ht="13.5" hidden="false" customHeight="false" outlineLevel="0" collapsed="false">
      <c r="AH58" s="391"/>
    </row>
    <row r="59" customFormat="false" ht="13.5" hidden="false" customHeight="false" outlineLevel="0" collapsed="false">
      <c r="AG59" s="391"/>
      <c r="AH59" s="391"/>
    </row>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AH63" s="391"/>
    </row>
    <row r="64" customFormat="false" ht="13.5" hidden="false" customHeight="false" outlineLevel="0" collapsed="false">
      <c r="AG64" s="391"/>
      <c r="AH64" s="39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c r="AB68" s="391"/>
      <c r="AC68" s="391"/>
      <c r="AD68" s="391"/>
      <c r="AE68" s="391"/>
      <c r="AF68" s="391"/>
      <c r="AG68" s="391"/>
      <c r="AH68" s="391"/>
    </row>
    <row r="69" customFormat="false" ht="13.5" hidden="false" customHeight="false" outlineLevel="0" collapsed="false">
      <c r="AF69" s="391"/>
      <c r="AG69" s="391"/>
      <c r="AH69" s="39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c r="AH75" s="391"/>
    </row>
    <row r="76" customFormat="false" ht="13.5" hidden="false" customHeight="false" outlineLevel="0" collapsed="false">
      <c r="AF76" s="391"/>
      <c r="AG76" s="391"/>
      <c r="AH76" s="391"/>
    </row>
    <row r="77" customFormat="false" ht="13.5" hidden="false" customHeight="false" outlineLevel="0" collapsed="false">
      <c r="AG77" s="391"/>
      <c r="AH77" s="391"/>
    </row>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Y82" s="391"/>
    </row>
    <row r="83" customFormat="false" ht="13.5" hidden="false" customHeight="false" outlineLevel="0" collapsed="false">
      <c r="Y83" s="391"/>
      <c r="Z83" s="391"/>
      <c r="AA83" s="391"/>
      <c r="AB83" s="391"/>
      <c r="AC83" s="391"/>
      <c r="AD83" s="391"/>
      <c r="AE83" s="391"/>
      <c r="AF83" s="391"/>
      <c r="AG83" s="391"/>
      <c r="AH83" s="39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AH88" s="39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AF94" s="391"/>
      <c r="AG94" s="391"/>
      <c r="AH94" s="391"/>
    </row>
    <row r="95" customFormat="false" ht="13.5" hidden="false" customHeight="true" outlineLevel="0" collapsed="false">
      <c r="AH95" s="39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AH101" s="39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AG104" s="391"/>
      <c r="AH104" s="39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AH116" s="391"/>
    </row>
    <row r="117" customFormat="false" ht="13.5" hidden="false" customHeight="true" outlineLevel="0" collapsed="false"/>
    <row r="118" customFormat="false" ht="13.5" hidden="false" customHeight="true" outlineLevel="0" collapsed="false"/>
    <row r="119" customFormat="false" ht="13.5" hidden="false" customHeight="true" outlineLevel="0" collapsed="false"/>
    <row r="120" customFormat="false" ht="13.5" hidden="false" customHeight="true" outlineLevel="0" collapsed="false">
      <c r="AH120" s="391"/>
    </row>
    <row r="121" customFormat="false" ht="13.5" hidden="false" customHeight="true" outlineLevel="0" collapsed="false">
      <c r="AH121" s="391"/>
    </row>
    <row r="122" customFormat="false" ht="13.5" hidden="false" customHeight="true" outlineLevel="0" collapsed="false"/>
    <row r="123" customFormat="false" ht="13.5" hidden="false" customHeight="true" outlineLevel="0" collapsed="false"/>
    <row r="124" customFormat="false" ht="13.5" hidden="false" customHeight="true" outlineLevel="0" collapsed="false"/>
    <row r="125" customFormat="false" ht="13.5" hidden="false" customHeight="true" outlineLevel="0" collapsed="false">
      <c r="DR125" s="391" t="s">
        <v>398</v>
      </c>
    </row>
  </sheetData>
  <sheetProtection algorithmName="SHA-512" hashValue="qpYOBRytGPh8djbYF7YP714bianZ1rCpaEHFAweRDMA45DP8smc8v771zcI0jXwMEMVGZoNka6Zit46tTcRzzw==" saltValue="EAqRjhTP1f8iBTrA3lSK4A=="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7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12890625" defaultRowHeight="13.5" zeroHeight="false" outlineLevelRow="0" outlineLevelCol="0"/>
  <cols>
    <col collapsed="false" customWidth="true" hidden="false" outlineLevel="0" max="1" min="1" style="705" width="45.87"/>
    <col collapsed="false" customWidth="true" hidden="false" outlineLevel="0" max="8" min="2" style="705" width="13.37"/>
    <col collapsed="false" customWidth="false" hidden="false" outlineLevel="0" max="16384" min="9" style="705" width="11.13"/>
  </cols>
  <sheetData>
    <row r="1" customFormat="false" ht="13.5" hidden="false" customHeight="false" outlineLevel="0" collapsed="false">
      <c r="A1" s="706"/>
      <c r="B1" s="707"/>
      <c r="C1" s="708"/>
      <c r="D1" s="709"/>
      <c r="E1" s="710"/>
      <c r="F1" s="710"/>
      <c r="G1" s="710"/>
      <c r="H1" s="711"/>
    </row>
    <row r="2" customFormat="false" ht="13.5" hidden="false" customHeight="false" outlineLevel="0" collapsed="false">
      <c r="A2" s="712"/>
      <c r="B2" s="713"/>
      <c r="C2" s="714"/>
      <c r="D2" s="715" t="s">
        <v>433</v>
      </c>
      <c r="E2" s="716"/>
      <c r="F2" s="717" t="s">
        <v>515</v>
      </c>
      <c r="G2" s="718"/>
      <c r="H2" s="719"/>
    </row>
    <row r="3" customFormat="false" ht="13.5" hidden="false" customHeight="false" outlineLevel="0" collapsed="false">
      <c r="A3" s="715" t="s">
        <v>438</v>
      </c>
      <c r="B3" s="720"/>
      <c r="C3" s="721"/>
      <c r="D3" s="722" t="n">
        <v>115626</v>
      </c>
      <c r="E3" s="723"/>
      <c r="F3" s="724" t="n">
        <v>88968</v>
      </c>
      <c r="G3" s="725"/>
      <c r="H3" s="726"/>
    </row>
    <row r="4" customFormat="false" ht="13.5" hidden="false" customHeight="false" outlineLevel="0" collapsed="false">
      <c r="A4" s="727"/>
      <c r="B4" s="728"/>
      <c r="C4" s="729"/>
      <c r="D4" s="730" t="n">
        <v>62383</v>
      </c>
      <c r="E4" s="731"/>
      <c r="F4" s="732" t="n">
        <v>45482</v>
      </c>
      <c r="G4" s="733"/>
      <c r="H4" s="734"/>
    </row>
    <row r="5" customFormat="false" ht="13.5" hidden="false" customHeight="false" outlineLevel="0" collapsed="false">
      <c r="A5" s="715" t="s">
        <v>440</v>
      </c>
      <c r="B5" s="720"/>
      <c r="C5" s="721"/>
      <c r="D5" s="722" t="n">
        <v>124859</v>
      </c>
      <c r="E5" s="723"/>
      <c r="F5" s="724" t="n">
        <v>85173</v>
      </c>
      <c r="G5" s="725"/>
      <c r="H5" s="726"/>
    </row>
    <row r="6" customFormat="false" ht="13.5" hidden="false" customHeight="false" outlineLevel="0" collapsed="false">
      <c r="A6" s="727"/>
      <c r="B6" s="728"/>
      <c r="C6" s="729"/>
      <c r="D6" s="730" t="n">
        <v>69257</v>
      </c>
      <c r="E6" s="731"/>
      <c r="F6" s="732" t="n">
        <v>43913</v>
      </c>
      <c r="G6" s="733"/>
      <c r="H6" s="734"/>
    </row>
    <row r="7" customFormat="false" ht="13.5" hidden="false" customHeight="false" outlineLevel="0" collapsed="false">
      <c r="A7" s="715" t="s">
        <v>441</v>
      </c>
      <c r="B7" s="720"/>
      <c r="C7" s="721"/>
      <c r="D7" s="722" t="n">
        <v>90700</v>
      </c>
      <c r="E7" s="723"/>
      <c r="F7" s="724" t="n">
        <v>94081</v>
      </c>
      <c r="G7" s="725"/>
      <c r="H7" s="726"/>
    </row>
    <row r="8" customFormat="false" ht="13.5" hidden="false" customHeight="false" outlineLevel="0" collapsed="false">
      <c r="A8" s="727"/>
      <c r="B8" s="728"/>
      <c r="C8" s="729"/>
      <c r="D8" s="730" t="n">
        <v>66933</v>
      </c>
      <c r="E8" s="731"/>
      <c r="F8" s="732" t="n">
        <v>48949</v>
      </c>
      <c r="G8" s="733"/>
      <c r="H8" s="734"/>
    </row>
    <row r="9" customFormat="false" ht="13.5" hidden="false" customHeight="false" outlineLevel="0" collapsed="false">
      <c r="A9" s="715" t="s">
        <v>442</v>
      </c>
      <c r="B9" s="720"/>
      <c r="C9" s="721"/>
      <c r="D9" s="722" t="n">
        <v>108013</v>
      </c>
      <c r="E9" s="723"/>
      <c r="F9" s="724" t="n">
        <v>92632</v>
      </c>
      <c r="G9" s="725"/>
      <c r="H9" s="726"/>
    </row>
    <row r="10" customFormat="false" ht="13.5" hidden="false" customHeight="false" outlineLevel="0" collapsed="false">
      <c r="A10" s="727"/>
      <c r="B10" s="728"/>
      <c r="C10" s="729"/>
      <c r="D10" s="730" t="n">
        <v>53450</v>
      </c>
      <c r="E10" s="731"/>
      <c r="F10" s="732" t="n">
        <v>47978</v>
      </c>
      <c r="G10" s="733"/>
      <c r="H10" s="734"/>
    </row>
    <row r="11" customFormat="false" ht="13.5" hidden="false" customHeight="false" outlineLevel="0" collapsed="false">
      <c r="A11" s="715" t="s">
        <v>443</v>
      </c>
      <c r="B11" s="720"/>
      <c r="C11" s="721"/>
      <c r="D11" s="722" t="n">
        <v>126232</v>
      </c>
      <c r="E11" s="723"/>
      <c r="F11" s="724" t="n">
        <v>96469</v>
      </c>
      <c r="G11" s="725"/>
      <c r="H11" s="726"/>
    </row>
    <row r="12" customFormat="false" ht="13.5" hidden="false" customHeight="false" outlineLevel="0" collapsed="false">
      <c r="A12" s="727"/>
      <c r="B12" s="728"/>
      <c r="C12" s="735"/>
      <c r="D12" s="730" t="n">
        <v>67443</v>
      </c>
      <c r="E12" s="731"/>
      <c r="F12" s="732" t="n">
        <v>49775</v>
      </c>
      <c r="G12" s="733"/>
      <c r="H12" s="734"/>
    </row>
    <row r="13" customFormat="false" ht="13.5" hidden="false" customHeight="false" outlineLevel="0" collapsed="false">
      <c r="A13" s="715"/>
      <c r="B13" s="720"/>
      <c r="C13" s="736"/>
      <c r="D13" s="737" t="n">
        <v>113086</v>
      </c>
      <c r="E13" s="738"/>
      <c r="F13" s="739" t="n">
        <v>91465</v>
      </c>
      <c r="G13" s="740"/>
      <c r="H13" s="726"/>
    </row>
    <row r="14" customFormat="false" ht="13.5" hidden="false" customHeight="false" outlineLevel="0" collapsed="false">
      <c r="A14" s="727"/>
      <c r="B14" s="728"/>
      <c r="C14" s="729"/>
      <c r="D14" s="730" t="n">
        <v>63893</v>
      </c>
      <c r="E14" s="731"/>
      <c r="F14" s="732" t="n">
        <v>47219</v>
      </c>
      <c r="G14" s="733"/>
      <c r="H14" s="734"/>
    </row>
    <row r="17" customFormat="false" ht="13.5" hidden="false" customHeight="false" outlineLevel="0" collapsed="false">
      <c r="A17" s="705" t="s">
        <v>516</v>
      </c>
    </row>
    <row r="18" customFormat="false" ht="13.5" hidden="false" customHeight="false" outlineLevel="0" collapsed="false">
      <c r="A18" s="741"/>
      <c r="B18" s="741" t="str">
        <f aca="false">実質収支比率等に係る経年分析!F$46</f>
        <v>H29</v>
      </c>
      <c r="C18" s="741" t="str">
        <f aca="false">実質収支比率等に係る経年分析!G$46</f>
        <v>H30</v>
      </c>
      <c r="D18" s="741" t="str">
        <f aca="false">実質収支比率等に係る経年分析!H$46</f>
        <v>R01</v>
      </c>
      <c r="E18" s="741" t="str">
        <f aca="false">実質収支比率等に係る経年分析!I$46</f>
        <v>R02</v>
      </c>
      <c r="F18" s="741" t="str">
        <f aca="false">実質収支比率等に係る経年分析!J$46</f>
        <v>R03</v>
      </c>
    </row>
    <row r="19" customFormat="false" ht="13.5" hidden="false" customHeight="false" outlineLevel="0" collapsed="false">
      <c r="A19" s="741" t="s">
        <v>453</v>
      </c>
      <c r="B19" s="741" t="n">
        <f aca="false">ROUND(VALUE(SUBSTITUTE(実質収支比率等に係る経年分析!F$48,"▲","-")),2)</f>
        <v>2.99</v>
      </c>
      <c r="C19" s="741" t="n">
        <f aca="false">ROUND(VALUE(SUBSTITUTE(実質収支比率等に係る経年分析!G$48,"▲","-")),2)</f>
        <v>5.3</v>
      </c>
      <c r="D19" s="741" t="n">
        <f aca="false">ROUND(VALUE(SUBSTITUTE(実質収支比率等に係る経年分析!H$48,"▲","-")),2)</f>
        <v>5.27</v>
      </c>
      <c r="E19" s="741" t="n">
        <f aca="false">ROUND(VALUE(SUBSTITUTE(実質収支比率等に係る経年分析!I$48,"▲","-")),2)</f>
        <v>5.18</v>
      </c>
      <c r="F19" s="741" t="n">
        <f aca="false">ROUND(VALUE(SUBSTITUTE(実質収支比率等に係る経年分析!J$48,"▲","-")),2)</f>
        <v>6</v>
      </c>
    </row>
    <row r="20" customFormat="false" ht="13.5" hidden="false" customHeight="false" outlineLevel="0" collapsed="false">
      <c r="A20" s="741" t="s">
        <v>452</v>
      </c>
      <c r="B20" s="741" t="n">
        <f aca="false">ROUND(VALUE(SUBSTITUTE(実質収支比率等に係る経年分析!F$47,"▲","-")),2)</f>
        <v>21.57</v>
      </c>
      <c r="C20" s="741" t="n">
        <f aca="false">ROUND(VALUE(SUBSTITUTE(実質収支比率等に係る経年分析!G$47,"▲","-")),2)</f>
        <v>7.84</v>
      </c>
      <c r="D20" s="741" t="n">
        <f aca="false">ROUND(VALUE(SUBSTITUTE(実質収支比率等に係る経年分析!H$47,"▲","-")),2)</f>
        <v>7.2</v>
      </c>
      <c r="E20" s="741" t="n">
        <f aca="false">ROUND(VALUE(SUBSTITUTE(実質収支比率等に係る経年分析!I$47,"▲","-")),2)</f>
        <v>8.9</v>
      </c>
      <c r="F20" s="741" t="n">
        <f aca="false">ROUND(VALUE(SUBSTITUTE(実質収支比率等に係る経年分析!J$47,"▲","-")),2)</f>
        <v>10.56</v>
      </c>
    </row>
    <row r="21" customFormat="false" ht="13.5" hidden="false" customHeight="false" outlineLevel="0" collapsed="false">
      <c r="A21" s="741" t="s">
        <v>58</v>
      </c>
      <c r="B21" s="741" t="n">
        <f aca="false">IF(ISNUMBER(VALUE(SUBSTITUTE(実質収支比率等に係る経年分析!F$49,"▲","-"))),ROUND(VALUE(SUBSTITUTE(実質収支比率等に係る経年分析!F$49,"▲","-")),2),NA())</f>
        <v>0.54</v>
      </c>
      <c r="C21" s="741" t="n">
        <f aca="false">IF(ISNUMBER(VALUE(SUBSTITUTE(実質収支比率等に係る経年分析!G$49,"▲","-"))),ROUND(VALUE(SUBSTITUTE(実質収支比率等に係る経年分析!G$49,"▲","-")),2),NA())</f>
        <v>-11.61</v>
      </c>
      <c r="D21" s="741" t="n">
        <f aca="false">IF(ISNUMBER(VALUE(SUBSTITUTE(実質収支比率等に係る経年分析!H$49,"▲","-"))),ROUND(VALUE(SUBSTITUTE(実質収支比率等に係る経年分析!H$49,"▲","-")),2),NA())</f>
        <v>-0.93</v>
      </c>
      <c r="E21" s="741" t="n">
        <f aca="false">IF(ISNUMBER(VALUE(SUBSTITUTE(実質収支比率等に係る経年分析!I$49,"▲","-"))),ROUND(VALUE(SUBSTITUTE(実質収支比率等に係る経年分析!I$49,"▲","-")),2),NA())</f>
        <v>1.8</v>
      </c>
      <c r="F21" s="741" t="n">
        <f aca="false">IF(ISNUMBER(VALUE(SUBSTITUTE(実質収支比率等に係る経年分析!J$49,"▲","-"))),ROUND(VALUE(SUBSTITUTE(実質収支比率等に係る経年分析!J$49,"▲","-")),2),NA())</f>
        <v>3.19</v>
      </c>
    </row>
    <row r="24" customFormat="false" ht="13.5" hidden="false" customHeight="false" outlineLevel="0" collapsed="false">
      <c r="A24" s="705" t="s">
        <v>517</v>
      </c>
    </row>
    <row r="25" customFormat="false" ht="13.5" hidden="false" customHeight="false" outlineLevel="0" collapsed="false">
      <c r="A25" s="742"/>
      <c r="B25" s="742" t="str">
        <f aca="false">連結実質赤字比率に係る赤字・黒字の構成分析!F$33</f>
        <v>H29</v>
      </c>
      <c r="C25" s="742"/>
      <c r="D25" s="742" t="str">
        <f aca="false">連結実質赤字比率に係る赤字・黒字の構成分析!G$33</f>
        <v>H30</v>
      </c>
      <c r="E25" s="742"/>
      <c r="F25" s="742" t="str">
        <f aca="false">連結実質赤字比率に係る赤字・黒字の構成分析!H$33</f>
        <v>R01</v>
      </c>
      <c r="G25" s="742"/>
      <c r="H25" s="742" t="str">
        <f aca="false">連結実質赤字比率に係る赤字・黒字の構成分析!I$33</f>
        <v>R02</v>
      </c>
      <c r="I25" s="742"/>
      <c r="J25" s="742" t="str">
        <f aca="false">連結実質赤字比率に係る赤字・黒字の構成分析!J$33</f>
        <v>R03</v>
      </c>
      <c r="K25" s="742"/>
    </row>
    <row r="26" customFormat="false" ht="13.5" hidden="false" customHeight="false" outlineLevel="0" collapsed="false">
      <c r="A26" s="742"/>
      <c r="B26" s="742" t="s">
        <v>518</v>
      </c>
      <c r="C26" s="742" t="s">
        <v>519</v>
      </c>
      <c r="D26" s="742" t="s">
        <v>518</v>
      </c>
      <c r="E26" s="742" t="s">
        <v>519</v>
      </c>
      <c r="F26" s="742" t="s">
        <v>518</v>
      </c>
      <c r="G26" s="742" t="s">
        <v>519</v>
      </c>
      <c r="H26" s="742" t="s">
        <v>518</v>
      </c>
      <c r="I26" s="742" t="s">
        <v>519</v>
      </c>
      <c r="J26" s="742" t="s">
        <v>518</v>
      </c>
      <c r="K26" s="742" t="s">
        <v>519</v>
      </c>
    </row>
    <row r="27" customFormat="false" ht="13.5" hidden="false" customHeight="false" outlineLevel="0" collapsed="false">
      <c r="A27" s="742" t="str">
        <f aca="false">IF(連結実質赤字比率に係る赤字・黒字の構成分析!C$43="",NA(),連結実質赤字比率に係る赤字・黒字の構成分析!C$43)</f>
        <v>その他会計（黒字）</v>
      </c>
      <c r="B27" s="742" t="e">
        <f aca="false">IF(ROUND(VALUE(SUBSTITUTE(連結実質赤字比率に係る赤字・黒字の構成分析!F$43,"▲", "-")), 2) &lt; 0, ABS(ROUND(VALUE(SUBSTITUTE(連結実質赤字比率に係る赤字・黒字の構成分析!F$43,"▲", "-")), 2)), NA())</f>
        <v>#N/A</v>
      </c>
      <c r="C27" s="742" t="n">
        <f aca="false">IF(ROUND(VALUE(SUBSTITUTE(連結実質赤字比率に係る赤字・黒字の構成分析!F$43,"▲", "-")), 2) &gt;= 0, ABS(ROUND(VALUE(SUBSTITUTE(連結実質赤字比率に係る赤字・黒字の構成分析!F$43,"▲", "-")), 2)), NA())</f>
        <v>0.02</v>
      </c>
      <c r="D27" s="742" t="e">
        <f aca="false">IF(ROUND(VALUE(SUBSTITUTE(連結実質赤字比率に係る赤字・黒字の構成分析!G$43,"▲", "-")), 2) &lt; 0, ABS(ROUND(VALUE(SUBSTITUTE(連結実質赤字比率に係る赤字・黒字の構成分析!G$43,"▲", "-")), 2)), NA())</f>
        <v>#N/A</v>
      </c>
      <c r="E27" s="742" t="n">
        <f aca="false">IF(ROUND(VALUE(SUBSTITUTE(連結実質赤字比率に係る赤字・黒字の構成分析!G$43,"▲", "-")), 2) &gt;= 0, ABS(ROUND(VALUE(SUBSTITUTE(連結実質赤字比率に係る赤字・黒字の構成分析!G$43,"▲", "-")), 2)), NA())</f>
        <v>0.02</v>
      </c>
      <c r="F27" s="742" t="e">
        <f aca="false">IF(ROUND(VALUE(SUBSTITUTE(連結実質赤字比率に係る赤字・黒字の構成分析!H$43,"▲", "-")), 2) &lt; 0, ABS(ROUND(VALUE(SUBSTITUTE(連結実質赤字比率に係る赤字・黒字の構成分析!H$43,"▲", "-")), 2)), NA())</f>
        <v>#N/A</v>
      </c>
      <c r="G27" s="742" t="n">
        <f aca="false">IF(ROUND(VALUE(SUBSTITUTE(連結実質赤字比率に係る赤字・黒字の構成分析!H$43,"▲", "-")), 2) &gt;= 0, ABS(ROUND(VALUE(SUBSTITUTE(連結実質赤字比率に係る赤字・黒字の構成分析!H$43,"▲", "-")), 2)), NA())</f>
        <v>0.06</v>
      </c>
      <c r="H27" s="742" t="e">
        <f aca="false">IF(ROUND(VALUE(SUBSTITUTE(連結実質赤字比率に係る赤字・黒字の構成分析!I$43,"▲", "-")), 2) &lt; 0, ABS(ROUND(VALUE(SUBSTITUTE(連結実質赤字比率に係る赤字・黒字の構成分析!I$43,"▲", "-")), 2)), NA())</f>
        <v>#N/A</v>
      </c>
      <c r="I27" s="742" t="n">
        <f aca="false">IF(ROUND(VALUE(SUBSTITUTE(連結実質赤字比率に係る赤字・黒字の構成分析!I$43,"▲", "-")), 2) &gt;= 0, ABS(ROUND(VALUE(SUBSTITUTE(連結実質赤字比率に係る赤字・黒字の構成分析!I$43,"▲", "-")), 2)), NA())</f>
        <v>0.01</v>
      </c>
      <c r="J27" s="742" t="e">
        <f aca="false">IF(ROUND(VALUE(SUBSTITUTE(連結実質赤字比率に係る赤字・黒字の構成分析!J$43,"▲", "-")), 2) &lt; 0, ABS(ROUND(VALUE(SUBSTITUTE(連結実質赤字比率に係る赤字・黒字の構成分析!J$43,"▲", "-")), 2)), NA())</f>
        <v>#N/A</v>
      </c>
      <c r="K27" s="742" t="n">
        <f aca="false">IF(ROUND(VALUE(SUBSTITUTE(連結実質赤字比率に係る赤字・黒字の構成分析!J$43,"▲", "-")), 2) &gt;= 0, ABS(ROUND(VALUE(SUBSTITUTE(連結実質赤字比率に係る赤字・黒字の構成分析!J$43,"▲", "-")), 2)), NA())</f>
        <v>0</v>
      </c>
    </row>
    <row r="28" customFormat="false" ht="13.5" hidden="false" customHeight="false" outlineLevel="0" collapsed="false">
      <c r="A28" s="742" t="str">
        <f aca="false">IF(連結実質赤字比率に係る赤字・黒字の構成分析!C$42="",NA(),連結実質赤字比率に係る赤字・黒字の構成分析!C$42)</f>
        <v>その他会計（赤字）</v>
      </c>
      <c r="B28" s="742" t="n">
        <f aca="false">IF(ROUND(VALUE(SUBSTITUTE(連結実質赤字比率に係る赤字・黒字の構成分析!F$42,"▲", "-")), 2) &lt; 0, ABS(ROUND(VALUE(SUBSTITUTE(連結実質赤字比率に係る赤字・黒字の構成分析!F$42,"▲", "-")), 2)), NA())</f>
        <v>0.52</v>
      </c>
      <c r="C28" s="742" t="e">
        <f aca="false">IF(ROUND(VALUE(SUBSTITUTE(連結実質赤字比率に係る赤字・黒字の構成分析!F$42,"▲", "-")), 2) &gt;= 0, ABS(ROUND(VALUE(SUBSTITUTE(連結実質赤字比率に係る赤字・黒字の構成分析!F$42,"▲", "-")), 2)), NA())</f>
        <v>#N/A</v>
      </c>
      <c r="D28" s="742" t="n">
        <f aca="false">IF(ROUND(VALUE(SUBSTITUTE(連結実質赤字比率に係る赤字・黒字の構成分析!G$42,"▲", "-")), 2) &lt; 0, ABS(ROUND(VALUE(SUBSTITUTE(連結実質赤字比率に係る赤字・黒字の構成分析!G$42,"▲", "-")), 2)), NA())</f>
        <v>0.51</v>
      </c>
      <c r="E28" s="742" t="e">
        <f aca="false">IF(ROUND(VALUE(SUBSTITUTE(連結実質赤字比率に係る赤字・黒字の構成分析!G$42,"▲", "-")), 2) &gt;= 0, ABS(ROUND(VALUE(SUBSTITUTE(連結実質赤字比率に係る赤字・黒字の構成分析!G$42,"▲", "-")), 2)), NA())</f>
        <v>#N/A</v>
      </c>
      <c r="F28" s="742" t="n">
        <f aca="false">IF(ROUND(VALUE(SUBSTITUTE(連結実質赤字比率に係る赤字・黒字の構成分析!H$42,"▲", "-")), 2) &lt; 0, ABS(ROUND(VALUE(SUBSTITUTE(連結実質赤字比率に係る赤字・黒字の構成分析!H$42,"▲", "-")), 2)), NA())</f>
        <v>0.51</v>
      </c>
      <c r="G28" s="742" t="e">
        <f aca="false">IF(ROUND(VALUE(SUBSTITUTE(連結実質赤字比率に係る赤字・黒字の構成分析!H$42,"▲", "-")), 2) &gt;= 0, ABS(ROUND(VALUE(SUBSTITUTE(連結実質赤字比率に係る赤字・黒字の構成分析!H$42,"▲", "-")), 2)), NA())</f>
        <v>#N/A</v>
      </c>
      <c r="H28" s="742" t="e">
        <f aca="false">IF(ROUND(VALUE(SUBSTITUTE(連結実質赤字比率に係る赤字・黒字の構成分析!I$42,"▲", "-")), 2) &lt; 0, ABS(ROUND(VALUE(SUBSTITUTE(連結実質赤字比率に係る赤字・黒字の構成分析!I$42,"▲", "-")), 2)), NA())</f>
        <v>#VALUE!</v>
      </c>
      <c r="I28" s="742" t="e">
        <f aca="false">IF(ROUND(VALUE(SUBSTITUTE(連結実質赤字比率に係る赤字・黒字の構成分析!I$42,"▲", "-")), 2) &gt;= 0, ABS(ROUND(VALUE(SUBSTITUTE(連結実質赤字比率に係る赤字・黒字の構成分析!I$42,"▲", "-")), 2)), NA())</f>
        <v>#VALUE!</v>
      </c>
      <c r="J28" s="742" t="e">
        <f aca="false">IF(ROUND(VALUE(SUBSTITUTE(連結実質赤字比率に係る赤字・黒字の構成分析!J$42,"▲", "-")), 2) &lt; 0, ABS(ROUND(VALUE(SUBSTITUTE(連結実質赤字比率に係る赤字・黒字の構成分析!J$42,"▲", "-")), 2)), NA())</f>
        <v>#VALUE!</v>
      </c>
      <c r="K28" s="742" t="e">
        <f aca="false">IF(ROUND(VALUE(SUBSTITUTE(連結実質赤字比率に係る赤字・黒字の構成分析!J$42,"▲", "-")), 2) &gt;= 0, ABS(ROUND(VALUE(SUBSTITUTE(連結実質赤字比率に係る赤字・黒字の構成分析!J$42,"▲", "-")), 2)), NA())</f>
        <v>#VALUE!</v>
      </c>
    </row>
    <row r="29" customFormat="false" ht="13.5" hidden="false" customHeight="false" outlineLevel="0" collapsed="false">
      <c r="A29" s="742" t="str">
        <f aca="false">IF(連結実質赤字比率に係る赤字・黒字の構成分析!C$41="",NA(),連結実質赤字比率に係る赤字・黒字の構成分析!C$41)</f>
        <v>高梁市後期高齢者医療特別会計</v>
      </c>
      <c r="B29" s="742" t="e">
        <f aca="false">IF(ROUND(VALUE(SUBSTITUTE(連結実質赤字比率に係る赤字・黒字の構成分析!F$41,"▲", "-")), 2) &lt; 0, ABS(ROUND(VALUE(SUBSTITUTE(連結実質赤字比率に係る赤字・黒字の構成分析!F$41,"▲", "-")), 2)), NA())</f>
        <v>#N/A</v>
      </c>
      <c r="C29" s="742" t="n">
        <f aca="false">IF(ROUND(VALUE(SUBSTITUTE(連結実質赤字比率に係る赤字・黒字の構成分析!F$41,"▲", "-")), 2) &gt;= 0, ABS(ROUND(VALUE(SUBSTITUTE(連結実質赤字比率に係る赤字・黒字の構成分析!F$41,"▲", "-")), 2)), NA())</f>
        <v>0.01</v>
      </c>
      <c r="D29" s="742" t="e">
        <f aca="false">IF(ROUND(VALUE(SUBSTITUTE(連結実質赤字比率に係る赤字・黒字の構成分析!G$41,"▲", "-")), 2) &lt; 0, ABS(ROUND(VALUE(SUBSTITUTE(連結実質赤字比率に係る赤字・黒字の構成分析!G$41,"▲", "-")), 2)), NA())</f>
        <v>#N/A</v>
      </c>
      <c r="E29" s="742" t="n">
        <f aca="false">IF(ROUND(VALUE(SUBSTITUTE(連結実質赤字比率に係る赤字・黒字の構成分析!G$41,"▲", "-")), 2) &gt;= 0, ABS(ROUND(VALUE(SUBSTITUTE(連結実質赤字比率に係る赤字・黒字の構成分析!G$41,"▲", "-")), 2)), NA())</f>
        <v>0.01</v>
      </c>
      <c r="F29" s="742" t="e">
        <f aca="false">IF(ROUND(VALUE(SUBSTITUTE(連結実質赤字比率に係る赤字・黒字の構成分析!H$41,"▲", "-")), 2) &lt; 0, ABS(ROUND(VALUE(SUBSTITUTE(連結実質赤字比率に係る赤字・黒字の構成分析!H$41,"▲", "-")), 2)), NA())</f>
        <v>#N/A</v>
      </c>
      <c r="G29" s="742" t="n">
        <f aca="false">IF(ROUND(VALUE(SUBSTITUTE(連結実質赤字比率に係る赤字・黒字の構成分析!H$41,"▲", "-")), 2) &gt;= 0, ABS(ROUND(VALUE(SUBSTITUTE(連結実質赤字比率に係る赤字・黒字の構成分析!H$41,"▲", "-")), 2)), NA())</f>
        <v>0.01</v>
      </c>
      <c r="H29" s="742" t="e">
        <f aca="false">IF(ROUND(VALUE(SUBSTITUTE(連結実質赤字比率に係る赤字・黒字の構成分析!I$41,"▲", "-")), 2) &lt; 0, ABS(ROUND(VALUE(SUBSTITUTE(連結実質赤字比率に係る赤字・黒字の構成分析!I$41,"▲", "-")), 2)), NA())</f>
        <v>#N/A</v>
      </c>
      <c r="I29" s="742" t="n">
        <f aca="false">IF(ROUND(VALUE(SUBSTITUTE(連結実質赤字比率に係る赤字・黒字の構成分析!I$41,"▲", "-")), 2) &gt;= 0, ABS(ROUND(VALUE(SUBSTITUTE(連結実質赤字比率に係る赤字・黒字の構成分析!I$41,"▲", "-")), 2)), NA())</f>
        <v>0.01</v>
      </c>
      <c r="J29" s="742" t="e">
        <f aca="false">IF(ROUND(VALUE(SUBSTITUTE(連結実質赤字比率に係る赤字・黒字の構成分析!J$41,"▲", "-")), 2) &lt; 0, ABS(ROUND(VALUE(SUBSTITUTE(連結実質赤字比率に係る赤字・黒字の構成分析!J$41,"▲", "-")), 2)), NA())</f>
        <v>#N/A</v>
      </c>
      <c r="K29" s="742" t="n">
        <f aca="false">IF(ROUND(VALUE(SUBSTITUTE(連結実質赤字比率に係る赤字・黒字の構成分析!J$41,"▲", "-")), 2) &gt;= 0, ABS(ROUND(VALUE(SUBSTITUTE(連結実質赤字比率に係る赤字・黒字の構成分析!J$41,"▲", "-")), 2)), NA())</f>
        <v>0.01</v>
      </c>
    </row>
    <row r="30" customFormat="false" ht="13.5" hidden="false" customHeight="false" outlineLevel="0" collapsed="false">
      <c r="A30" s="742" t="str">
        <f aca="false">IF(連結実質赤字比率に係る赤字・黒字の構成分析!C$40="",NA(),連結実質赤字比率に係る赤字・黒字の構成分析!C$40)</f>
        <v>高梁市地域開発事業特別会計</v>
      </c>
      <c r="B30" s="742" t="e">
        <f aca="false">IF(ROUND(VALUE(SUBSTITUTE(連結実質赤字比率に係る赤字・黒字の構成分析!F$40,"▲", "-")), 2) &lt; 0, ABS(ROUND(VALUE(SUBSTITUTE(連結実質赤字比率に係る赤字・黒字の構成分析!F$40,"▲", "-")), 2)), NA())</f>
        <v>#N/A</v>
      </c>
      <c r="C30" s="742" t="n">
        <f aca="false">IF(ROUND(VALUE(SUBSTITUTE(連結実質赤字比率に係る赤字・黒字の構成分析!F$40,"▲", "-")), 2) &gt;= 0, ABS(ROUND(VALUE(SUBSTITUTE(連結実質赤字比率に係る赤字・黒字の構成分析!F$40,"▲", "-")), 2)), NA())</f>
        <v>0.15</v>
      </c>
      <c r="D30" s="742" t="e">
        <f aca="false">IF(ROUND(VALUE(SUBSTITUTE(連結実質赤字比率に係る赤字・黒字の構成分析!G$40,"▲", "-")), 2) &lt; 0, ABS(ROUND(VALUE(SUBSTITUTE(連結実質赤字比率に係る赤字・黒字の構成分析!G$40,"▲", "-")), 2)), NA())</f>
        <v>#N/A</v>
      </c>
      <c r="E30" s="742" t="n">
        <f aca="false">IF(ROUND(VALUE(SUBSTITUTE(連結実質赤字比率に係る赤字・黒字の構成分析!G$40,"▲", "-")), 2) &gt;= 0, ABS(ROUND(VALUE(SUBSTITUTE(連結実質赤字比率に係る赤字・黒字の構成分析!G$40,"▲", "-")), 2)), NA())</f>
        <v>0.21</v>
      </c>
      <c r="F30" s="742" t="e">
        <f aca="false">IF(ROUND(VALUE(SUBSTITUTE(連結実質赤字比率に係る赤字・黒字の構成分析!H$40,"▲", "-")), 2) &lt; 0, ABS(ROUND(VALUE(SUBSTITUTE(連結実質赤字比率に係る赤字・黒字の構成分析!H$40,"▲", "-")), 2)), NA())</f>
        <v>#N/A</v>
      </c>
      <c r="G30" s="742" t="n">
        <f aca="false">IF(ROUND(VALUE(SUBSTITUTE(連結実質赤字比率に係る赤字・黒字の構成分析!H$40,"▲", "-")), 2) &gt;= 0, ABS(ROUND(VALUE(SUBSTITUTE(連結実質赤字比率に係る赤字・黒字の構成分析!H$40,"▲", "-")), 2)), NA())</f>
        <v>0.23</v>
      </c>
      <c r="H30" s="742" t="e">
        <f aca="false">IF(ROUND(VALUE(SUBSTITUTE(連結実質赤字比率に係る赤字・黒字の構成分析!I$40,"▲", "-")), 2) &lt; 0, ABS(ROUND(VALUE(SUBSTITUTE(連結実質赤字比率に係る赤字・黒字の構成分析!I$40,"▲", "-")), 2)), NA())</f>
        <v>#N/A</v>
      </c>
      <c r="I30" s="742" t="n">
        <f aca="false">IF(ROUND(VALUE(SUBSTITUTE(連結実質赤字比率に係る赤字・黒字の構成分析!I$40,"▲", "-")), 2) &gt;= 0, ABS(ROUND(VALUE(SUBSTITUTE(連結実質赤字比率に係る赤字・黒字の構成分析!I$40,"▲", "-")), 2)), NA())</f>
        <v>0.03</v>
      </c>
      <c r="J30" s="742" t="e">
        <f aca="false">IF(ROUND(VALUE(SUBSTITUTE(連結実質赤字比率に係る赤字・黒字の構成分析!J$40,"▲", "-")), 2) &lt; 0, ABS(ROUND(VALUE(SUBSTITUTE(連結実質赤字比率に係る赤字・黒字の構成分析!J$40,"▲", "-")), 2)), NA())</f>
        <v>#N/A</v>
      </c>
      <c r="K30" s="742" t="n">
        <f aca="false">IF(ROUND(VALUE(SUBSTITUTE(連結実質赤字比率に係る赤字・黒字の構成分析!J$40,"▲", "-")), 2) &gt;= 0, ABS(ROUND(VALUE(SUBSTITUTE(連結実質赤字比率に係る赤字・黒字の構成分析!J$40,"▲", "-")), 2)), NA())</f>
        <v>0.02</v>
      </c>
    </row>
    <row r="31" customFormat="false" ht="13.5" hidden="false" customHeight="false" outlineLevel="0" collapsed="false">
      <c r="A31" s="742" t="str">
        <f aca="false">IF(連結実質赤字比率に係る赤字・黒字の構成分析!C$39="",NA(),連結実質赤字比率に係る赤字・黒字の構成分析!C$39)</f>
        <v>高梁市国民健康保険特別会計</v>
      </c>
      <c r="B31" s="742" t="e">
        <f aca="false">IF(ROUND(VALUE(SUBSTITUTE(連結実質赤字比率に係る赤字・黒字の構成分析!F$39,"▲", "-")), 2) &lt; 0, ABS(ROUND(VALUE(SUBSTITUTE(連結実質赤字比率に係る赤字・黒字の構成分析!F$39,"▲", "-")), 2)), NA())</f>
        <v>#N/A</v>
      </c>
      <c r="C31" s="742" t="n">
        <f aca="false">IF(ROUND(VALUE(SUBSTITUTE(連結実質赤字比率に係る赤字・黒字の構成分析!F$39,"▲", "-")), 2) &gt;= 0, ABS(ROUND(VALUE(SUBSTITUTE(連結実質赤字比率に係る赤字・黒字の構成分析!F$39,"▲", "-")), 2)), NA())</f>
        <v>1.3</v>
      </c>
      <c r="D31" s="742" t="e">
        <f aca="false">IF(ROUND(VALUE(SUBSTITUTE(連結実質赤字比率に係る赤字・黒字の構成分析!G$39,"▲", "-")), 2) &lt; 0, ABS(ROUND(VALUE(SUBSTITUTE(連結実質赤字比率に係る赤字・黒字の構成分析!G$39,"▲", "-")), 2)), NA())</f>
        <v>#N/A</v>
      </c>
      <c r="E31" s="742" t="n">
        <f aca="false">IF(ROUND(VALUE(SUBSTITUTE(連結実質赤字比率に係る赤字・黒字の構成分析!G$39,"▲", "-")), 2) &gt;= 0, ABS(ROUND(VALUE(SUBSTITUTE(連結実質赤字比率に係る赤字・黒字の構成分析!G$39,"▲", "-")), 2)), NA())</f>
        <v>0.59</v>
      </c>
      <c r="F31" s="742" t="e">
        <f aca="false">IF(ROUND(VALUE(SUBSTITUTE(連結実質赤字比率に係る赤字・黒字の構成分析!H$39,"▲", "-")), 2) &lt; 0, ABS(ROUND(VALUE(SUBSTITUTE(連結実質赤字比率に係る赤字・黒字の構成分析!H$39,"▲", "-")), 2)), NA())</f>
        <v>#N/A</v>
      </c>
      <c r="G31" s="742" t="n">
        <f aca="false">IF(ROUND(VALUE(SUBSTITUTE(連結実質赤字比率に係る赤字・黒字の構成分析!H$39,"▲", "-")), 2) &gt;= 0, ABS(ROUND(VALUE(SUBSTITUTE(連結実質赤字比率に係る赤字・黒字の構成分析!H$39,"▲", "-")), 2)), NA())</f>
        <v>0.69</v>
      </c>
      <c r="H31" s="742" t="e">
        <f aca="false">IF(ROUND(VALUE(SUBSTITUTE(連結実質赤字比率に係る赤字・黒字の構成分析!I$39,"▲", "-")), 2) &lt; 0, ABS(ROUND(VALUE(SUBSTITUTE(連結実質赤字比率に係る赤字・黒字の構成分析!I$39,"▲", "-")), 2)), NA())</f>
        <v>#N/A</v>
      </c>
      <c r="I31" s="742" t="n">
        <f aca="false">IF(ROUND(VALUE(SUBSTITUTE(連結実質赤字比率に係る赤字・黒字の構成分析!I$39,"▲", "-")), 2) &gt;= 0, ABS(ROUND(VALUE(SUBSTITUTE(連結実質赤字比率に係る赤字・黒字の構成分析!I$39,"▲", "-")), 2)), NA())</f>
        <v>0.87</v>
      </c>
      <c r="J31" s="742" t="e">
        <f aca="false">IF(ROUND(VALUE(SUBSTITUTE(連結実質赤字比率に係る赤字・黒字の構成分析!J$39,"▲", "-")), 2) &lt; 0, ABS(ROUND(VALUE(SUBSTITUTE(連結実質赤字比率に係る赤字・黒字の構成分析!J$39,"▲", "-")), 2)), NA())</f>
        <v>#N/A</v>
      </c>
      <c r="K31" s="742" t="n">
        <f aca="false">IF(ROUND(VALUE(SUBSTITUTE(連結実質赤字比率に係る赤字・黒字の構成分析!J$39,"▲", "-")), 2) &gt;= 0, ABS(ROUND(VALUE(SUBSTITUTE(連結実質赤字比率に係る赤字・黒字の構成分析!J$39,"▲", "-")), 2)), NA())</f>
        <v>0.3</v>
      </c>
    </row>
    <row r="32" customFormat="false" ht="13.5" hidden="false" customHeight="false" outlineLevel="0" collapsed="false">
      <c r="A32" s="742" t="str">
        <f aca="false">IF(連結実質赤字比率に係る赤字・黒字の構成分析!C$38="",NA(),連結実質赤字比率に係る赤字・黒字の構成分析!C$38)</f>
        <v>高梁市下水道事業特別会計</v>
      </c>
      <c r="B32" s="742" t="e">
        <f aca="false">IF(ROUND(VALUE(SUBSTITUTE(連結実質赤字比率に係る赤字・黒字の構成分析!F$38,"▲", "-")), 2) &lt; 0, ABS(ROUND(VALUE(SUBSTITUTE(連結実質赤字比率に係る赤字・黒字の構成分析!F$38,"▲", "-")), 2)), NA())</f>
        <v>#N/A</v>
      </c>
      <c r="C32" s="742" t="n">
        <f aca="false">IF(ROUND(VALUE(SUBSTITUTE(連結実質赤字比率に係る赤字・黒字の構成分析!F$38,"▲", "-")), 2) &gt;= 0, ABS(ROUND(VALUE(SUBSTITUTE(連結実質赤字比率に係る赤字・黒字の構成分析!F$38,"▲", "-")), 2)), NA())</f>
        <v>0</v>
      </c>
      <c r="D32" s="742" t="e">
        <f aca="false">IF(ROUND(VALUE(SUBSTITUTE(連結実質赤字比率に係る赤字・黒字の構成分析!G$38,"▲", "-")), 2) &lt; 0, ABS(ROUND(VALUE(SUBSTITUTE(連結実質赤字比率に係る赤字・黒字の構成分析!G$38,"▲", "-")), 2)), NA())</f>
        <v>#N/A</v>
      </c>
      <c r="E32" s="742" t="n">
        <f aca="false">IF(ROUND(VALUE(SUBSTITUTE(連結実質赤字比率に係る赤字・黒字の構成分析!G$38,"▲", "-")), 2) &gt;= 0, ABS(ROUND(VALUE(SUBSTITUTE(連結実質赤字比率に係る赤字・黒字の構成分析!G$38,"▲", "-")), 2)), NA())</f>
        <v>0</v>
      </c>
      <c r="F32" s="742" t="e">
        <f aca="false">IF(ROUND(VALUE(SUBSTITUTE(連結実質赤字比率に係る赤字・黒字の構成分析!H$38,"▲", "-")), 2) &lt; 0, ABS(ROUND(VALUE(SUBSTITUTE(連結実質赤字比率に係る赤字・黒字の構成分析!H$38,"▲", "-")), 2)), NA())</f>
        <v>#N/A</v>
      </c>
      <c r="G32" s="742" t="n">
        <f aca="false">IF(ROUND(VALUE(SUBSTITUTE(連結実質赤字比率に係る赤字・黒字の構成分析!H$38,"▲", "-")), 2) &gt;= 0, ABS(ROUND(VALUE(SUBSTITUTE(連結実質赤字比率に係る赤字・黒字の構成分析!H$38,"▲", "-")), 2)), NA())</f>
        <v>0.45</v>
      </c>
      <c r="H32" s="742" t="e">
        <f aca="false">IF(ROUND(VALUE(SUBSTITUTE(連結実質赤字比率に係る赤字・黒字の構成分析!I$38,"▲", "-")), 2) &lt; 0, ABS(ROUND(VALUE(SUBSTITUTE(連結実質赤字比率に係る赤字・黒字の構成分析!I$38,"▲", "-")), 2)), NA())</f>
        <v>#N/A</v>
      </c>
      <c r="I32" s="742" t="n">
        <f aca="false">IF(ROUND(VALUE(SUBSTITUTE(連結実質赤字比率に係る赤字・黒字の構成分析!I$38,"▲", "-")), 2) &gt;= 0, ABS(ROUND(VALUE(SUBSTITUTE(連結実質赤字比率に係る赤字・黒字の構成分析!I$38,"▲", "-")), 2)), NA())</f>
        <v>0.67</v>
      </c>
      <c r="J32" s="742" t="e">
        <f aca="false">IF(ROUND(VALUE(SUBSTITUTE(連結実質赤字比率に係る赤字・黒字の構成分析!J$38,"▲", "-")), 2) &lt; 0, ABS(ROUND(VALUE(SUBSTITUTE(連結実質赤字比率に係る赤字・黒字の構成分析!J$38,"▲", "-")), 2)), NA())</f>
        <v>#N/A</v>
      </c>
      <c r="K32" s="742" t="n">
        <f aca="false">IF(ROUND(VALUE(SUBSTITUTE(連結実質赤字比率に係る赤字・黒字の構成分析!J$38,"▲", "-")), 2) &gt;= 0, ABS(ROUND(VALUE(SUBSTITUTE(連結実質赤字比率に係る赤字・黒字の構成分析!J$38,"▲", "-")), 2)), NA())</f>
        <v>0.53</v>
      </c>
    </row>
    <row r="33" customFormat="false" ht="13.5" hidden="false" customHeight="false" outlineLevel="0" collapsed="false">
      <c r="A33" s="742" t="str">
        <f aca="false">IF(連結実質赤字比率に係る赤字・黒字の構成分析!C$37="",NA(),連結実質赤字比率に係る赤字・黒字の構成分析!C$37)</f>
        <v>高梁市介護保険特別会計</v>
      </c>
      <c r="B33" s="742" t="e">
        <f aca="false">IF(ROUND(VALUE(SUBSTITUTE(連結実質赤字比率に係る赤字・黒字の構成分析!F$37,"▲", "-")), 2) &lt; 0, ABS(ROUND(VALUE(SUBSTITUTE(連結実質赤字比率に係る赤字・黒字の構成分析!F$37,"▲", "-")), 2)), NA())</f>
        <v>#N/A</v>
      </c>
      <c r="C33" s="742" t="n">
        <f aca="false">IF(ROUND(VALUE(SUBSTITUTE(連結実質赤字比率に係る赤字・黒字の構成分析!F$37,"▲", "-")), 2) &gt;= 0, ABS(ROUND(VALUE(SUBSTITUTE(連結実質赤字比率に係る赤字・黒字の構成分析!F$37,"▲", "-")), 2)), NA())</f>
        <v>0.32</v>
      </c>
      <c r="D33" s="742" t="e">
        <f aca="false">IF(ROUND(VALUE(SUBSTITUTE(連結実質赤字比率に係る赤字・黒字の構成分析!G$37,"▲", "-")), 2) &lt; 0, ABS(ROUND(VALUE(SUBSTITUTE(連結実質赤字比率に係る赤字・黒字の構成分析!G$37,"▲", "-")), 2)), NA())</f>
        <v>#N/A</v>
      </c>
      <c r="E33" s="742" t="n">
        <f aca="false">IF(ROUND(VALUE(SUBSTITUTE(連結実質赤字比率に係る赤字・黒字の構成分析!G$37,"▲", "-")), 2) &gt;= 0, ABS(ROUND(VALUE(SUBSTITUTE(連結実質赤字比率に係る赤字・黒字の構成分析!G$37,"▲", "-")), 2)), NA())</f>
        <v>0.32</v>
      </c>
      <c r="F33" s="742" t="e">
        <f aca="false">IF(ROUND(VALUE(SUBSTITUTE(連結実質赤字比率に係る赤字・黒字の構成分析!H$37,"▲", "-")), 2) &lt; 0, ABS(ROUND(VALUE(SUBSTITUTE(連結実質赤字比率に係る赤字・黒字の構成分析!H$37,"▲", "-")), 2)), NA())</f>
        <v>#N/A</v>
      </c>
      <c r="G33" s="742" t="n">
        <f aca="false">IF(ROUND(VALUE(SUBSTITUTE(連結実質赤字比率に係る赤字・黒字の構成分析!H$37,"▲", "-")), 2) &gt;= 0, ABS(ROUND(VALUE(SUBSTITUTE(連結実質赤字比率に係る赤字・黒字の構成分析!H$37,"▲", "-")), 2)), NA())</f>
        <v>0.43</v>
      </c>
      <c r="H33" s="742" t="e">
        <f aca="false">IF(ROUND(VALUE(SUBSTITUTE(連結実質赤字比率に係る赤字・黒字の構成分析!I$37,"▲", "-")), 2) &lt; 0, ABS(ROUND(VALUE(SUBSTITUTE(連結実質赤字比率に係る赤字・黒字の構成分析!I$37,"▲", "-")), 2)), NA())</f>
        <v>#N/A</v>
      </c>
      <c r="I33" s="742" t="n">
        <f aca="false">IF(ROUND(VALUE(SUBSTITUTE(連結実質赤字比率に係る赤字・黒字の構成分析!I$37,"▲", "-")), 2) &gt;= 0, ABS(ROUND(VALUE(SUBSTITUTE(連結実質赤字比率に係る赤字・黒字の構成分析!I$37,"▲", "-")), 2)), NA())</f>
        <v>0.24</v>
      </c>
      <c r="J33" s="742" t="e">
        <f aca="false">IF(ROUND(VALUE(SUBSTITUTE(連結実質赤字比率に係る赤字・黒字の構成分析!J$37,"▲", "-")), 2) &lt; 0, ABS(ROUND(VALUE(SUBSTITUTE(連結実質赤字比率に係る赤字・黒字の構成分析!J$37,"▲", "-")), 2)), NA())</f>
        <v>#N/A</v>
      </c>
      <c r="K33" s="742" t="n">
        <f aca="false">IF(ROUND(VALUE(SUBSTITUTE(連結実質赤字比率に係る赤字・黒字の構成分析!J$37,"▲", "-")), 2) &gt;= 0, ABS(ROUND(VALUE(SUBSTITUTE(連結実質赤字比率に係る赤字・黒字の構成分析!J$37,"▲", "-")), 2)), NA())</f>
        <v>0.61</v>
      </c>
    </row>
    <row r="34" customFormat="false" ht="13.5" hidden="false" customHeight="false" outlineLevel="0" collapsed="false">
      <c r="A34" s="742" t="str">
        <f aca="false">IF(連結実質赤字比率に係る赤字・黒字の構成分析!C$36="",NA(),連結実質赤字比率に係る赤字・黒字の構成分析!C$36)</f>
        <v>高梁市水道事業特別会計</v>
      </c>
      <c r="B34" s="742" t="e">
        <f aca="false">IF(ROUND(VALUE(SUBSTITUTE(連結実質赤字比率に係る赤字・黒字の構成分析!F$36,"▲", "-")), 2) &lt; 0, ABS(ROUND(VALUE(SUBSTITUTE(連結実質赤字比率に係る赤字・黒字の構成分析!F$36,"▲", "-")), 2)), NA())</f>
        <v>#N/A</v>
      </c>
      <c r="C34" s="742" t="n">
        <f aca="false">IF(ROUND(VALUE(SUBSTITUTE(連結実質赤字比率に係る赤字・黒字の構成分析!F$36,"▲", "-")), 2) &gt;= 0, ABS(ROUND(VALUE(SUBSTITUTE(連結実質赤字比率に係る赤字・黒字の構成分析!F$36,"▲", "-")), 2)), NA())</f>
        <v>5.28</v>
      </c>
      <c r="D34" s="742" t="e">
        <f aca="false">IF(ROUND(VALUE(SUBSTITUTE(連結実質赤字比率に係る赤字・黒字の構成分析!G$36,"▲", "-")), 2) &lt; 0, ABS(ROUND(VALUE(SUBSTITUTE(連結実質赤字比率に係る赤字・黒字の構成分析!G$36,"▲", "-")), 2)), NA())</f>
        <v>#N/A</v>
      </c>
      <c r="E34" s="742" t="n">
        <f aca="false">IF(ROUND(VALUE(SUBSTITUTE(連結実質赤字比率に係る赤字・黒字の構成分析!G$36,"▲", "-")), 2) &gt;= 0, ABS(ROUND(VALUE(SUBSTITUTE(連結実質赤字比率に係る赤字・黒字の構成分析!G$36,"▲", "-")), 2)), NA())</f>
        <v>5.3</v>
      </c>
      <c r="F34" s="742" t="e">
        <f aca="false">IF(ROUND(VALUE(SUBSTITUTE(連結実質赤字比率に係る赤字・黒字の構成分析!H$36,"▲", "-")), 2) &lt; 0, ABS(ROUND(VALUE(SUBSTITUTE(連結実質赤字比率に係る赤字・黒字の構成分析!H$36,"▲", "-")), 2)), NA())</f>
        <v>#N/A</v>
      </c>
      <c r="G34" s="742" t="n">
        <f aca="false">IF(ROUND(VALUE(SUBSTITUTE(連結実質赤字比率に係る赤字・黒字の構成分析!H$36,"▲", "-")), 2) &gt;= 0, ABS(ROUND(VALUE(SUBSTITUTE(連結実質赤字比率に係る赤字・黒字の構成分析!H$36,"▲", "-")), 2)), NA())</f>
        <v>5.59</v>
      </c>
      <c r="H34" s="742" t="e">
        <f aca="false">IF(ROUND(VALUE(SUBSTITUTE(連結実質赤字比率に係る赤字・黒字の構成分析!I$36,"▲", "-")), 2) &lt; 0, ABS(ROUND(VALUE(SUBSTITUTE(連結実質赤字比率に係る赤字・黒字の構成分析!I$36,"▲", "-")), 2)), NA())</f>
        <v>#N/A</v>
      </c>
      <c r="I34" s="742" t="n">
        <f aca="false">IF(ROUND(VALUE(SUBSTITUTE(連結実質赤字比率に係る赤字・黒字の構成分析!I$36,"▲", "-")), 2) &gt;= 0, ABS(ROUND(VALUE(SUBSTITUTE(連結実質赤字比率に係る赤字・黒字の構成分析!I$36,"▲", "-")), 2)), NA())</f>
        <v>5.46</v>
      </c>
      <c r="J34" s="742" t="e">
        <f aca="false">IF(ROUND(VALUE(SUBSTITUTE(連結実質赤字比率に係る赤字・黒字の構成分析!J$36,"▲", "-")), 2) &lt; 0, ABS(ROUND(VALUE(SUBSTITUTE(連結実質赤字比率に係る赤字・黒字の構成分析!J$36,"▲", "-")), 2)), NA())</f>
        <v>#N/A</v>
      </c>
      <c r="K34" s="742" t="n">
        <f aca="false">IF(ROUND(VALUE(SUBSTITUTE(連結実質赤字比率に係る赤字・黒字の構成分析!J$36,"▲", "-")), 2) &gt;= 0, ABS(ROUND(VALUE(SUBSTITUTE(連結実質赤字比率に係る赤字・黒字の構成分析!J$36,"▲", "-")), 2)), NA())</f>
        <v>5.27</v>
      </c>
    </row>
    <row r="35" customFormat="false" ht="13.5" hidden="false" customHeight="false" outlineLevel="0" collapsed="false">
      <c r="A35" s="742" t="str">
        <f aca="false">IF(連結実質赤字比率に係る赤字・黒字の構成分析!C$35="",NA(),連結実質赤字比率に係る赤字・黒字の構成分析!C$35)</f>
        <v>一般会計</v>
      </c>
      <c r="B35" s="742" t="e">
        <f aca="false">IF(ROUND(VALUE(SUBSTITUTE(連結実質赤字比率に係る赤字・黒字の構成分析!F$35,"▲", "-")), 2) &lt; 0, ABS(ROUND(VALUE(SUBSTITUTE(連結実質赤字比率に係る赤字・黒字の構成分析!F$35,"▲", "-")), 2)), NA())</f>
        <v>#N/A</v>
      </c>
      <c r="C35" s="742" t="n">
        <f aca="false">IF(ROUND(VALUE(SUBSTITUTE(連結実質赤字比率に係る赤字・黒字の構成分析!F$35,"▲", "-")), 2) &gt;= 0, ABS(ROUND(VALUE(SUBSTITUTE(連結実質赤字比率に係る赤字・黒字の構成分析!F$35,"▲", "-")), 2)), NA())</f>
        <v>3.48</v>
      </c>
      <c r="D35" s="742" t="e">
        <f aca="false">IF(ROUND(VALUE(SUBSTITUTE(連結実質赤字比率に係る赤字・黒字の構成分析!G$35,"▲", "-")), 2) &lt; 0, ABS(ROUND(VALUE(SUBSTITUTE(連結実質赤字比率に係る赤字・黒字の構成分析!G$35,"▲", "-")), 2)), NA())</f>
        <v>#N/A</v>
      </c>
      <c r="E35" s="742" t="n">
        <f aca="false">IF(ROUND(VALUE(SUBSTITUTE(連結実質赤字比率に係る赤字・黒字の構成分析!G$35,"▲", "-")), 2) &gt;= 0, ABS(ROUND(VALUE(SUBSTITUTE(連結実質赤字比率に係る赤字・黒字の構成分析!G$35,"▲", "-")), 2)), NA())</f>
        <v>5.79</v>
      </c>
      <c r="F35" s="742" t="e">
        <f aca="false">IF(ROUND(VALUE(SUBSTITUTE(連結実質赤字比率に係る赤字・黒字の構成分析!H$35,"▲", "-")), 2) &lt; 0, ABS(ROUND(VALUE(SUBSTITUTE(連結実質赤字比率に係る赤字・黒字の構成分析!H$35,"▲", "-")), 2)), NA())</f>
        <v>#N/A</v>
      </c>
      <c r="G35" s="742" t="n">
        <f aca="false">IF(ROUND(VALUE(SUBSTITUTE(連結実質赤字比率に係る赤字・黒字の構成分析!H$35,"▲", "-")), 2) &gt;= 0, ABS(ROUND(VALUE(SUBSTITUTE(連結実質赤字比率に係る赤字・黒字の構成分析!H$35,"▲", "-")), 2)), NA())</f>
        <v>5.77</v>
      </c>
      <c r="H35" s="742" t="e">
        <f aca="false">IF(ROUND(VALUE(SUBSTITUTE(連結実質赤字比率に係る赤字・黒字の構成分析!I$35,"▲", "-")), 2) &lt; 0, ABS(ROUND(VALUE(SUBSTITUTE(連結実質赤字比率に係る赤字・黒字の構成分析!I$35,"▲", "-")), 2)), NA())</f>
        <v>#N/A</v>
      </c>
      <c r="I35" s="742" t="n">
        <f aca="false">IF(ROUND(VALUE(SUBSTITUTE(連結実質赤字比率に係る赤字・黒字の構成分析!I$35,"▲", "-")), 2) &gt;= 0, ABS(ROUND(VALUE(SUBSTITUTE(連結実質赤字比率に係る赤字・黒字の構成分析!I$35,"▲", "-")), 2)), NA())</f>
        <v>5.16</v>
      </c>
      <c r="J35" s="742" t="e">
        <f aca="false">IF(ROUND(VALUE(SUBSTITUTE(連結実質赤字比率に係る赤字・黒字の構成分析!J$35,"▲", "-")), 2) &lt; 0, ABS(ROUND(VALUE(SUBSTITUTE(連結実質赤字比率に係る赤字・黒字の構成分析!J$35,"▲", "-")), 2)), NA())</f>
        <v>#N/A</v>
      </c>
      <c r="K35" s="742" t="n">
        <f aca="false">IF(ROUND(VALUE(SUBSTITUTE(連結実質赤字比率に係る赤字・黒字の構成分析!J$35,"▲", "-")), 2) &gt;= 0, ABS(ROUND(VALUE(SUBSTITUTE(連結実質赤字比率に係る赤字・黒字の構成分析!J$35,"▲", "-")), 2)), NA())</f>
        <v>5.99</v>
      </c>
    </row>
    <row r="36" customFormat="false" ht="13.5" hidden="false" customHeight="false" outlineLevel="0" collapsed="false">
      <c r="A36" s="742" t="str">
        <f aca="false">IF(連結実質赤字比率に係る赤字・黒字の構成分析!C$34="",NA(),連結実質赤字比率に係る赤字・黒字の構成分析!C$34)</f>
        <v>高梁市国民健康保険成羽病院事業会計</v>
      </c>
      <c r="B36" s="742" t="e">
        <f aca="false">IF(ROUND(VALUE(SUBSTITUTE(連結実質赤字比率に係る赤字・黒字の構成分析!F$34,"▲", "-")), 2) &lt; 0, ABS(ROUND(VALUE(SUBSTITUTE(連結実質赤字比率に係る赤字・黒字の構成分析!F$34,"▲", "-")), 2)), NA())</f>
        <v>#N/A</v>
      </c>
      <c r="C36" s="742" t="n">
        <f aca="false">IF(ROUND(VALUE(SUBSTITUTE(連結実質赤字比率に係る赤字・黒字の構成分析!F$34,"▲", "-")), 2) &gt;= 0, ABS(ROUND(VALUE(SUBSTITUTE(連結実質赤字比率に係る赤字・黒字の構成分析!F$34,"▲", "-")), 2)), NA())</f>
        <v>10.15</v>
      </c>
      <c r="D36" s="742" t="e">
        <f aca="false">IF(ROUND(VALUE(SUBSTITUTE(連結実質赤字比率に係る赤字・黒字の構成分析!G$34,"▲", "-")), 2) &lt; 0, ABS(ROUND(VALUE(SUBSTITUTE(連結実質赤字比率に係る赤字・黒字の構成分析!G$34,"▲", "-")), 2)), NA())</f>
        <v>#N/A</v>
      </c>
      <c r="E36" s="742" t="n">
        <f aca="false">IF(ROUND(VALUE(SUBSTITUTE(連結実質赤字比率に係る赤字・黒字の構成分析!G$34,"▲", "-")), 2) &gt;= 0, ABS(ROUND(VALUE(SUBSTITUTE(連結実質赤字比率に係る赤字・黒字の構成分析!G$34,"▲", "-")), 2)), NA())</f>
        <v>10.18</v>
      </c>
      <c r="F36" s="742" t="e">
        <f aca="false">IF(ROUND(VALUE(SUBSTITUTE(連結実質赤字比率に係る赤字・黒字の構成分析!H$34,"▲", "-")), 2) &lt; 0, ABS(ROUND(VALUE(SUBSTITUTE(連結実質赤字比率に係る赤字・黒字の構成分析!H$34,"▲", "-")), 2)), NA())</f>
        <v>#N/A</v>
      </c>
      <c r="G36" s="742" t="n">
        <f aca="false">IF(ROUND(VALUE(SUBSTITUTE(連結実質赤字比率に係る赤字・黒字の構成分析!H$34,"▲", "-")), 2) &gt;= 0, ABS(ROUND(VALUE(SUBSTITUTE(連結実質赤字比率に係る赤字・黒字の構成分析!H$34,"▲", "-")), 2)), NA())</f>
        <v>10.74</v>
      </c>
      <c r="H36" s="742" t="e">
        <f aca="false">IF(ROUND(VALUE(SUBSTITUTE(連結実質赤字比率に係る赤字・黒字の構成分析!I$34,"▲", "-")), 2) &lt; 0, ABS(ROUND(VALUE(SUBSTITUTE(連結実質赤字比率に係る赤字・黒字の構成分析!I$34,"▲", "-")), 2)), NA())</f>
        <v>#N/A</v>
      </c>
      <c r="I36" s="742" t="n">
        <f aca="false">IF(ROUND(VALUE(SUBSTITUTE(連結実質赤字比率に係る赤字・黒字の構成分析!I$34,"▲", "-")), 2) &gt;= 0, ABS(ROUND(VALUE(SUBSTITUTE(連結実質赤字比率に係る赤字・黒字の構成分析!I$34,"▲", "-")), 2)), NA())</f>
        <v>10.37</v>
      </c>
      <c r="J36" s="742" t="e">
        <f aca="false">IF(ROUND(VALUE(SUBSTITUTE(連結実質赤字比率に係る赤字・黒字の構成分析!J$34,"▲", "-")), 2) &lt; 0, ABS(ROUND(VALUE(SUBSTITUTE(連結実質赤字比率に係る赤字・黒字の構成分析!J$34,"▲", "-")), 2)), NA())</f>
        <v>#N/A</v>
      </c>
      <c r="K36" s="742" t="n">
        <f aca="false">IF(ROUND(VALUE(SUBSTITUTE(連結実質赤字比率に係る赤字・黒字の構成分析!J$34,"▲", "-")), 2) &gt;= 0, ABS(ROUND(VALUE(SUBSTITUTE(連結実質赤字比率に係る赤字・黒字の構成分析!J$34,"▲", "-")), 2)), NA())</f>
        <v>9.61</v>
      </c>
    </row>
    <row r="39" customFormat="false" ht="13.5" hidden="false" customHeight="false" outlineLevel="0" collapsed="false">
      <c r="A39" s="705" t="s">
        <v>520</v>
      </c>
    </row>
    <row r="40" customFormat="false" ht="13.5" hidden="false" customHeight="false" outlineLevel="0" collapsed="false">
      <c r="A40" s="743"/>
      <c r="B40" s="743" t="str">
        <f aca="false">'実質公債費比率（分子）の構造'!K$44</f>
        <v>H29</v>
      </c>
      <c r="C40" s="743"/>
      <c r="D40" s="743"/>
      <c r="E40" s="743" t="str">
        <f aca="false">'実質公債費比率（分子）の構造'!L$44</f>
        <v>H30</v>
      </c>
      <c r="F40" s="743"/>
      <c r="G40" s="743"/>
      <c r="H40" s="743" t="str">
        <f aca="false">'実質公債費比率（分子）の構造'!M$44</f>
        <v>R01</v>
      </c>
      <c r="I40" s="743"/>
      <c r="J40" s="743"/>
      <c r="K40" s="743" t="str">
        <f aca="false">'実質公債費比率（分子）の構造'!N$44</f>
        <v>R02</v>
      </c>
      <c r="L40" s="743"/>
      <c r="M40" s="743"/>
      <c r="N40" s="743" t="str">
        <f aca="false">'実質公債費比率（分子）の構造'!O$44</f>
        <v>R03</v>
      </c>
      <c r="O40" s="743"/>
      <c r="P40" s="743"/>
    </row>
    <row r="41" customFormat="false" ht="13.5" hidden="false" customHeight="false" outlineLevel="0" collapsed="false">
      <c r="A41" s="743"/>
      <c r="B41" s="743" t="s">
        <v>521</v>
      </c>
      <c r="C41" s="743"/>
      <c r="D41" s="743" t="s">
        <v>470</v>
      </c>
      <c r="E41" s="743" t="s">
        <v>521</v>
      </c>
      <c r="F41" s="743"/>
      <c r="G41" s="743" t="s">
        <v>470</v>
      </c>
      <c r="H41" s="743" t="s">
        <v>521</v>
      </c>
      <c r="I41" s="743"/>
      <c r="J41" s="743" t="s">
        <v>470</v>
      </c>
      <c r="K41" s="743" t="s">
        <v>521</v>
      </c>
      <c r="L41" s="743"/>
      <c r="M41" s="743" t="s">
        <v>470</v>
      </c>
      <c r="N41" s="743" t="s">
        <v>521</v>
      </c>
      <c r="O41" s="743"/>
      <c r="P41" s="743" t="s">
        <v>470</v>
      </c>
    </row>
    <row r="42" customFormat="false" ht="13.5" hidden="false" customHeight="false" outlineLevel="0" collapsed="false">
      <c r="A42" s="743" t="s">
        <v>470</v>
      </c>
      <c r="B42" s="743"/>
      <c r="C42" s="743"/>
      <c r="D42" s="743" t="n">
        <f aca="false">'実質公債費比率（分子）の構造'!K$52</f>
        <v>3251</v>
      </c>
      <c r="E42" s="743"/>
      <c r="F42" s="743"/>
      <c r="G42" s="743" t="n">
        <f aca="false">'実質公債費比率（分子）の構造'!L$52</f>
        <v>3243</v>
      </c>
      <c r="H42" s="743"/>
      <c r="I42" s="743"/>
      <c r="J42" s="743" t="n">
        <f aca="false">'実質公債費比率（分子）の構造'!M$52</f>
        <v>3183</v>
      </c>
      <c r="K42" s="743"/>
      <c r="L42" s="743"/>
      <c r="M42" s="743" t="n">
        <f aca="false">'実質公債費比率（分子）の構造'!N$52</f>
        <v>3130</v>
      </c>
      <c r="N42" s="743"/>
      <c r="O42" s="743"/>
      <c r="P42" s="743" t="n">
        <f aca="false">'実質公債費比率（分子）の構造'!O$52</f>
        <v>3365</v>
      </c>
    </row>
    <row r="43" customFormat="false" ht="13.5" hidden="false" customHeight="false" outlineLevel="0" collapsed="false">
      <c r="A43" s="743" t="s">
        <v>358</v>
      </c>
      <c r="B43" s="743" t="n">
        <f aca="false">'実質公債費比率（分子）の構造'!K$51</f>
        <v>0</v>
      </c>
      <c r="C43" s="743"/>
      <c r="D43" s="743"/>
      <c r="E43" s="743" t="n">
        <f aca="false">'実質公債費比率（分子）の構造'!L$51</f>
        <v>2</v>
      </c>
      <c r="F43" s="743"/>
      <c r="G43" s="743"/>
      <c r="H43" s="743" t="n">
        <f aca="false">'実質公債費比率（分子）の構造'!M$51</f>
        <v>1</v>
      </c>
      <c r="I43" s="743"/>
      <c r="J43" s="743"/>
      <c r="K43" s="743" t="n">
        <f aca="false">'実質公債費比率（分子）の構造'!N$51</f>
        <v>0</v>
      </c>
      <c r="L43" s="743"/>
      <c r="M43" s="743"/>
      <c r="N43" s="743" t="n">
        <f aca="false">'実質公債費比率（分子）の構造'!O$51</f>
        <v>0</v>
      </c>
      <c r="O43" s="743"/>
      <c r="P43" s="743"/>
    </row>
    <row r="44" customFormat="false" ht="13.5" hidden="false" customHeight="false" outlineLevel="0" collapsed="false">
      <c r="A44" s="743" t="s">
        <v>468</v>
      </c>
      <c r="B44" s="743" t="n">
        <f aca="false">'実質公債費比率（分子）の構造'!K$50</f>
        <v>13</v>
      </c>
      <c r="C44" s="743"/>
      <c r="D44" s="743"/>
      <c r="E44" s="743" t="n">
        <f aca="false">'実質公債費比率（分子）の構造'!L$50</f>
        <v>14</v>
      </c>
      <c r="F44" s="743"/>
      <c r="G44" s="743"/>
      <c r="H44" s="743" t="n">
        <f aca="false">'実質公債費比率（分子）の構造'!M$50</f>
        <v>38</v>
      </c>
      <c r="I44" s="743"/>
      <c r="J44" s="743"/>
      <c r="K44" s="743" t="n">
        <f aca="false">'実質公債費比率（分子）の構造'!N$50</f>
        <v>13</v>
      </c>
      <c r="L44" s="743"/>
      <c r="M44" s="743"/>
      <c r="N44" s="743" t="n">
        <f aca="false">'実質公債費比率（分子）の構造'!O$50</f>
        <v>16</v>
      </c>
      <c r="O44" s="743"/>
      <c r="P44" s="743"/>
    </row>
    <row r="45" customFormat="false" ht="13.5" hidden="false" customHeight="false" outlineLevel="0" collapsed="false">
      <c r="A45" s="743" t="s">
        <v>467</v>
      </c>
      <c r="B45" s="743" t="n">
        <f aca="false">'実質公債費比率（分子）の構造'!K$49</f>
        <v>31</v>
      </c>
      <c r="C45" s="743"/>
      <c r="D45" s="743"/>
      <c r="E45" s="743" t="n">
        <f aca="false">'実質公債費比率（分子）の構造'!L$49</f>
        <v>21</v>
      </c>
      <c r="F45" s="743"/>
      <c r="G45" s="743"/>
      <c r="H45" s="743" t="n">
        <f aca="false">'実質公債費比率（分子）の構造'!M$49</f>
        <v>21</v>
      </c>
      <c r="I45" s="743"/>
      <c r="J45" s="743"/>
      <c r="K45" s="743" t="n">
        <f aca="false">'実質公債費比率（分子）の構造'!N$49</f>
        <v>21</v>
      </c>
      <c r="L45" s="743"/>
      <c r="M45" s="743"/>
      <c r="N45" s="743" t="n">
        <f aca="false">'実質公債費比率（分子）の構造'!O$49</f>
        <v>29</v>
      </c>
      <c r="O45" s="743"/>
      <c r="P45" s="743"/>
    </row>
    <row r="46" customFormat="false" ht="13.5" hidden="false" customHeight="false" outlineLevel="0" collapsed="false">
      <c r="A46" s="743" t="s">
        <v>466</v>
      </c>
      <c r="B46" s="743" t="n">
        <f aca="false">'実質公債費比率（分子）の構造'!K$48</f>
        <v>899</v>
      </c>
      <c r="C46" s="743"/>
      <c r="D46" s="743"/>
      <c r="E46" s="743" t="n">
        <f aca="false">'実質公債費比率（分子）の構造'!L$48</f>
        <v>869</v>
      </c>
      <c r="F46" s="743"/>
      <c r="G46" s="743"/>
      <c r="H46" s="743" t="n">
        <f aca="false">'実質公債費比率（分子）の構造'!M$48</f>
        <v>899</v>
      </c>
      <c r="I46" s="743"/>
      <c r="J46" s="743"/>
      <c r="K46" s="743" t="n">
        <f aca="false">'実質公債費比率（分子）の構造'!N$48</f>
        <v>851</v>
      </c>
      <c r="L46" s="743"/>
      <c r="M46" s="743"/>
      <c r="N46" s="743" t="n">
        <f aca="false">'実質公債費比率（分子）の構造'!O$48</f>
        <v>672</v>
      </c>
      <c r="O46" s="743"/>
      <c r="P46" s="743"/>
    </row>
    <row r="47" customFormat="false" ht="13.5" hidden="false" customHeight="false" outlineLevel="0" collapsed="false">
      <c r="A47" s="743" t="s">
        <v>346</v>
      </c>
      <c r="B47" s="743" t="str">
        <f aca="false">'実質公債費比率（分子）の構造'!K$47</f>
        <v>-</v>
      </c>
      <c r="C47" s="743"/>
      <c r="D47" s="743"/>
      <c r="E47" s="743" t="str">
        <f aca="false">'実質公債費比率（分子）の構造'!L$47</f>
        <v>-</v>
      </c>
      <c r="F47" s="743"/>
      <c r="G47" s="743"/>
      <c r="H47" s="743" t="str">
        <f aca="false">'実質公債費比率（分子）の構造'!M$47</f>
        <v>-</v>
      </c>
      <c r="I47" s="743"/>
      <c r="J47" s="743"/>
      <c r="K47" s="743" t="str">
        <f aca="false">'実質公債費比率（分子）の構造'!N$47</f>
        <v>-</v>
      </c>
      <c r="L47" s="743"/>
      <c r="M47" s="743"/>
      <c r="N47" s="743" t="str">
        <f aca="false">'実質公債費比率（分子）の構造'!O$47</f>
        <v>-</v>
      </c>
      <c r="O47" s="743"/>
      <c r="P47" s="743"/>
    </row>
    <row r="48" customFormat="false" ht="13.5" hidden="false" customHeight="false" outlineLevel="0" collapsed="false">
      <c r="A48" s="743" t="s">
        <v>342</v>
      </c>
      <c r="B48" s="743" t="str">
        <f aca="false">'実質公債費比率（分子）の構造'!K$46</f>
        <v>-</v>
      </c>
      <c r="C48" s="743"/>
      <c r="D48" s="743"/>
      <c r="E48" s="743" t="str">
        <f aca="false">'実質公債費比率（分子）の構造'!L$46</f>
        <v>-</v>
      </c>
      <c r="F48" s="743"/>
      <c r="G48" s="743"/>
      <c r="H48" s="743" t="str">
        <f aca="false">'実質公債費比率（分子）の構造'!M$46</f>
        <v>-</v>
      </c>
      <c r="I48" s="743"/>
      <c r="J48" s="743"/>
      <c r="K48" s="743" t="str">
        <f aca="false">'実質公債費比率（分子）の構造'!N$46</f>
        <v>-</v>
      </c>
      <c r="L48" s="743"/>
      <c r="M48" s="743"/>
      <c r="N48" s="743" t="str">
        <f aca="false">'実質公債費比率（分子）の構造'!O$46</f>
        <v>-</v>
      </c>
      <c r="O48" s="743"/>
      <c r="P48" s="743"/>
    </row>
    <row r="49" customFormat="false" ht="13.5" hidden="false" customHeight="false" outlineLevel="0" collapsed="false">
      <c r="A49" s="743" t="s">
        <v>210</v>
      </c>
      <c r="B49" s="743" t="n">
        <f aca="false">'実質公債費比率（分子）の構造'!K$45</f>
        <v>3640</v>
      </c>
      <c r="C49" s="743"/>
      <c r="D49" s="743"/>
      <c r="E49" s="743" t="n">
        <f aca="false">'実質公債費比率（分子）の構造'!L$45</f>
        <v>3664</v>
      </c>
      <c r="F49" s="743"/>
      <c r="G49" s="743"/>
      <c r="H49" s="743" t="n">
        <f aca="false">'実質公債費比率（分子）の構造'!M$45</f>
        <v>3566</v>
      </c>
      <c r="I49" s="743"/>
      <c r="J49" s="743"/>
      <c r="K49" s="743" t="n">
        <f aca="false">'実質公債費比率（分子）の構造'!N$45</f>
        <v>3547</v>
      </c>
      <c r="L49" s="743"/>
      <c r="M49" s="743"/>
      <c r="N49" s="743" t="n">
        <f aca="false">'実質公債費比率（分子）の構造'!O$45</f>
        <v>3844</v>
      </c>
      <c r="O49" s="743"/>
      <c r="P49" s="743"/>
    </row>
    <row r="50" customFormat="false" ht="13.5" hidden="false" customHeight="false" outlineLevel="0" collapsed="false">
      <c r="A50" s="743" t="s">
        <v>472</v>
      </c>
      <c r="B50" s="743" t="e">
        <f aca="false">NA()</f>
        <v>#N/A</v>
      </c>
      <c r="C50" s="743" t="n">
        <f aca="false">IF(ISNUMBER('実質公債費比率（分子）の構造'!K$53),'実質公債費比率（分子）の構造'!K$53,NA())</f>
        <v>1332</v>
      </c>
      <c r="D50" s="743" t="e">
        <f aca="false">NA()</f>
        <v>#N/A</v>
      </c>
      <c r="E50" s="743" t="e">
        <f aca="false">NA()</f>
        <v>#N/A</v>
      </c>
      <c r="F50" s="743" t="n">
        <f aca="false">IF(ISNUMBER('実質公債費比率（分子）の構造'!L$53),'実質公債費比率（分子）の構造'!L$53,NA())</f>
        <v>1327</v>
      </c>
      <c r="G50" s="743" t="e">
        <f aca="false">NA()</f>
        <v>#N/A</v>
      </c>
      <c r="H50" s="743" t="e">
        <f aca="false">NA()</f>
        <v>#N/A</v>
      </c>
      <c r="I50" s="743" t="n">
        <f aca="false">IF(ISNUMBER('実質公債費比率（分子）の構造'!M$53),'実質公債費比率（分子）の構造'!M$53,NA())</f>
        <v>1342</v>
      </c>
      <c r="J50" s="743" t="e">
        <f aca="false">NA()</f>
        <v>#N/A</v>
      </c>
      <c r="K50" s="743" t="e">
        <f aca="false">NA()</f>
        <v>#N/A</v>
      </c>
      <c r="L50" s="743" t="n">
        <f aca="false">IF(ISNUMBER('実質公債費比率（分子）の構造'!N$53),'実質公債費比率（分子）の構造'!N$53,NA())</f>
        <v>1302</v>
      </c>
      <c r="M50" s="743" t="e">
        <f aca="false">NA()</f>
        <v>#N/A</v>
      </c>
      <c r="N50" s="743" t="e">
        <f aca="false">NA()</f>
        <v>#N/A</v>
      </c>
      <c r="O50" s="743" t="n">
        <f aca="false">IF(ISNUMBER('実質公債費比率（分子）の構造'!O$53),'実質公債費比率（分子）の構造'!O$53,NA())</f>
        <v>1196</v>
      </c>
      <c r="P50" s="743" t="e">
        <f aca="false">NA()</f>
        <v>#N/A</v>
      </c>
    </row>
    <row r="53" customFormat="false" ht="13.5" hidden="false" customHeight="false" outlineLevel="0" collapsed="false">
      <c r="A53" s="705" t="s">
        <v>522</v>
      </c>
    </row>
    <row r="54" customFormat="false" ht="13.5" hidden="false" customHeight="false" outlineLevel="0" collapsed="false">
      <c r="A54" s="742"/>
      <c r="B54" s="742" t="str">
        <f aca="false">'将来負担比率（分子）の構造'!I$40</f>
        <v>H29</v>
      </c>
      <c r="C54" s="742"/>
      <c r="D54" s="742"/>
      <c r="E54" s="742" t="str">
        <f aca="false">'将来負担比率（分子）の構造'!J$40</f>
        <v>H30</v>
      </c>
      <c r="F54" s="742"/>
      <c r="G54" s="742"/>
      <c r="H54" s="742" t="str">
        <f aca="false">'将来負担比率（分子）の構造'!K$40</f>
        <v>R01</v>
      </c>
      <c r="I54" s="742"/>
      <c r="J54" s="742"/>
      <c r="K54" s="742" t="str">
        <f aca="false">'将来負担比率（分子）の構造'!L$40</f>
        <v>R02</v>
      </c>
      <c r="L54" s="742"/>
      <c r="M54" s="742"/>
      <c r="N54" s="742" t="str">
        <f aca="false">'将来負担比率（分子）の構造'!M$40</f>
        <v>R03</v>
      </c>
      <c r="O54" s="742"/>
      <c r="P54" s="742"/>
    </row>
    <row r="55" customFormat="false" ht="13.5" hidden="false" customHeight="false" outlineLevel="0" collapsed="false">
      <c r="A55" s="742"/>
      <c r="B55" s="742" t="s">
        <v>338</v>
      </c>
      <c r="C55" s="742"/>
      <c r="D55" s="742" t="s">
        <v>523</v>
      </c>
      <c r="E55" s="742" t="s">
        <v>338</v>
      </c>
      <c r="F55" s="742"/>
      <c r="G55" s="742" t="s">
        <v>523</v>
      </c>
      <c r="H55" s="742" t="s">
        <v>338</v>
      </c>
      <c r="I55" s="742"/>
      <c r="J55" s="742" t="s">
        <v>523</v>
      </c>
      <c r="K55" s="742" t="s">
        <v>338</v>
      </c>
      <c r="L55" s="742"/>
      <c r="M55" s="742" t="s">
        <v>523</v>
      </c>
      <c r="N55" s="742" t="s">
        <v>338</v>
      </c>
      <c r="O55" s="742"/>
      <c r="P55" s="742" t="s">
        <v>523</v>
      </c>
    </row>
    <row r="56" customFormat="false" ht="13.5" hidden="false" customHeight="false" outlineLevel="0" collapsed="false">
      <c r="A56" s="742" t="s">
        <v>497</v>
      </c>
      <c r="B56" s="742"/>
      <c r="C56" s="742"/>
      <c r="D56" s="742" t="n">
        <f aca="false">'将来負担比率（分子）の構造'!I$52</f>
        <v>27870</v>
      </c>
      <c r="E56" s="742"/>
      <c r="F56" s="742"/>
      <c r="G56" s="742" t="n">
        <f aca="false">'将来負担比率（分子）の構造'!J$52</f>
        <v>28683</v>
      </c>
      <c r="H56" s="742"/>
      <c r="I56" s="742"/>
      <c r="J56" s="742" t="n">
        <f aca="false">'将来負担比率（分子）の構造'!K$52</f>
        <v>29139</v>
      </c>
      <c r="K56" s="742"/>
      <c r="L56" s="742"/>
      <c r="M56" s="742" t="n">
        <f aca="false">'将来負担比率（分子）の構造'!L$52</f>
        <v>28814</v>
      </c>
      <c r="N56" s="742"/>
      <c r="O56" s="742"/>
      <c r="P56" s="742" t="n">
        <f aca="false">'将来負担比率（分子）の構造'!M$52</f>
        <v>28764</v>
      </c>
    </row>
    <row r="57" customFormat="false" ht="13.5" hidden="false" customHeight="false" outlineLevel="0" collapsed="false">
      <c r="A57" s="742" t="s">
        <v>496</v>
      </c>
      <c r="B57" s="742"/>
      <c r="C57" s="742"/>
      <c r="D57" s="742" t="n">
        <f aca="false">'将来負担比率（分子）の構造'!I$51</f>
        <v>1896</v>
      </c>
      <c r="E57" s="742"/>
      <c r="F57" s="742"/>
      <c r="G57" s="742" t="n">
        <f aca="false">'将来負担比率（分子）の構造'!J$51</f>
        <v>1710</v>
      </c>
      <c r="H57" s="742"/>
      <c r="I57" s="742"/>
      <c r="J57" s="742" t="n">
        <f aca="false">'将来負担比率（分子）の構造'!K$51</f>
        <v>1544</v>
      </c>
      <c r="K57" s="742"/>
      <c r="L57" s="742"/>
      <c r="M57" s="742" t="n">
        <f aca="false">'将来負担比率（分子）の構造'!L$51</f>
        <v>1440</v>
      </c>
      <c r="N57" s="742"/>
      <c r="O57" s="742"/>
      <c r="P57" s="742" t="n">
        <f aca="false">'将来負担比率（分子）の構造'!M$51</f>
        <v>1091</v>
      </c>
    </row>
    <row r="58" customFormat="false" ht="13.5" hidden="false" customHeight="false" outlineLevel="0" collapsed="false">
      <c r="A58" s="742" t="s">
        <v>495</v>
      </c>
      <c r="B58" s="742"/>
      <c r="C58" s="742"/>
      <c r="D58" s="742" t="n">
        <f aca="false">'将来負担比率（分子）の構造'!I$50</f>
        <v>6861</v>
      </c>
      <c r="E58" s="742"/>
      <c r="F58" s="742"/>
      <c r="G58" s="742" t="n">
        <f aca="false">'将来負担比率（分子）の構造'!J$50</f>
        <v>6408</v>
      </c>
      <c r="H58" s="742"/>
      <c r="I58" s="742"/>
      <c r="J58" s="742" t="n">
        <f aca="false">'将来負担比率（分子）の構造'!K$50</f>
        <v>6951</v>
      </c>
      <c r="K58" s="742"/>
      <c r="L58" s="742"/>
      <c r="M58" s="742" t="n">
        <f aca="false">'将来負担比率（分子）の構造'!L$50</f>
        <v>7051</v>
      </c>
      <c r="N58" s="742"/>
      <c r="O58" s="742"/>
      <c r="P58" s="742" t="n">
        <f aca="false">'将来負担比率（分子）の構造'!M$50</f>
        <v>8003</v>
      </c>
    </row>
    <row r="59" customFormat="false" ht="13.5" hidden="false" customHeight="false" outlineLevel="0" collapsed="false">
      <c r="A59" s="742" t="s">
        <v>493</v>
      </c>
      <c r="B59" s="742" t="str">
        <f aca="false">'将来負担比率（分子）の構造'!I$49</f>
        <v>-</v>
      </c>
      <c r="C59" s="742"/>
      <c r="D59" s="742"/>
      <c r="E59" s="742" t="str">
        <f aca="false">'将来負担比率（分子）の構造'!J$49</f>
        <v>-</v>
      </c>
      <c r="F59" s="742"/>
      <c r="G59" s="742"/>
      <c r="H59" s="742" t="str">
        <f aca="false">'将来負担比率（分子）の構造'!K$49</f>
        <v>-</v>
      </c>
      <c r="I59" s="742"/>
      <c r="J59" s="742"/>
      <c r="K59" s="742" t="str">
        <f aca="false">'将来負担比率（分子）の構造'!L$49</f>
        <v>-</v>
      </c>
      <c r="L59" s="742"/>
      <c r="M59" s="742"/>
      <c r="N59" s="742" t="str">
        <f aca="false">'将来負担比率（分子）の構造'!M$49</f>
        <v>-</v>
      </c>
      <c r="O59" s="742"/>
      <c r="P59" s="742"/>
    </row>
    <row r="60" customFormat="false" ht="13.5" hidden="false" customHeight="false" outlineLevel="0" collapsed="false">
      <c r="A60" s="742" t="s">
        <v>314</v>
      </c>
      <c r="B60" s="742" t="str">
        <f aca="false">'将来負担比率（分子）の構造'!I$48</f>
        <v>-</v>
      </c>
      <c r="C60" s="742"/>
      <c r="D60" s="742"/>
      <c r="E60" s="742" t="str">
        <f aca="false">'将来負担比率（分子）の構造'!J$48</f>
        <v>-</v>
      </c>
      <c r="F60" s="742"/>
      <c r="G60" s="742"/>
      <c r="H60" s="742" t="str">
        <f aca="false">'将来負担比率（分子）の構造'!K$48</f>
        <v>-</v>
      </c>
      <c r="I60" s="742"/>
      <c r="J60" s="742"/>
      <c r="K60" s="742" t="str">
        <f aca="false">'将来負担比率（分子）の構造'!L$48</f>
        <v>-</v>
      </c>
      <c r="L60" s="742"/>
      <c r="M60" s="742"/>
      <c r="N60" s="742" t="str">
        <f aca="false">'将来負担比率（分子）の構造'!M$48</f>
        <v>-</v>
      </c>
      <c r="O60" s="742"/>
      <c r="P60" s="742"/>
    </row>
    <row r="61" customFormat="false" ht="13.5" hidden="false" customHeight="false" outlineLevel="0" collapsed="false">
      <c r="A61" s="742" t="s">
        <v>491</v>
      </c>
      <c r="B61" s="742" t="n">
        <f aca="false">'将来負担比率（分子）の構造'!I$46</f>
        <v>2</v>
      </c>
      <c r="C61" s="742"/>
      <c r="D61" s="742"/>
      <c r="E61" s="742" t="n">
        <f aca="false">'将来負担比率（分子）の構造'!J$46</f>
        <v>1</v>
      </c>
      <c r="F61" s="742"/>
      <c r="G61" s="742"/>
      <c r="H61" s="742" t="str">
        <f aca="false">'将来負担比率（分子）の構造'!K$46</f>
        <v>-</v>
      </c>
      <c r="I61" s="742"/>
      <c r="J61" s="742"/>
      <c r="K61" s="742" t="n">
        <f aca="false">'将来負担比率（分子）の構造'!L$46</f>
        <v>0</v>
      </c>
      <c r="L61" s="742"/>
      <c r="M61" s="742"/>
      <c r="N61" s="742" t="n">
        <f aca="false">'将来負担比率（分子）の構造'!M$46</f>
        <v>1</v>
      </c>
      <c r="O61" s="742"/>
      <c r="P61" s="742"/>
    </row>
    <row r="62" customFormat="false" ht="13.5" hidden="false" customHeight="false" outlineLevel="0" collapsed="false">
      <c r="A62" s="742" t="s">
        <v>490</v>
      </c>
      <c r="B62" s="742" t="n">
        <f aca="false">'将来負担比率（分子）の構造'!I$45</f>
        <v>4314</v>
      </c>
      <c r="C62" s="742"/>
      <c r="D62" s="742"/>
      <c r="E62" s="742" t="n">
        <f aca="false">'将来負担比率（分子）の構造'!J$45</f>
        <v>4138</v>
      </c>
      <c r="F62" s="742"/>
      <c r="G62" s="742"/>
      <c r="H62" s="742" t="n">
        <f aca="false">'将来負担比率（分子）の構造'!K$45</f>
        <v>4156</v>
      </c>
      <c r="I62" s="742"/>
      <c r="J62" s="742"/>
      <c r="K62" s="742" t="n">
        <f aca="false">'将来負担比率（分子）の構造'!L$45</f>
        <v>4103</v>
      </c>
      <c r="L62" s="742"/>
      <c r="M62" s="742"/>
      <c r="N62" s="742" t="n">
        <f aca="false">'将来負担比率（分子）の構造'!M$45</f>
        <v>4113</v>
      </c>
      <c r="O62" s="742"/>
      <c r="P62" s="742"/>
    </row>
    <row r="63" customFormat="false" ht="13.5" hidden="false" customHeight="false" outlineLevel="0" collapsed="false">
      <c r="A63" s="742" t="s">
        <v>489</v>
      </c>
      <c r="B63" s="742" t="n">
        <f aca="false">'将来負担比率（分子）の構造'!I$44</f>
        <v>285</v>
      </c>
      <c r="C63" s="742"/>
      <c r="D63" s="742"/>
      <c r="E63" s="742" t="n">
        <f aca="false">'将来負担比率（分子）の構造'!J$44</f>
        <v>270</v>
      </c>
      <c r="F63" s="742"/>
      <c r="G63" s="742"/>
      <c r="H63" s="742" t="n">
        <f aca="false">'将来負担比率（分子）の構造'!K$44</f>
        <v>320</v>
      </c>
      <c r="I63" s="742"/>
      <c r="J63" s="742"/>
      <c r="K63" s="742" t="n">
        <f aca="false">'将来負担比率（分子）の構造'!L$44</f>
        <v>304</v>
      </c>
      <c r="L63" s="742"/>
      <c r="M63" s="742"/>
      <c r="N63" s="742" t="n">
        <f aca="false">'将来負担比率（分子）の構造'!M$44</f>
        <v>279</v>
      </c>
      <c r="O63" s="742"/>
      <c r="P63" s="742"/>
    </row>
    <row r="64" customFormat="false" ht="13.5" hidden="false" customHeight="false" outlineLevel="0" collapsed="false">
      <c r="A64" s="742" t="s">
        <v>488</v>
      </c>
      <c r="B64" s="742" t="n">
        <f aca="false">'将来負担比率（分子）の構造'!I$43</f>
        <v>9745</v>
      </c>
      <c r="C64" s="742"/>
      <c r="D64" s="742"/>
      <c r="E64" s="742" t="n">
        <f aca="false">'将来負担比率（分子）の構造'!J$43</f>
        <v>9293</v>
      </c>
      <c r="F64" s="742"/>
      <c r="G64" s="742"/>
      <c r="H64" s="742" t="n">
        <f aca="false">'将来負担比率（分子）の構造'!K$43</f>
        <v>8607</v>
      </c>
      <c r="I64" s="742"/>
      <c r="J64" s="742"/>
      <c r="K64" s="742" t="n">
        <f aca="false">'将来負担比率（分子）の構造'!L$43</f>
        <v>8493</v>
      </c>
      <c r="L64" s="742"/>
      <c r="M64" s="742"/>
      <c r="N64" s="742" t="n">
        <f aca="false">'将来負担比率（分子）の構造'!M$43</f>
        <v>9016</v>
      </c>
      <c r="O64" s="742"/>
      <c r="P64" s="742"/>
    </row>
    <row r="65" customFormat="false" ht="13.5" hidden="false" customHeight="false" outlineLevel="0" collapsed="false">
      <c r="A65" s="742" t="s">
        <v>487</v>
      </c>
      <c r="B65" s="742" t="n">
        <f aca="false">'将来負担比率（分子）の構造'!I$42</f>
        <v>24</v>
      </c>
      <c r="C65" s="742"/>
      <c r="D65" s="742"/>
      <c r="E65" s="742" t="n">
        <f aca="false">'将来負担比率（分子）の構造'!J$42</f>
        <v>23</v>
      </c>
      <c r="F65" s="742"/>
      <c r="G65" s="742"/>
      <c r="H65" s="742" t="n">
        <f aca="false">'将来負担比率（分子）の構造'!K$42</f>
        <v>25</v>
      </c>
      <c r="I65" s="742"/>
      <c r="J65" s="742"/>
      <c r="K65" s="742" t="n">
        <f aca="false">'将来負担比率（分子）の構造'!L$42</f>
        <v>24</v>
      </c>
      <c r="L65" s="742"/>
      <c r="M65" s="742"/>
      <c r="N65" s="742" t="n">
        <f aca="false">'将来負担比率（分子）の構造'!M$42</f>
        <v>34</v>
      </c>
      <c r="O65" s="742"/>
      <c r="P65" s="742"/>
    </row>
    <row r="66" customFormat="false" ht="13.5" hidden="false" customHeight="false" outlineLevel="0" collapsed="false">
      <c r="A66" s="742" t="s">
        <v>486</v>
      </c>
      <c r="B66" s="742" t="n">
        <f aca="false">'将来負担比率（分子）の構造'!I$41</f>
        <v>31737</v>
      </c>
      <c r="C66" s="742"/>
      <c r="D66" s="742"/>
      <c r="E66" s="742" t="n">
        <f aca="false">'将来負担比率（分子）の構造'!J$41</f>
        <v>33082</v>
      </c>
      <c r="F66" s="742"/>
      <c r="G66" s="742"/>
      <c r="H66" s="742" t="n">
        <f aca="false">'将来負担比率（分子）の構造'!K$41</f>
        <v>32942</v>
      </c>
      <c r="I66" s="742"/>
      <c r="J66" s="742"/>
      <c r="K66" s="742" t="n">
        <f aca="false">'将来負担比率（分子）の構造'!L$41</f>
        <v>32544</v>
      </c>
      <c r="L66" s="742"/>
      <c r="M66" s="742"/>
      <c r="N66" s="742" t="n">
        <f aca="false">'将来負担比率（分子）の構造'!M$41</f>
        <v>32310</v>
      </c>
      <c r="O66" s="742"/>
      <c r="P66" s="742"/>
    </row>
    <row r="67" customFormat="false" ht="13.5" hidden="false" customHeight="false" outlineLevel="0" collapsed="false">
      <c r="A67" s="742" t="s">
        <v>498</v>
      </c>
      <c r="B67" s="742" t="e">
        <f aca="false">NA()</f>
        <v>#N/A</v>
      </c>
      <c r="C67" s="742" t="n">
        <f aca="false">IF(ISNUMBER('将来負担比率（分子）の構造'!I$53), IF('将来負担比率（分子）の構造'!I$53 &lt; 0, 0, '将来負担比率（分子）の構造'!I$53), NA())</f>
        <v>9481</v>
      </c>
      <c r="D67" s="742" t="e">
        <f aca="false">NA()</f>
        <v>#N/A</v>
      </c>
      <c r="E67" s="742" t="e">
        <f aca="false">NA()</f>
        <v>#N/A</v>
      </c>
      <c r="F67" s="742" t="n">
        <f aca="false">IF(ISNUMBER('将来負担比率（分子）の構造'!J$53), IF('将来負担比率（分子）の構造'!J$53 &lt; 0, 0, '将来負担比率（分子）の構造'!J$53), NA())</f>
        <v>10005</v>
      </c>
      <c r="G67" s="742" t="e">
        <f aca="false">NA()</f>
        <v>#N/A</v>
      </c>
      <c r="H67" s="742" t="e">
        <f aca="false">NA()</f>
        <v>#N/A</v>
      </c>
      <c r="I67" s="742" t="n">
        <f aca="false">IF(ISNUMBER('将来負担比率（分子）の構造'!K$53), IF('将来負担比率（分子）の構造'!K$53 &lt; 0, 0, '将来負担比率（分子）の構造'!K$53), NA())</f>
        <v>8416</v>
      </c>
      <c r="J67" s="742" t="e">
        <f aca="false">NA()</f>
        <v>#N/A</v>
      </c>
      <c r="K67" s="742" t="e">
        <f aca="false">NA()</f>
        <v>#N/A</v>
      </c>
      <c r="L67" s="742" t="n">
        <f aca="false">IF(ISNUMBER('将来負担比率（分子）の構造'!L$53), IF('将来負担比率（分子）の構造'!L$53 &lt; 0, 0, '将来負担比率（分子）の構造'!L$53), NA())</f>
        <v>8164</v>
      </c>
      <c r="M67" s="742" t="e">
        <f aca="false">NA()</f>
        <v>#N/A</v>
      </c>
      <c r="N67" s="742" t="e">
        <f aca="false">NA()</f>
        <v>#N/A</v>
      </c>
      <c r="O67" s="742" t="n">
        <f aca="false">IF(ISNUMBER('将来負担比率（分子）の構造'!M$53), IF('将来負担比率（分子）の構造'!M$53 &lt; 0, 0, '将来負担比率（分子）の構造'!M$53), NA())</f>
        <v>7896</v>
      </c>
      <c r="P67" s="742" t="e">
        <f aca="false">NA()</f>
        <v>#N/A</v>
      </c>
    </row>
    <row r="70" customFormat="false" ht="13.5" hidden="false" customHeight="false" outlineLevel="0" collapsed="false">
      <c r="A70" s="744" t="s">
        <v>524</v>
      </c>
      <c r="B70" s="744"/>
      <c r="C70" s="744"/>
      <c r="D70" s="744"/>
      <c r="E70" s="744"/>
      <c r="F70" s="744"/>
    </row>
    <row r="71" customFormat="false" ht="13.5" hidden="false" customHeight="false" outlineLevel="0" collapsed="false">
      <c r="A71" s="745"/>
      <c r="B71" s="745" t="str">
        <f aca="false">基金残高に係る経年分析!F54</f>
        <v>R01</v>
      </c>
      <c r="C71" s="745" t="str">
        <f aca="false">基金残高に係る経年分析!G54</f>
        <v>R02</v>
      </c>
      <c r="D71" s="745" t="str">
        <f aca="false">基金残高に係る経年分析!H54</f>
        <v>R03</v>
      </c>
    </row>
    <row r="72" customFormat="false" ht="13.5" hidden="false" customHeight="false" outlineLevel="0" collapsed="false">
      <c r="A72" s="745" t="s">
        <v>99</v>
      </c>
      <c r="B72" s="746" t="n">
        <f aca="false">基金残高に係る経年分析!F55</f>
        <v>964</v>
      </c>
      <c r="C72" s="746" t="n">
        <f aca="false">基金残高に係る経年分析!G55</f>
        <v>1210</v>
      </c>
      <c r="D72" s="746" t="n">
        <f aca="false">基金残高に係る経年分析!H55</f>
        <v>1512</v>
      </c>
    </row>
    <row r="73" customFormat="false" ht="13.5" hidden="false" customHeight="false" outlineLevel="0" collapsed="false">
      <c r="A73" s="745" t="s">
        <v>102</v>
      </c>
      <c r="B73" s="746" t="n">
        <f aca="false">基金残高に係る経年分析!F56</f>
        <v>1618</v>
      </c>
      <c r="C73" s="746" t="n">
        <f aca="false">基金残高に係る経年分析!G56</f>
        <v>1566</v>
      </c>
      <c r="D73" s="746" t="n">
        <f aca="false">基金残高に係る経年分析!H56</f>
        <v>1843</v>
      </c>
    </row>
    <row r="74" customFormat="false" ht="13.5" hidden="false" customHeight="false" outlineLevel="0" collapsed="false">
      <c r="A74" s="745" t="s">
        <v>104</v>
      </c>
      <c r="B74" s="746" t="n">
        <f aca="false">基金残高に係る経年分析!F57</f>
        <v>4942</v>
      </c>
      <c r="C74" s="746" t="n">
        <f aca="false">基金残高に係る経年分析!G57</f>
        <v>4719</v>
      </c>
      <c r="D74" s="746" t="n">
        <f aca="false">基金残高に係る経年分析!H57</f>
        <v>4907</v>
      </c>
    </row>
  </sheetData>
  <sheetProtection algorithmName="SHA-512" hashValue="JX65bXCPZ5Rn0CDW4wElyeGz2iEnm2ozNZsVmWdiHhP0rGsqkwLBjMXOUtH1XFhf4qlm+mBPMiWlR5tKLgGbxg==" saltValue="7DB5lgi1X4XZIVQKKEFjxw==" spinCount="100000" sheet="true" objects="true" scenarios="true"/>
  <printOptions headings="false" gridLines="false" gridLinesSet="true" horizontalCentered="false" verticalCentered="false"/>
  <pageMargins left="0.786805555555556" right="0.786805555555556" top="0.984027777777778" bottom="0.984027777777778"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EM50"/>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640625" defaultRowHeight="12.8" zeroHeight="true" outlineLevelRow="0" outlineLevelCol="0"/>
  <cols>
    <col collapsed="false" customWidth="true" hidden="false" outlineLevel="0" max="1" min="1" style="110" width="1.63"/>
    <col collapsed="false" customWidth="true" hidden="false" outlineLevel="0" max="2" min="2" style="110" width="2.37"/>
    <col collapsed="false" customWidth="true" hidden="false" outlineLevel="0" max="16" min="3" style="110" width="2.63"/>
    <col collapsed="false" customWidth="true" hidden="false" outlineLevel="0" max="17" min="17" style="110" width="2.37"/>
    <col collapsed="false" customWidth="true" hidden="false" outlineLevel="0" max="95" min="18" style="110" width="1.63"/>
    <col collapsed="false" customWidth="true" hidden="false" outlineLevel="0" max="133" min="96" style="111" width="1.63"/>
    <col collapsed="false" customWidth="true" hidden="false" outlineLevel="0" max="143" min="134" style="110" width="1.63"/>
    <col collapsed="false" customWidth="false" hidden="true" outlineLevel="0" max="16384" min="144" style="110" width="11.64"/>
  </cols>
  <sheetData>
    <row r="1" s="110" customFormat="true" ht="22.5" hidden="false" customHeight="true" outlineLevel="0" collapsed="false">
      <c r="B1" s="112"/>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c r="BO1" s="113"/>
      <c r="BP1" s="113"/>
      <c r="BQ1" s="113"/>
      <c r="BR1" s="113"/>
      <c r="BS1" s="113"/>
      <c r="BT1" s="113"/>
      <c r="BU1" s="113"/>
      <c r="BV1" s="113"/>
      <c r="BW1" s="113"/>
      <c r="BX1" s="113"/>
      <c r="BY1" s="113"/>
      <c r="BZ1" s="113"/>
      <c r="CA1" s="113"/>
      <c r="CB1" s="113"/>
      <c r="CC1" s="113"/>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14"/>
      <c r="DH1" s="115" t="s">
        <v>125</v>
      </c>
      <c r="DI1" s="115"/>
      <c r="DJ1" s="115"/>
      <c r="DK1" s="115"/>
      <c r="DL1" s="115"/>
      <c r="DM1" s="115"/>
      <c r="DN1" s="115"/>
      <c r="DP1" s="115" t="s">
        <v>126</v>
      </c>
      <c r="DQ1" s="115"/>
      <c r="DR1" s="115"/>
      <c r="DS1" s="115"/>
      <c r="DT1" s="115"/>
      <c r="DU1" s="115"/>
      <c r="DV1" s="115"/>
      <c r="DW1" s="115"/>
      <c r="DX1" s="115"/>
      <c r="DY1" s="115"/>
      <c r="DZ1" s="115"/>
      <c r="EA1" s="115"/>
      <c r="EB1" s="115"/>
      <c r="EC1" s="115"/>
      <c r="ED1" s="113"/>
      <c r="EE1" s="113"/>
      <c r="EF1" s="113"/>
      <c r="EG1" s="113"/>
      <c r="EH1" s="113"/>
      <c r="EI1" s="113"/>
      <c r="EJ1" s="113"/>
      <c r="EK1" s="113"/>
      <c r="EL1" s="113"/>
      <c r="EM1" s="113"/>
    </row>
    <row r="2" customFormat="false" ht="22.5" hidden="false" customHeight="true" outlineLevel="0" collapsed="false">
      <c r="B2" s="116" t="s">
        <v>127</v>
      </c>
      <c r="R2" s="117"/>
      <c r="S2" s="117"/>
      <c r="T2" s="117"/>
      <c r="U2" s="117"/>
      <c r="V2" s="117"/>
      <c r="W2" s="117"/>
      <c r="X2" s="117"/>
      <c r="Y2" s="117"/>
      <c r="Z2" s="117"/>
      <c r="AA2" s="117"/>
      <c r="AB2" s="117"/>
      <c r="AC2" s="117"/>
      <c r="AE2" s="118"/>
      <c r="AF2" s="118"/>
      <c r="AG2" s="118"/>
      <c r="AH2" s="118"/>
      <c r="AI2" s="118"/>
      <c r="AJ2" s="117"/>
      <c r="AK2" s="117"/>
      <c r="AL2" s="117"/>
      <c r="AM2" s="117"/>
      <c r="AN2" s="117"/>
      <c r="AO2" s="117"/>
      <c r="AP2" s="117"/>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c r="DP2" s="114"/>
      <c r="DQ2" s="114"/>
      <c r="DR2" s="114"/>
      <c r="DS2" s="114"/>
      <c r="DT2" s="114"/>
      <c r="DU2" s="114"/>
      <c r="DV2" s="114"/>
      <c r="DW2" s="114"/>
      <c r="DX2" s="114"/>
      <c r="DY2" s="114"/>
      <c r="DZ2" s="114"/>
      <c r="EA2" s="114"/>
      <c r="EB2" s="114"/>
      <c r="EC2" s="114"/>
    </row>
    <row r="3" customFormat="false" ht="11.25" hidden="false" customHeight="true" outlineLevel="0" collapsed="false">
      <c r="B3" s="119" t="s">
        <v>128</v>
      </c>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20" t="s">
        <v>129</v>
      </c>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D3" s="121" t="s">
        <v>130</v>
      </c>
      <c r="CE3" s="121"/>
      <c r="CF3" s="121"/>
      <c r="CG3" s="121"/>
      <c r="CH3" s="121"/>
      <c r="CI3" s="121"/>
      <c r="CJ3" s="121"/>
      <c r="CK3" s="121"/>
      <c r="CL3" s="121"/>
      <c r="CM3" s="121"/>
      <c r="CN3" s="121"/>
      <c r="CO3" s="121"/>
      <c r="CP3" s="121"/>
      <c r="CQ3" s="121"/>
      <c r="CR3" s="121"/>
      <c r="CS3" s="121"/>
      <c r="CT3" s="121"/>
      <c r="CU3" s="121"/>
      <c r="CV3" s="121"/>
      <c r="CW3" s="121"/>
      <c r="CX3" s="121"/>
      <c r="CY3" s="121"/>
      <c r="CZ3" s="121"/>
      <c r="DA3" s="121"/>
      <c r="DB3" s="121"/>
      <c r="DC3" s="121"/>
      <c r="DD3" s="121"/>
      <c r="DE3" s="121"/>
      <c r="DF3" s="121"/>
      <c r="DG3" s="121"/>
      <c r="DH3" s="121"/>
      <c r="DI3" s="121"/>
      <c r="DJ3" s="121"/>
      <c r="DK3" s="121"/>
      <c r="DL3" s="121"/>
      <c r="DM3" s="121"/>
      <c r="DN3" s="121"/>
      <c r="DO3" s="121"/>
      <c r="DP3" s="121"/>
      <c r="DQ3" s="121"/>
      <c r="DR3" s="121"/>
      <c r="DS3" s="121"/>
      <c r="DT3" s="121"/>
      <c r="DU3" s="121"/>
      <c r="DV3" s="121"/>
      <c r="DW3" s="121"/>
      <c r="DX3" s="121"/>
      <c r="DY3" s="121"/>
      <c r="DZ3" s="121"/>
      <c r="EA3" s="121"/>
      <c r="EB3" s="121"/>
      <c r="EC3" s="121"/>
    </row>
    <row r="4" customFormat="false" ht="11.25" hidden="false" customHeight="true" outlineLevel="0" collapsed="false">
      <c r="B4" s="120" t="s">
        <v>7</v>
      </c>
      <c r="C4" s="120"/>
      <c r="D4" s="120"/>
      <c r="E4" s="120"/>
      <c r="F4" s="120"/>
      <c r="G4" s="120"/>
      <c r="H4" s="120"/>
      <c r="I4" s="120"/>
      <c r="J4" s="120"/>
      <c r="K4" s="120"/>
      <c r="L4" s="120"/>
      <c r="M4" s="120"/>
      <c r="N4" s="120"/>
      <c r="O4" s="120"/>
      <c r="P4" s="120"/>
      <c r="Q4" s="120"/>
      <c r="R4" s="120" t="s">
        <v>131</v>
      </c>
      <c r="S4" s="120"/>
      <c r="T4" s="120"/>
      <c r="U4" s="120"/>
      <c r="V4" s="120"/>
      <c r="W4" s="120"/>
      <c r="X4" s="120"/>
      <c r="Y4" s="120"/>
      <c r="Z4" s="120" t="s">
        <v>132</v>
      </c>
      <c r="AA4" s="120"/>
      <c r="AB4" s="120"/>
      <c r="AC4" s="120"/>
      <c r="AD4" s="120" t="s">
        <v>133</v>
      </c>
      <c r="AE4" s="120"/>
      <c r="AF4" s="120"/>
      <c r="AG4" s="120"/>
      <c r="AH4" s="120"/>
      <c r="AI4" s="120"/>
      <c r="AJ4" s="120"/>
      <c r="AK4" s="120"/>
      <c r="AL4" s="120" t="s">
        <v>132</v>
      </c>
      <c r="AM4" s="120"/>
      <c r="AN4" s="120"/>
      <c r="AO4" s="120"/>
      <c r="AP4" s="120" t="s">
        <v>7</v>
      </c>
      <c r="AQ4" s="120"/>
      <c r="AR4" s="120"/>
      <c r="AS4" s="120"/>
      <c r="AT4" s="120"/>
      <c r="AU4" s="120"/>
      <c r="AV4" s="120"/>
      <c r="AW4" s="120"/>
      <c r="AX4" s="120"/>
      <c r="AY4" s="120"/>
      <c r="AZ4" s="120"/>
      <c r="BA4" s="120"/>
      <c r="BB4" s="120"/>
      <c r="BC4" s="120"/>
      <c r="BD4" s="120"/>
      <c r="BE4" s="120"/>
      <c r="BF4" s="120"/>
      <c r="BG4" s="120" t="s">
        <v>134</v>
      </c>
      <c r="BH4" s="120"/>
      <c r="BI4" s="120"/>
      <c r="BJ4" s="120"/>
      <c r="BK4" s="120"/>
      <c r="BL4" s="120"/>
      <c r="BM4" s="120"/>
      <c r="BN4" s="120"/>
      <c r="BO4" s="120" t="s">
        <v>132</v>
      </c>
      <c r="BP4" s="120"/>
      <c r="BQ4" s="120"/>
      <c r="BR4" s="120"/>
      <c r="BS4" s="120" t="s">
        <v>135</v>
      </c>
      <c r="BT4" s="120"/>
      <c r="BU4" s="120"/>
      <c r="BV4" s="120"/>
      <c r="BW4" s="120"/>
      <c r="BX4" s="120"/>
      <c r="BY4" s="120"/>
      <c r="BZ4" s="120"/>
      <c r="CA4" s="120"/>
      <c r="CB4" s="120"/>
      <c r="CD4" s="121" t="s">
        <v>136</v>
      </c>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row>
    <row r="5" s="122" customFormat="true" ht="11.25" hidden="false" customHeight="true" outlineLevel="0" collapsed="false">
      <c r="B5" s="123" t="s">
        <v>137</v>
      </c>
      <c r="C5" s="123"/>
      <c r="D5" s="123"/>
      <c r="E5" s="123"/>
      <c r="F5" s="123"/>
      <c r="G5" s="123"/>
      <c r="H5" s="123"/>
      <c r="I5" s="123"/>
      <c r="J5" s="123"/>
      <c r="K5" s="123"/>
      <c r="L5" s="123"/>
      <c r="M5" s="123"/>
      <c r="N5" s="123"/>
      <c r="O5" s="123"/>
      <c r="P5" s="123"/>
      <c r="Q5" s="123"/>
      <c r="R5" s="124" t="n">
        <v>3854415</v>
      </c>
      <c r="S5" s="124"/>
      <c r="T5" s="124"/>
      <c r="U5" s="124"/>
      <c r="V5" s="124"/>
      <c r="W5" s="124"/>
      <c r="X5" s="124"/>
      <c r="Y5" s="124"/>
      <c r="Z5" s="125" t="n">
        <v>13.8</v>
      </c>
      <c r="AA5" s="125"/>
      <c r="AB5" s="125"/>
      <c r="AC5" s="125"/>
      <c r="AD5" s="126" t="n">
        <v>3747247</v>
      </c>
      <c r="AE5" s="126"/>
      <c r="AF5" s="126"/>
      <c r="AG5" s="126"/>
      <c r="AH5" s="126"/>
      <c r="AI5" s="126"/>
      <c r="AJ5" s="126"/>
      <c r="AK5" s="126"/>
      <c r="AL5" s="127" t="n">
        <v>26.5</v>
      </c>
      <c r="AM5" s="127"/>
      <c r="AN5" s="127"/>
      <c r="AO5" s="127"/>
      <c r="AP5" s="123" t="s">
        <v>138</v>
      </c>
      <c r="AQ5" s="123"/>
      <c r="AR5" s="123"/>
      <c r="AS5" s="123"/>
      <c r="AT5" s="123"/>
      <c r="AU5" s="123"/>
      <c r="AV5" s="123"/>
      <c r="AW5" s="123"/>
      <c r="AX5" s="123"/>
      <c r="AY5" s="123"/>
      <c r="AZ5" s="123"/>
      <c r="BA5" s="123"/>
      <c r="BB5" s="123"/>
      <c r="BC5" s="123"/>
      <c r="BD5" s="123"/>
      <c r="BE5" s="123"/>
      <c r="BF5" s="123"/>
      <c r="BG5" s="128" t="n">
        <v>3747247</v>
      </c>
      <c r="BH5" s="128"/>
      <c r="BI5" s="128"/>
      <c r="BJ5" s="128"/>
      <c r="BK5" s="128"/>
      <c r="BL5" s="128"/>
      <c r="BM5" s="128"/>
      <c r="BN5" s="128"/>
      <c r="BO5" s="129" t="n">
        <v>97.2</v>
      </c>
      <c r="BP5" s="129"/>
      <c r="BQ5" s="129"/>
      <c r="BR5" s="129"/>
      <c r="BS5" s="130" t="n">
        <v>59848</v>
      </c>
      <c r="BT5" s="130"/>
      <c r="BU5" s="130"/>
      <c r="BV5" s="130"/>
      <c r="BW5" s="130"/>
      <c r="BX5" s="130"/>
      <c r="BY5" s="130"/>
      <c r="BZ5" s="130"/>
      <c r="CA5" s="130"/>
      <c r="CB5" s="130"/>
      <c r="CD5" s="121" t="s">
        <v>7</v>
      </c>
      <c r="CE5" s="121"/>
      <c r="CF5" s="121"/>
      <c r="CG5" s="121"/>
      <c r="CH5" s="121"/>
      <c r="CI5" s="121"/>
      <c r="CJ5" s="121"/>
      <c r="CK5" s="121"/>
      <c r="CL5" s="121"/>
      <c r="CM5" s="121"/>
      <c r="CN5" s="121"/>
      <c r="CO5" s="121"/>
      <c r="CP5" s="121"/>
      <c r="CQ5" s="121"/>
      <c r="CR5" s="121" t="s">
        <v>139</v>
      </c>
      <c r="CS5" s="121"/>
      <c r="CT5" s="121"/>
      <c r="CU5" s="121"/>
      <c r="CV5" s="121"/>
      <c r="CW5" s="121"/>
      <c r="CX5" s="121"/>
      <c r="CY5" s="121"/>
      <c r="CZ5" s="121" t="s">
        <v>132</v>
      </c>
      <c r="DA5" s="121"/>
      <c r="DB5" s="121"/>
      <c r="DC5" s="121"/>
      <c r="DD5" s="121" t="s">
        <v>140</v>
      </c>
      <c r="DE5" s="121"/>
      <c r="DF5" s="121"/>
      <c r="DG5" s="121"/>
      <c r="DH5" s="121"/>
      <c r="DI5" s="121"/>
      <c r="DJ5" s="121"/>
      <c r="DK5" s="121"/>
      <c r="DL5" s="121"/>
      <c r="DM5" s="121"/>
      <c r="DN5" s="121"/>
      <c r="DO5" s="121"/>
      <c r="DP5" s="121"/>
      <c r="DQ5" s="121" t="s">
        <v>141</v>
      </c>
      <c r="DR5" s="121"/>
      <c r="DS5" s="121"/>
      <c r="DT5" s="121"/>
      <c r="DU5" s="121"/>
      <c r="DV5" s="121"/>
      <c r="DW5" s="121"/>
      <c r="DX5" s="121"/>
      <c r="DY5" s="121"/>
      <c r="DZ5" s="121"/>
      <c r="EA5" s="121"/>
      <c r="EB5" s="121"/>
      <c r="EC5" s="121"/>
    </row>
    <row r="6" customFormat="false" ht="11.25" hidden="false" customHeight="true" outlineLevel="0" collapsed="false">
      <c r="B6" s="131" t="s">
        <v>142</v>
      </c>
      <c r="C6" s="131"/>
      <c r="D6" s="131"/>
      <c r="E6" s="131"/>
      <c r="F6" s="131"/>
      <c r="G6" s="131"/>
      <c r="H6" s="131"/>
      <c r="I6" s="131"/>
      <c r="J6" s="131"/>
      <c r="K6" s="131"/>
      <c r="L6" s="131"/>
      <c r="M6" s="131"/>
      <c r="N6" s="131"/>
      <c r="O6" s="131"/>
      <c r="P6" s="131"/>
      <c r="Q6" s="131"/>
      <c r="R6" s="128" t="n">
        <v>344379</v>
      </c>
      <c r="S6" s="128"/>
      <c r="T6" s="128"/>
      <c r="U6" s="128"/>
      <c r="V6" s="128"/>
      <c r="W6" s="128"/>
      <c r="X6" s="128"/>
      <c r="Y6" s="128"/>
      <c r="Z6" s="129" t="n">
        <v>1.2</v>
      </c>
      <c r="AA6" s="129"/>
      <c r="AB6" s="129"/>
      <c r="AC6" s="129"/>
      <c r="AD6" s="132" t="n">
        <v>344379</v>
      </c>
      <c r="AE6" s="132"/>
      <c r="AF6" s="132"/>
      <c r="AG6" s="132"/>
      <c r="AH6" s="132"/>
      <c r="AI6" s="132"/>
      <c r="AJ6" s="132"/>
      <c r="AK6" s="132"/>
      <c r="AL6" s="133" t="n">
        <v>2.4</v>
      </c>
      <c r="AM6" s="133"/>
      <c r="AN6" s="133"/>
      <c r="AO6" s="133"/>
      <c r="AP6" s="131" t="s">
        <v>143</v>
      </c>
      <c r="AQ6" s="131"/>
      <c r="AR6" s="131"/>
      <c r="AS6" s="131"/>
      <c r="AT6" s="131"/>
      <c r="AU6" s="131"/>
      <c r="AV6" s="131"/>
      <c r="AW6" s="131"/>
      <c r="AX6" s="131"/>
      <c r="AY6" s="131"/>
      <c r="AZ6" s="131"/>
      <c r="BA6" s="131"/>
      <c r="BB6" s="131"/>
      <c r="BC6" s="131"/>
      <c r="BD6" s="131"/>
      <c r="BE6" s="131"/>
      <c r="BF6" s="131"/>
      <c r="BG6" s="128" t="n">
        <v>3747247</v>
      </c>
      <c r="BH6" s="128"/>
      <c r="BI6" s="128"/>
      <c r="BJ6" s="128"/>
      <c r="BK6" s="128"/>
      <c r="BL6" s="128"/>
      <c r="BM6" s="128"/>
      <c r="BN6" s="128"/>
      <c r="BO6" s="129" t="n">
        <v>97.2</v>
      </c>
      <c r="BP6" s="129"/>
      <c r="BQ6" s="129"/>
      <c r="BR6" s="129"/>
      <c r="BS6" s="130" t="n">
        <v>59848</v>
      </c>
      <c r="BT6" s="130"/>
      <c r="BU6" s="130"/>
      <c r="BV6" s="130"/>
      <c r="BW6" s="130"/>
      <c r="BX6" s="130"/>
      <c r="BY6" s="130"/>
      <c r="BZ6" s="130"/>
      <c r="CA6" s="130"/>
      <c r="CB6" s="130"/>
      <c r="CD6" s="134" t="s">
        <v>144</v>
      </c>
      <c r="CE6" s="134"/>
      <c r="CF6" s="134"/>
      <c r="CG6" s="134"/>
      <c r="CH6" s="134"/>
      <c r="CI6" s="134"/>
      <c r="CJ6" s="134"/>
      <c r="CK6" s="134"/>
      <c r="CL6" s="134"/>
      <c r="CM6" s="134"/>
      <c r="CN6" s="134"/>
      <c r="CO6" s="134"/>
      <c r="CP6" s="134"/>
      <c r="CQ6" s="134"/>
      <c r="CR6" s="128" t="n">
        <v>173995</v>
      </c>
      <c r="CS6" s="128"/>
      <c r="CT6" s="128"/>
      <c r="CU6" s="128"/>
      <c r="CV6" s="128"/>
      <c r="CW6" s="128"/>
      <c r="CX6" s="128"/>
      <c r="CY6" s="128"/>
      <c r="CZ6" s="125" t="n">
        <v>0.6</v>
      </c>
      <c r="DA6" s="125"/>
      <c r="DB6" s="125"/>
      <c r="DC6" s="125"/>
      <c r="DD6" s="132" t="n">
        <v>904</v>
      </c>
      <c r="DE6" s="132"/>
      <c r="DF6" s="132"/>
      <c r="DG6" s="132"/>
      <c r="DH6" s="132"/>
      <c r="DI6" s="132"/>
      <c r="DJ6" s="132"/>
      <c r="DK6" s="132"/>
      <c r="DL6" s="132"/>
      <c r="DM6" s="132"/>
      <c r="DN6" s="132"/>
      <c r="DO6" s="132"/>
      <c r="DP6" s="132"/>
      <c r="DQ6" s="130" t="n">
        <v>173995</v>
      </c>
      <c r="DR6" s="130"/>
      <c r="DS6" s="130"/>
      <c r="DT6" s="130"/>
      <c r="DU6" s="130"/>
      <c r="DV6" s="130"/>
      <c r="DW6" s="130"/>
      <c r="DX6" s="130"/>
      <c r="DY6" s="130"/>
      <c r="DZ6" s="130"/>
      <c r="EA6" s="130"/>
      <c r="EB6" s="130"/>
      <c r="EC6" s="130"/>
    </row>
    <row r="7" customFormat="false" ht="11.25" hidden="false" customHeight="true" outlineLevel="0" collapsed="false">
      <c r="B7" s="131" t="s">
        <v>145</v>
      </c>
      <c r="C7" s="131"/>
      <c r="D7" s="131"/>
      <c r="E7" s="131"/>
      <c r="F7" s="131"/>
      <c r="G7" s="131"/>
      <c r="H7" s="131"/>
      <c r="I7" s="131"/>
      <c r="J7" s="131"/>
      <c r="K7" s="131"/>
      <c r="L7" s="131"/>
      <c r="M7" s="131"/>
      <c r="N7" s="131"/>
      <c r="O7" s="131"/>
      <c r="P7" s="131"/>
      <c r="Q7" s="131"/>
      <c r="R7" s="128" t="n">
        <v>2710</v>
      </c>
      <c r="S7" s="128"/>
      <c r="T7" s="128"/>
      <c r="U7" s="128"/>
      <c r="V7" s="128"/>
      <c r="W7" s="128"/>
      <c r="X7" s="128"/>
      <c r="Y7" s="128"/>
      <c r="Z7" s="129" t="n">
        <v>0</v>
      </c>
      <c r="AA7" s="129"/>
      <c r="AB7" s="129"/>
      <c r="AC7" s="129"/>
      <c r="AD7" s="132" t="n">
        <v>2710</v>
      </c>
      <c r="AE7" s="132"/>
      <c r="AF7" s="132"/>
      <c r="AG7" s="132"/>
      <c r="AH7" s="132"/>
      <c r="AI7" s="132"/>
      <c r="AJ7" s="132"/>
      <c r="AK7" s="132"/>
      <c r="AL7" s="133" t="n">
        <v>0</v>
      </c>
      <c r="AM7" s="133"/>
      <c r="AN7" s="133"/>
      <c r="AO7" s="133"/>
      <c r="AP7" s="131" t="s">
        <v>146</v>
      </c>
      <c r="AQ7" s="131"/>
      <c r="AR7" s="131"/>
      <c r="AS7" s="131"/>
      <c r="AT7" s="131"/>
      <c r="AU7" s="131"/>
      <c r="AV7" s="131"/>
      <c r="AW7" s="131"/>
      <c r="AX7" s="131"/>
      <c r="AY7" s="131"/>
      <c r="AZ7" s="131"/>
      <c r="BA7" s="131"/>
      <c r="BB7" s="131"/>
      <c r="BC7" s="131"/>
      <c r="BD7" s="131"/>
      <c r="BE7" s="131"/>
      <c r="BF7" s="131"/>
      <c r="BG7" s="128" t="n">
        <v>1450231</v>
      </c>
      <c r="BH7" s="128"/>
      <c r="BI7" s="128"/>
      <c r="BJ7" s="128"/>
      <c r="BK7" s="128"/>
      <c r="BL7" s="128"/>
      <c r="BM7" s="128"/>
      <c r="BN7" s="128"/>
      <c r="BO7" s="129" t="n">
        <v>37.6</v>
      </c>
      <c r="BP7" s="129"/>
      <c r="BQ7" s="129"/>
      <c r="BR7" s="129"/>
      <c r="BS7" s="130" t="n">
        <v>59848</v>
      </c>
      <c r="BT7" s="130"/>
      <c r="BU7" s="130"/>
      <c r="BV7" s="130"/>
      <c r="BW7" s="130"/>
      <c r="BX7" s="130"/>
      <c r="BY7" s="130"/>
      <c r="BZ7" s="130"/>
      <c r="CA7" s="130"/>
      <c r="CB7" s="130"/>
      <c r="CD7" s="135" t="s">
        <v>147</v>
      </c>
      <c r="CE7" s="135"/>
      <c r="CF7" s="135"/>
      <c r="CG7" s="135"/>
      <c r="CH7" s="135"/>
      <c r="CI7" s="135"/>
      <c r="CJ7" s="135"/>
      <c r="CK7" s="135"/>
      <c r="CL7" s="135"/>
      <c r="CM7" s="135"/>
      <c r="CN7" s="135"/>
      <c r="CO7" s="135"/>
      <c r="CP7" s="135"/>
      <c r="CQ7" s="135"/>
      <c r="CR7" s="128" t="n">
        <v>4428371</v>
      </c>
      <c r="CS7" s="128"/>
      <c r="CT7" s="128"/>
      <c r="CU7" s="128"/>
      <c r="CV7" s="128"/>
      <c r="CW7" s="128"/>
      <c r="CX7" s="128"/>
      <c r="CY7" s="128"/>
      <c r="CZ7" s="129" t="n">
        <v>16.4</v>
      </c>
      <c r="DA7" s="129"/>
      <c r="DB7" s="129"/>
      <c r="DC7" s="129"/>
      <c r="DD7" s="132" t="n">
        <v>681957</v>
      </c>
      <c r="DE7" s="132"/>
      <c r="DF7" s="132"/>
      <c r="DG7" s="132"/>
      <c r="DH7" s="132"/>
      <c r="DI7" s="132"/>
      <c r="DJ7" s="132"/>
      <c r="DK7" s="132"/>
      <c r="DL7" s="132"/>
      <c r="DM7" s="132"/>
      <c r="DN7" s="132"/>
      <c r="DO7" s="132"/>
      <c r="DP7" s="132"/>
      <c r="DQ7" s="130" t="n">
        <v>3072813</v>
      </c>
      <c r="DR7" s="130"/>
      <c r="DS7" s="130"/>
      <c r="DT7" s="130"/>
      <c r="DU7" s="130"/>
      <c r="DV7" s="130"/>
      <c r="DW7" s="130"/>
      <c r="DX7" s="130"/>
      <c r="DY7" s="130"/>
      <c r="DZ7" s="130"/>
      <c r="EA7" s="130"/>
      <c r="EB7" s="130"/>
      <c r="EC7" s="130"/>
    </row>
    <row r="8" customFormat="false" ht="11.25" hidden="false" customHeight="true" outlineLevel="0" collapsed="false">
      <c r="B8" s="131" t="s">
        <v>148</v>
      </c>
      <c r="C8" s="131"/>
      <c r="D8" s="131"/>
      <c r="E8" s="131"/>
      <c r="F8" s="131"/>
      <c r="G8" s="131"/>
      <c r="H8" s="131"/>
      <c r="I8" s="131"/>
      <c r="J8" s="131"/>
      <c r="K8" s="131"/>
      <c r="L8" s="131"/>
      <c r="M8" s="131"/>
      <c r="N8" s="131"/>
      <c r="O8" s="131"/>
      <c r="P8" s="131"/>
      <c r="Q8" s="131"/>
      <c r="R8" s="128" t="n">
        <v>16780</v>
      </c>
      <c r="S8" s="128"/>
      <c r="T8" s="128"/>
      <c r="U8" s="128"/>
      <c r="V8" s="128"/>
      <c r="W8" s="128"/>
      <c r="X8" s="128"/>
      <c r="Y8" s="128"/>
      <c r="Z8" s="129" t="n">
        <v>0.1</v>
      </c>
      <c r="AA8" s="129"/>
      <c r="AB8" s="129"/>
      <c r="AC8" s="129"/>
      <c r="AD8" s="132" t="n">
        <v>16780</v>
      </c>
      <c r="AE8" s="132"/>
      <c r="AF8" s="132"/>
      <c r="AG8" s="132"/>
      <c r="AH8" s="132"/>
      <c r="AI8" s="132"/>
      <c r="AJ8" s="132"/>
      <c r="AK8" s="132"/>
      <c r="AL8" s="133" t="n">
        <v>0.1</v>
      </c>
      <c r="AM8" s="133"/>
      <c r="AN8" s="133"/>
      <c r="AO8" s="133"/>
      <c r="AP8" s="131" t="s">
        <v>149</v>
      </c>
      <c r="AQ8" s="131"/>
      <c r="AR8" s="131"/>
      <c r="AS8" s="131"/>
      <c r="AT8" s="131"/>
      <c r="AU8" s="131"/>
      <c r="AV8" s="131"/>
      <c r="AW8" s="131"/>
      <c r="AX8" s="131"/>
      <c r="AY8" s="131"/>
      <c r="AZ8" s="131"/>
      <c r="BA8" s="131"/>
      <c r="BB8" s="131"/>
      <c r="BC8" s="131"/>
      <c r="BD8" s="131"/>
      <c r="BE8" s="131"/>
      <c r="BF8" s="131"/>
      <c r="BG8" s="128" t="n">
        <v>50365</v>
      </c>
      <c r="BH8" s="128"/>
      <c r="BI8" s="128"/>
      <c r="BJ8" s="128"/>
      <c r="BK8" s="128"/>
      <c r="BL8" s="128"/>
      <c r="BM8" s="128"/>
      <c r="BN8" s="128"/>
      <c r="BO8" s="129" t="n">
        <v>1.3</v>
      </c>
      <c r="BP8" s="129"/>
      <c r="BQ8" s="129"/>
      <c r="BR8" s="129"/>
      <c r="BS8" s="130" t="s">
        <v>47</v>
      </c>
      <c r="BT8" s="130"/>
      <c r="BU8" s="130"/>
      <c r="BV8" s="130"/>
      <c r="BW8" s="130"/>
      <c r="BX8" s="130"/>
      <c r="BY8" s="130"/>
      <c r="BZ8" s="130"/>
      <c r="CA8" s="130"/>
      <c r="CB8" s="130"/>
      <c r="CD8" s="135" t="s">
        <v>150</v>
      </c>
      <c r="CE8" s="135"/>
      <c r="CF8" s="135"/>
      <c r="CG8" s="135"/>
      <c r="CH8" s="135"/>
      <c r="CI8" s="135"/>
      <c r="CJ8" s="135"/>
      <c r="CK8" s="135"/>
      <c r="CL8" s="135"/>
      <c r="CM8" s="135"/>
      <c r="CN8" s="135"/>
      <c r="CO8" s="135"/>
      <c r="CP8" s="135"/>
      <c r="CQ8" s="135"/>
      <c r="CR8" s="128" t="n">
        <v>6507124</v>
      </c>
      <c r="CS8" s="128"/>
      <c r="CT8" s="128"/>
      <c r="CU8" s="128"/>
      <c r="CV8" s="128"/>
      <c r="CW8" s="128"/>
      <c r="CX8" s="128"/>
      <c r="CY8" s="128"/>
      <c r="CZ8" s="129" t="n">
        <v>24.2</v>
      </c>
      <c r="DA8" s="129"/>
      <c r="DB8" s="129"/>
      <c r="DC8" s="129"/>
      <c r="DD8" s="132" t="n">
        <v>50875</v>
      </c>
      <c r="DE8" s="132"/>
      <c r="DF8" s="132"/>
      <c r="DG8" s="132"/>
      <c r="DH8" s="132"/>
      <c r="DI8" s="132"/>
      <c r="DJ8" s="132"/>
      <c r="DK8" s="132"/>
      <c r="DL8" s="132"/>
      <c r="DM8" s="132"/>
      <c r="DN8" s="132"/>
      <c r="DO8" s="132"/>
      <c r="DP8" s="132"/>
      <c r="DQ8" s="130" t="n">
        <v>3604003</v>
      </c>
      <c r="DR8" s="130"/>
      <c r="DS8" s="130"/>
      <c r="DT8" s="130"/>
      <c r="DU8" s="130"/>
      <c r="DV8" s="130"/>
      <c r="DW8" s="130"/>
      <c r="DX8" s="130"/>
      <c r="DY8" s="130"/>
      <c r="DZ8" s="130"/>
      <c r="EA8" s="130"/>
      <c r="EB8" s="130"/>
      <c r="EC8" s="130"/>
    </row>
    <row r="9" customFormat="false" ht="11.25" hidden="false" customHeight="true" outlineLevel="0" collapsed="false">
      <c r="B9" s="131" t="s">
        <v>151</v>
      </c>
      <c r="C9" s="131"/>
      <c r="D9" s="131"/>
      <c r="E9" s="131"/>
      <c r="F9" s="131"/>
      <c r="G9" s="131"/>
      <c r="H9" s="131"/>
      <c r="I9" s="131"/>
      <c r="J9" s="131"/>
      <c r="K9" s="131"/>
      <c r="L9" s="131"/>
      <c r="M9" s="131"/>
      <c r="N9" s="131"/>
      <c r="O9" s="131"/>
      <c r="P9" s="131"/>
      <c r="Q9" s="131"/>
      <c r="R9" s="128" t="n">
        <v>25443</v>
      </c>
      <c r="S9" s="128"/>
      <c r="T9" s="128"/>
      <c r="U9" s="128"/>
      <c r="V9" s="128"/>
      <c r="W9" s="128"/>
      <c r="X9" s="128"/>
      <c r="Y9" s="128"/>
      <c r="Z9" s="129" t="n">
        <v>0.1</v>
      </c>
      <c r="AA9" s="129"/>
      <c r="AB9" s="129"/>
      <c r="AC9" s="129"/>
      <c r="AD9" s="132" t="n">
        <v>25443</v>
      </c>
      <c r="AE9" s="132"/>
      <c r="AF9" s="132"/>
      <c r="AG9" s="132"/>
      <c r="AH9" s="132"/>
      <c r="AI9" s="132"/>
      <c r="AJ9" s="132"/>
      <c r="AK9" s="132"/>
      <c r="AL9" s="133" t="n">
        <v>0.2</v>
      </c>
      <c r="AM9" s="133"/>
      <c r="AN9" s="133"/>
      <c r="AO9" s="133"/>
      <c r="AP9" s="131" t="s">
        <v>152</v>
      </c>
      <c r="AQ9" s="131"/>
      <c r="AR9" s="131"/>
      <c r="AS9" s="131"/>
      <c r="AT9" s="131"/>
      <c r="AU9" s="131"/>
      <c r="AV9" s="131"/>
      <c r="AW9" s="131"/>
      <c r="AX9" s="131"/>
      <c r="AY9" s="131"/>
      <c r="AZ9" s="131"/>
      <c r="BA9" s="131"/>
      <c r="BB9" s="131"/>
      <c r="BC9" s="131"/>
      <c r="BD9" s="131"/>
      <c r="BE9" s="131"/>
      <c r="BF9" s="131"/>
      <c r="BG9" s="128" t="n">
        <v>1103338</v>
      </c>
      <c r="BH9" s="128"/>
      <c r="BI9" s="128"/>
      <c r="BJ9" s="128"/>
      <c r="BK9" s="128"/>
      <c r="BL9" s="128"/>
      <c r="BM9" s="128"/>
      <c r="BN9" s="128"/>
      <c r="BO9" s="129" t="n">
        <v>28.6</v>
      </c>
      <c r="BP9" s="129"/>
      <c r="BQ9" s="129"/>
      <c r="BR9" s="129"/>
      <c r="BS9" s="130" t="s">
        <v>47</v>
      </c>
      <c r="BT9" s="130"/>
      <c r="BU9" s="130"/>
      <c r="BV9" s="130"/>
      <c r="BW9" s="130"/>
      <c r="BX9" s="130"/>
      <c r="BY9" s="130"/>
      <c r="BZ9" s="130"/>
      <c r="CA9" s="130"/>
      <c r="CB9" s="130"/>
      <c r="CD9" s="135" t="s">
        <v>153</v>
      </c>
      <c r="CE9" s="135"/>
      <c r="CF9" s="135"/>
      <c r="CG9" s="135"/>
      <c r="CH9" s="135"/>
      <c r="CI9" s="135"/>
      <c r="CJ9" s="135"/>
      <c r="CK9" s="135"/>
      <c r="CL9" s="135"/>
      <c r="CM9" s="135"/>
      <c r="CN9" s="135"/>
      <c r="CO9" s="135"/>
      <c r="CP9" s="135"/>
      <c r="CQ9" s="135"/>
      <c r="CR9" s="128" t="n">
        <v>2287541</v>
      </c>
      <c r="CS9" s="128"/>
      <c r="CT9" s="128"/>
      <c r="CU9" s="128"/>
      <c r="CV9" s="128"/>
      <c r="CW9" s="128"/>
      <c r="CX9" s="128"/>
      <c r="CY9" s="128"/>
      <c r="CZ9" s="129" t="n">
        <v>8.5</v>
      </c>
      <c r="DA9" s="129"/>
      <c r="DB9" s="129"/>
      <c r="DC9" s="129"/>
      <c r="DD9" s="132" t="n">
        <v>30339</v>
      </c>
      <c r="DE9" s="132"/>
      <c r="DF9" s="132"/>
      <c r="DG9" s="132"/>
      <c r="DH9" s="132"/>
      <c r="DI9" s="132"/>
      <c r="DJ9" s="132"/>
      <c r="DK9" s="132"/>
      <c r="DL9" s="132"/>
      <c r="DM9" s="132"/>
      <c r="DN9" s="132"/>
      <c r="DO9" s="132"/>
      <c r="DP9" s="132"/>
      <c r="DQ9" s="130" t="n">
        <v>1789711</v>
      </c>
      <c r="DR9" s="130"/>
      <c r="DS9" s="130"/>
      <c r="DT9" s="130"/>
      <c r="DU9" s="130"/>
      <c r="DV9" s="130"/>
      <c r="DW9" s="130"/>
      <c r="DX9" s="130"/>
      <c r="DY9" s="130"/>
      <c r="DZ9" s="130"/>
      <c r="EA9" s="130"/>
      <c r="EB9" s="130"/>
      <c r="EC9" s="130"/>
    </row>
    <row r="10" customFormat="false" ht="11.25" hidden="false" customHeight="true" outlineLevel="0" collapsed="false">
      <c r="B10" s="131" t="s">
        <v>154</v>
      </c>
      <c r="C10" s="131"/>
      <c r="D10" s="131"/>
      <c r="E10" s="131"/>
      <c r="F10" s="131"/>
      <c r="G10" s="131"/>
      <c r="H10" s="131"/>
      <c r="I10" s="131"/>
      <c r="J10" s="131"/>
      <c r="K10" s="131"/>
      <c r="L10" s="131"/>
      <c r="M10" s="131"/>
      <c r="N10" s="131"/>
      <c r="O10" s="131"/>
      <c r="P10" s="131"/>
      <c r="Q10" s="131"/>
      <c r="R10" s="128" t="s">
        <v>47</v>
      </c>
      <c r="S10" s="128"/>
      <c r="T10" s="128"/>
      <c r="U10" s="128"/>
      <c r="V10" s="128"/>
      <c r="W10" s="128"/>
      <c r="X10" s="128"/>
      <c r="Y10" s="128"/>
      <c r="Z10" s="129" t="s">
        <v>47</v>
      </c>
      <c r="AA10" s="129"/>
      <c r="AB10" s="129"/>
      <c r="AC10" s="129"/>
      <c r="AD10" s="132" t="s">
        <v>47</v>
      </c>
      <c r="AE10" s="132"/>
      <c r="AF10" s="132"/>
      <c r="AG10" s="132"/>
      <c r="AH10" s="132"/>
      <c r="AI10" s="132"/>
      <c r="AJ10" s="132"/>
      <c r="AK10" s="132"/>
      <c r="AL10" s="133" t="s">
        <v>47</v>
      </c>
      <c r="AM10" s="133"/>
      <c r="AN10" s="133"/>
      <c r="AO10" s="133"/>
      <c r="AP10" s="131" t="s">
        <v>155</v>
      </c>
      <c r="AQ10" s="131"/>
      <c r="AR10" s="131"/>
      <c r="AS10" s="131"/>
      <c r="AT10" s="131"/>
      <c r="AU10" s="131"/>
      <c r="AV10" s="131"/>
      <c r="AW10" s="131"/>
      <c r="AX10" s="131"/>
      <c r="AY10" s="131"/>
      <c r="AZ10" s="131"/>
      <c r="BA10" s="131"/>
      <c r="BB10" s="131"/>
      <c r="BC10" s="131"/>
      <c r="BD10" s="131"/>
      <c r="BE10" s="131"/>
      <c r="BF10" s="131"/>
      <c r="BG10" s="128" t="n">
        <v>86251</v>
      </c>
      <c r="BH10" s="128"/>
      <c r="BI10" s="128"/>
      <c r="BJ10" s="128"/>
      <c r="BK10" s="128"/>
      <c r="BL10" s="128"/>
      <c r="BM10" s="128"/>
      <c r="BN10" s="128"/>
      <c r="BO10" s="129" t="n">
        <v>2.2</v>
      </c>
      <c r="BP10" s="129"/>
      <c r="BQ10" s="129"/>
      <c r="BR10" s="129"/>
      <c r="BS10" s="130" t="s">
        <v>47</v>
      </c>
      <c r="BT10" s="130"/>
      <c r="BU10" s="130"/>
      <c r="BV10" s="130"/>
      <c r="BW10" s="130"/>
      <c r="BX10" s="130"/>
      <c r="BY10" s="130"/>
      <c r="BZ10" s="130"/>
      <c r="CA10" s="130"/>
      <c r="CB10" s="130"/>
      <c r="CD10" s="135" t="s">
        <v>156</v>
      </c>
      <c r="CE10" s="135"/>
      <c r="CF10" s="135"/>
      <c r="CG10" s="135"/>
      <c r="CH10" s="135"/>
      <c r="CI10" s="135"/>
      <c r="CJ10" s="135"/>
      <c r="CK10" s="135"/>
      <c r="CL10" s="135"/>
      <c r="CM10" s="135"/>
      <c r="CN10" s="135"/>
      <c r="CO10" s="135"/>
      <c r="CP10" s="135"/>
      <c r="CQ10" s="135"/>
      <c r="CR10" s="128" t="n">
        <v>47929</v>
      </c>
      <c r="CS10" s="128"/>
      <c r="CT10" s="128"/>
      <c r="CU10" s="128"/>
      <c r="CV10" s="128"/>
      <c r="CW10" s="128"/>
      <c r="CX10" s="128"/>
      <c r="CY10" s="128"/>
      <c r="CZ10" s="129" t="n">
        <v>0.2</v>
      </c>
      <c r="DA10" s="129"/>
      <c r="DB10" s="129"/>
      <c r="DC10" s="129"/>
      <c r="DD10" s="132" t="s">
        <v>47</v>
      </c>
      <c r="DE10" s="132"/>
      <c r="DF10" s="132"/>
      <c r="DG10" s="132"/>
      <c r="DH10" s="132"/>
      <c r="DI10" s="132"/>
      <c r="DJ10" s="132"/>
      <c r="DK10" s="132"/>
      <c r="DL10" s="132"/>
      <c r="DM10" s="132"/>
      <c r="DN10" s="132"/>
      <c r="DO10" s="132"/>
      <c r="DP10" s="132"/>
      <c r="DQ10" s="130" t="n">
        <v>12867</v>
      </c>
      <c r="DR10" s="130"/>
      <c r="DS10" s="130"/>
      <c r="DT10" s="130"/>
      <c r="DU10" s="130"/>
      <c r="DV10" s="130"/>
      <c r="DW10" s="130"/>
      <c r="DX10" s="130"/>
      <c r="DY10" s="130"/>
      <c r="DZ10" s="130"/>
      <c r="EA10" s="130"/>
      <c r="EB10" s="130"/>
      <c r="EC10" s="130"/>
    </row>
    <row r="11" customFormat="false" ht="11.25" hidden="false" customHeight="true" outlineLevel="0" collapsed="false">
      <c r="B11" s="131" t="s">
        <v>157</v>
      </c>
      <c r="C11" s="131"/>
      <c r="D11" s="131"/>
      <c r="E11" s="131"/>
      <c r="F11" s="131"/>
      <c r="G11" s="131"/>
      <c r="H11" s="131"/>
      <c r="I11" s="131"/>
      <c r="J11" s="131"/>
      <c r="K11" s="131"/>
      <c r="L11" s="131"/>
      <c r="M11" s="131"/>
      <c r="N11" s="131"/>
      <c r="O11" s="131"/>
      <c r="P11" s="131"/>
      <c r="Q11" s="131"/>
      <c r="R11" s="128" t="n">
        <v>754452</v>
      </c>
      <c r="S11" s="128"/>
      <c r="T11" s="128"/>
      <c r="U11" s="128"/>
      <c r="V11" s="128"/>
      <c r="W11" s="128"/>
      <c r="X11" s="128"/>
      <c r="Y11" s="128"/>
      <c r="Z11" s="129" t="n">
        <v>2.7</v>
      </c>
      <c r="AA11" s="129"/>
      <c r="AB11" s="129"/>
      <c r="AC11" s="129"/>
      <c r="AD11" s="132" t="n">
        <v>754452</v>
      </c>
      <c r="AE11" s="132"/>
      <c r="AF11" s="132"/>
      <c r="AG11" s="132"/>
      <c r="AH11" s="132"/>
      <c r="AI11" s="132"/>
      <c r="AJ11" s="132"/>
      <c r="AK11" s="132"/>
      <c r="AL11" s="133" t="n">
        <v>5.3</v>
      </c>
      <c r="AM11" s="133"/>
      <c r="AN11" s="133"/>
      <c r="AO11" s="133"/>
      <c r="AP11" s="131" t="s">
        <v>158</v>
      </c>
      <c r="AQ11" s="131"/>
      <c r="AR11" s="131"/>
      <c r="AS11" s="131"/>
      <c r="AT11" s="131"/>
      <c r="AU11" s="131"/>
      <c r="AV11" s="131"/>
      <c r="AW11" s="131"/>
      <c r="AX11" s="131"/>
      <c r="AY11" s="131"/>
      <c r="AZ11" s="131"/>
      <c r="BA11" s="131"/>
      <c r="BB11" s="131"/>
      <c r="BC11" s="131"/>
      <c r="BD11" s="131"/>
      <c r="BE11" s="131"/>
      <c r="BF11" s="131"/>
      <c r="BG11" s="128" t="n">
        <v>210277</v>
      </c>
      <c r="BH11" s="128"/>
      <c r="BI11" s="128"/>
      <c r="BJ11" s="128"/>
      <c r="BK11" s="128"/>
      <c r="BL11" s="128"/>
      <c r="BM11" s="128"/>
      <c r="BN11" s="128"/>
      <c r="BO11" s="129" t="n">
        <v>5.5</v>
      </c>
      <c r="BP11" s="129"/>
      <c r="BQ11" s="129"/>
      <c r="BR11" s="129"/>
      <c r="BS11" s="130" t="n">
        <v>59848</v>
      </c>
      <c r="BT11" s="130"/>
      <c r="BU11" s="130"/>
      <c r="BV11" s="130"/>
      <c r="BW11" s="130"/>
      <c r="BX11" s="130"/>
      <c r="BY11" s="130"/>
      <c r="BZ11" s="130"/>
      <c r="CA11" s="130"/>
      <c r="CB11" s="130"/>
      <c r="CD11" s="135" t="s">
        <v>159</v>
      </c>
      <c r="CE11" s="135"/>
      <c r="CF11" s="135"/>
      <c r="CG11" s="135"/>
      <c r="CH11" s="135"/>
      <c r="CI11" s="135"/>
      <c r="CJ11" s="135"/>
      <c r="CK11" s="135"/>
      <c r="CL11" s="135"/>
      <c r="CM11" s="135"/>
      <c r="CN11" s="135"/>
      <c r="CO11" s="135"/>
      <c r="CP11" s="135"/>
      <c r="CQ11" s="135"/>
      <c r="CR11" s="128" t="n">
        <v>849780</v>
      </c>
      <c r="CS11" s="128"/>
      <c r="CT11" s="128"/>
      <c r="CU11" s="128"/>
      <c r="CV11" s="128"/>
      <c r="CW11" s="128"/>
      <c r="CX11" s="128"/>
      <c r="CY11" s="128"/>
      <c r="CZ11" s="129" t="n">
        <v>3.2</v>
      </c>
      <c r="DA11" s="129"/>
      <c r="DB11" s="129"/>
      <c r="DC11" s="129"/>
      <c r="DD11" s="132" t="n">
        <v>230917</v>
      </c>
      <c r="DE11" s="132"/>
      <c r="DF11" s="132"/>
      <c r="DG11" s="132"/>
      <c r="DH11" s="132"/>
      <c r="DI11" s="132"/>
      <c r="DJ11" s="132"/>
      <c r="DK11" s="132"/>
      <c r="DL11" s="132"/>
      <c r="DM11" s="132"/>
      <c r="DN11" s="132"/>
      <c r="DO11" s="132"/>
      <c r="DP11" s="132"/>
      <c r="DQ11" s="130" t="n">
        <v>448462</v>
      </c>
      <c r="DR11" s="130"/>
      <c r="DS11" s="130"/>
      <c r="DT11" s="130"/>
      <c r="DU11" s="130"/>
      <c r="DV11" s="130"/>
      <c r="DW11" s="130"/>
      <c r="DX11" s="130"/>
      <c r="DY11" s="130"/>
      <c r="DZ11" s="130"/>
      <c r="EA11" s="130"/>
      <c r="EB11" s="130"/>
      <c r="EC11" s="130"/>
    </row>
    <row r="12" customFormat="false" ht="11.25" hidden="false" customHeight="true" outlineLevel="0" collapsed="false">
      <c r="B12" s="131" t="s">
        <v>160</v>
      </c>
      <c r="C12" s="131"/>
      <c r="D12" s="131"/>
      <c r="E12" s="131"/>
      <c r="F12" s="131"/>
      <c r="G12" s="131"/>
      <c r="H12" s="131"/>
      <c r="I12" s="131"/>
      <c r="J12" s="131"/>
      <c r="K12" s="131"/>
      <c r="L12" s="131"/>
      <c r="M12" s="131"/>
      <c r="N12" s="131"/>
      <c r="O12" s="131"/>
      <c r="P12" s="131"/>
      <c r="Q12" s="131"/>
      <c r="R12" s="128" t="n">
        <v>9966</v>
      </c>
      <c r="S12" s="128"/>
      <c r="T12" s="128"/>
      <c r="U12" s="128"/>
      <c r="V12" s="128"/>
      <c r="W12" s="128"/>
      <c r="X12" s="128"/>
      <c r="Y12" s="128"/>
      <c r="Z12" s="129" t="n">
        <v>0</v>
      </c>
      <c r="AA12" s="129"/>
      <c r="AB12" s="129"/>
      <c r="AC12" s="129"/>
      <c r="AD12" s="132" t="n">
        <v>9966</v>
      </c>
      <c r="AE12" s="132"/>
      <c r="AF12" s="132"/>
      <c r="AG12" s="132"/>
      <c r="AH12" s="132"/>
      <c r="AI12" s="132"/>
      <c r="AJ12" s="132"/>
      <c r="AK12" s="132"/>
      <c r="AL12" s="133" t="n">
        <v>0.1</v>
      </c>
      <c r="AM12" s="133"/>
      <c r="AN12" s="133"/>
      <c r="AO12" s="133"/>
      <c r="AP12" s="131" t="s">
        <v>161</v>
      </c>
      <c r="AQ12" s="131"/>
      <c r="AR12" s="131"/>
      <c r="AS12" s="131"/>
      <c r="AT12" s="131"/>
      <c r="AU12" s="131"/>
      <c r="AV12" s="131"/>
      <c r="AW12" s="131"/>
      <c r="AX12" s="131"/>
      <c r="AY12" s="131"/>
      <c r="AZ12" s="131"/>
      <c r="BA12" s="131"/>
      <c r="BB12" s="131"/>
      <c r="BC12" s="131"/>
      <c r="BD12" s="131"/>
      <c r="BE12" s="131"/>
      <c r="BF12" s="131"/>
      <c r="BG12" s="128" t="n">
        <v>1975496</v>
      </c>
      <c r="BH12" s="128"/>
      <c r="BI12" s="128"/>
      <c r="BJ12" s="128"/>
      <c r="BK12" s="128"/>
      <c r="BL12" s="128"/>
      <c r="BM12" s="128"/>
      <c r="BN12" s="128"/>
      <c r="BO12" s="129" t="n">
        <v>51.3</v>
      </c>
      <c r="BP12" s="129"/>
      <c r="BQ12" s="129"/>
      <c r="BR12" s="129"/>
      <c r="BS12" s="130" t="s">
        <v>47</v>
      </c>
      <c r="BT12" s="130"/>
      <c r="BU12" s="130"/>
      <c r="BV12" s="130"/>
      <c r="BW12" s="130"/>
      <c r="BX12" s="130"/>
      <c r="BY12" s="130"/>
      <c r="BZ12" s="130"/>
      <c r="CA12" s="130"/>
      <c r="CB12" s="130"/>
      <c r="CD12" s="135" t="s">
        <v>162</v>
      </c>
      <c r="CE12" s="135"/>
      <c r="CF12" s="135"/>
      <c r="CG12" s="135"/>
      <c r="CH12" s="135"/>
      <c r="CI12" s="135"/>
      <c r="CJ12" s="135"/>
      <c r="CK12" s="135"/>
      <c r="CL12" s="135"/>
      <c r="CM12" s="135"/>
      <c r="CN12" s="135"/>
      <c r="CO12" s="135"/>
      <c r="CP12" s="135"/>
      <c r="CQ12" s="135"/>
      <c r="CR12" s="128" t="n">
        <v>526766</v>
      </c>
      <c r="CS12" s="128"/>
      <c r="CT12" s="128"/>
      <c r="CU12" s="128"/>
      <c r="CV12" s="128"/>
      <c r="CW12" s="128"/>
      <c r="CX12" s="128"/>
      <c r="CY12" s="128"/>
      <c r="CZ12" s="129" t="n">
        <v>2</v>
      </c>
      <c r="DA12" s="129"/>
      <c r="DB12" s="129"/>
      <c r="DC12" s="129"/>
      <c r="DD12" s="132" t="n">
        <v>30206</v>
      </c>
      <c r="DE12" s="132"/>
      <c r="DF12" s="132"/>
      <c r="DG12" s="132"/>
      <c r="DH12" s="132"/>
      <c r="DI12" s="132"/>
      <c r="DJ12" s="132"/>
      <c r="DK12" s="132"/>
      <c r="DL12" s="132"/>
      <c r="DM12" s="132"/>
      <c r="DN12" s="132"/>
      <c r="DO12" s="132"/>
      <c r="DP12" s="132"/>
      <c r="DQ12" s="130" t="n">
        <v>484708</v>
      </c>
      <c r="DR12" s="130"/>
      <c r="DS12" s="130"/>
      <c r="DT12" s="130"/>
      <c r="DU12" s="130"/>
      <c r="DV12" s="130"/>
      <c r="DW12" s="130"/>
      <c r="DX12" s="130"/>
      <c r="DY12" s="130"/>
      <c r="DZ12" s="130"/>
      <c r="EA12" s="130"/>
      <c r="EB12" s="130"/>
      <c r="EC12" s="130"/>
    </row>
    <row r="13" customFormat="false" ht="11.25" hidden="false" customHeight="true" outlineLevel="0" collapsed="false">
      <c r="B13" s="131" t="s">
        <v>163</v>
      </c>
      <c r="C13" s="131"/>
      <c r="D13" s="131"/>
      <c r="E13" s="131"/>
      <c r="F13" s="131"/>
      <c r="G13" s="131"/>
      <c r="H13" s="131"/>
      <c r="I13" s="131"/>
      <c r="J13" s="131"/>
      <c r="K13" s="131"/>
      <c r="L13" s="131"/>
      <c r="M13" s="131"/>
      <c r="N13" s="131"/>
      <c r="O13" s="131"/>
      <c r="P13" s="131"/>
      <c r="Q13" s="131"/>
      <c r="R13" s="128" t="s">
        <v>47</v>
      </c>
      <c r="S13" s="128"/>
      <c r="T13" s="128"/>
      <c r="U13" s="128"/>
      <c r="V13" s="128"/>
      <c r="W13" s="128"/>
      <c r="X13" s="128"/>
      <c r="Y13" s="128"/>
      <c r="Z13" s="129" t="s">
        <v>47</v>
      </c>
      <c r="AA13" s="129"/>
      <c r="AB13" s="129"/>
      <c r="AC13" s="129"/>
      <c r="AD13" s="132" t="s">
        <v>47</v>
      </c>
      <c r="AE13" s="132"/>
      <c r="AF13" s="132"/>
      <c r="AG13" s="132"/>
      <c r="AH13" s="132"/>
      <c r="AI13" s="132"/>
      <c r="AJ13" s="132"/>
      <c r="AK13" s="132"/>
      <c r="AL13" s="133" t="s">
        <v>47</v>
      </c>
      <c r="AM13" s="133"/>
      <c r="AN13" s="133"/>
      <c r="AO13" s="133"/>
      <c r="AP13" s="131" t="s">
        <v>164</v>
      </c>
      <c r="AQ13" s="131"/>
      <c r="AR13" s="131"/>
      <c r="AS13" s="131"/>
      <c r="AT13" s="131"/>
      <c r="AU13" s="131"/>
      <c r="AV13" s="131"/>
      <c r="AW13" s="131"/>
      <c r="AX13" s="131"/>
      <c r="AY13" s="131"/>
      <c r="AZ13" s="131"/>
      <c r="BA13" s="131"/>
      <c r="BB13" s="131"/>
      <c r="BC13" s="131"/>
      <c r="BD13" s="131"/>
      <c r="BE13" s="131"/>
      <c r="BF13" s="131"/>
      <c r="BG13" s="128" t="n">
        <v>1966605</v>
      </c>
      <c r="BH13" s="128"/>
      <c r="BI13" s="128"/>
      <c r="BJ13" s="128"/>
      <c r="BK13" s="128"/>
      <c r="BL13" s="128"/>
      <c r="BM13" s="128"/>
      <c r="BN13" s="128"/>
      <c r="BO13" s="129" t="n">
        <v>51</v>
      </c>
      <c r="BP13" s="129"/>
      <c r="BQ13" s="129"/>
      <c r="BR13" s="129"/>
      <c r="BS13" s="130" t="s">
        <v>47</v>
      </c>
      <c r="BT13" s="130"/>
      <c r="BU13" s="130"/>
      <c r="BV13" s="130"/>
      <c r="BW13" s="130"/>
      <c r="BX13" s="130"/>
      <c r="BY13" s="130"/>
      <c r="BZ13" s="130"/>
      <c r="CA13" s="130"/>
      <c r="CB13" s="130"/>
      <c r="CD13" s="135" t="s">
        <v>165</v>
      </c>
      <c r="CE13" s="135"/>
      <c r="CF13" s="135"/>
      <c r="CG13" s="135"/>
      <c r="CH13" s="135"/>
      <c r="CI13" s="135"/>
      <c r="CJ13" s="135"/>
      <c r="CK13" s="135"/>
      <c r="CL13" s="135"/>
      <c r="CM13" s="135"/>
      <c r="CN13" s="135"/>
      <c r="CO13" s="135"/>
      <c r="CP13" s="135"/>
      <c r="CQ13" s="135"/>
      <c r="CR13" s="128" t="n">
        <v>2411295</v>
      </c>
      <c r="CS13" s="128"/>
      <c r="CT13" s="128"/>
      <c r="CU13" s="128"/>
      <c r="CV13" s="128"/>
      <c r="CW13" s="128"/>
      <c r="CX13" s="128"/>
      <c r="CY13" s="128"/>
      <c r="CZ13" s="129" t="n">
        <v>9</v>
      </c>
      <c r="DA13" s="129"/>
      <c r="DB13" s="129"/>
      <c r="DC13" s="129"/>
      <c r="DD13" s="132" t="n">
        <v>1494501</v>
      </c>
      <c r="DE13" s="132"/>
      <c r="DF13" s="132"/>
      <c r="DG13" s="132"/>
      <c r="DH13" s="132"/>
      <c r="DI13" s="132"/>
      <c r="DJ13" s="132"/>
      <c r="DK13" s="132"/>
      <c r="DL13" s="132"/>
      <c r="DM13" s="132"/>
      <c r="DN13" s="132"/>
      <c r="DO13" s="132"/>
      <c r="DP13" s="132"/>
      <c r="DQ13" s="130" t="n">
        <v>978520</v>
      </c>
      <c r="DR13" s="130"/>
      <c r="DS13" s="130"/>
      <c r="DT13" s="130"/>
      <c r="DU13" s="130"/>
      <c r="DV13" s="130"/>
      <c r="DW13" s="130"/>
      <c r="DX13" s="130"/>
      <c r="DY13" s="130"/>
      <c r="DZ13" s="130"/>
      <c r="EA13" s="130"/>
      <c r="EB13" s="130"/>
      <c r="EC13" s="130"/>
    </row>
    <row r="14" customFormat="false" ht="11.25" hidden="false" customHeight="true" outlineLevel="0" collapsed="false">
      <c r="B14" s="131" t="s">
        <v>166</v>
      </c>
      <c r="C14" s="131"/>
      <c r="D14" s="131"/>
      <c r="E14" s="131"/>
      <c r="F14" s="131"/>
      <c r="G14" s="131"/>
      <c r="H14" s="131"/>
      <c r="I14" s="131"/>
      <c r="J14" s="131"/>
      <c r="K14" s="131"/>
      <c r="L14" s="131"/>
      <c r="M14" s="131"/>
      <c r="N14" s="131"/>
      <c r="O14" s="131"/>
      <c r="P14" s="131"/>
      <c r="Q14" s="131"/>
      <c r="R14" s="128" t="s">
        <v>47</v>
      </c>
      <c r="S14" s="128"/>
      <c r="T14" s="128"/>
      <c r="U14" s="128"/>
      <c r="V14" s="128"/>
      <c r="W14" s="128"/>
      <c r="X14" s="128"/>
      <c r="Y14" s="128"/>
      <c r="Z14" s="129" t="s">
        <v>47</v>
      </c>
      <c r="AA14" s="129"/>
      <c r="AB14" s="129"/>
      <c r="AC14" s="129"/>
      <c r="AD14" s="132" t="s">
        <v>47</v>
      </c>
      <c r="AE14" s="132"/>
      <c r="AF14" s="132"/>
      <c r="AG14" s="132"/>
      <c r="AH14" s="132"/>
      <c r="AI14" s="132"/>
      <c r="AJ14" s="132"/>
      <c r="AK14" s="132"/>
      <c r="AL14" s="133" t="s">
        <v>47</v>
      </c>
      <c r="AM14" s="133"/>
      <c r="AN14" s="133"/>
      <c r="AO14" s="133"/>
      <c r="AP14" s="131" t="s">
        <v>167</v>
      </c>
      <c r="AQ14" s="131"/>
      <c r="AR14" s="131"/>
      <c r="AS14" s="131"/>
      <c r="AT14" s="131"/>
      <c r="AU14" s="131"/>
      <c r="AV14" s="131"/>
      <c r="AW14" s="131"/>
      <c r="AX14" s="131"/>
      <c r="AY14" s="131"/>
      <c r="AZ14" s="131"/>
      <c r="BA14" s="131"/>
      <c r="BB14" s="131"/>
      <c r="BC14" s="131"/>
      <c r="BD14" s="131"/>
      <c r="BE14" s="131"/>
      <c r="BF14" s="131"/>
      <c r="BG14" s="128" t="n">
        <v>132065</v>
      </c>
      <c r="BH14" s="128"/>
      <c r="BI14" s="128"/>
      <c r="BJ14" s="128"/>
      <c r="BK14" s="128"/>
      <c r="BL14" s="128"/>
      <c r="BM14" s="128"/>
      <c r="BN14" s="128"/>
      <c r="BO14" s="129" t="n">
        <v>3.4</v>
      </c>
      <c r="BP14" s="129"/>
      <c r="BQ14" s="129"/>
      <c r="BR14" s="129"/>
      <c r="BS14" s="130" t="s">
        <v>47</v>
      </c>
      <c r="BT14" s="130"/>
      <c r="BU14" s="130"/>
      <c r="BV14" s="130"/>
      <c r="BW14" s="130"/>
      <c r="BX14" s="130"/>
      <c r="BY14" s="130"/>
      <c r="BZ14" s="130"/>
      <c r="CA14" s="130"/>
      <c r="CB14" s="130"/>
      <c r="CD14" s="135" t="s">
        <v>168</v>
      </c>
      <c r="CE14" s="135"/>
      <c r="CF14" s="135"/>
      <c r="CG14" s="135"/>
      <c r="CH14" s="135"/>
      <c r="CI14" s="135"/>
      <c r="CJ14" s="135"/>
      <c r="CK14" s="135"/>
      <c r="CL14" s="135"/>
      <c r="CM14" s="135"/>
      <c r="CN14" s="135"/>
      <c r="CO14" s="135"/>
      <c r="CP14" s="135"/>
      <c r="CQ14" s="135"/>
      <c r="CR14" s="128" t="n">
        <v>706681</v>
      </c>
      <c r="CS14" s="128"/>
      <c r="CT14" s="128"/>
      <c r="CU14" s="128"/>
      <c r="CV14" s="128"/>
      <c r="CW14" s="128"/>
      <c r="CX14" s="128"/>
      <c r="CY14" s="128"/>
      <c r="CZ14" s="129" t="n">
        <v>2.6</v>
      </c>
      <c r="DA14" s="129"/>
      <c r="DB14" s="129"/>
      <c r="DC14" s="129"/>
      <c r="DD14" s="132" t="n">
        <v>107632</v>
      </c>
      <c r="DE14" s="132"/>
      <c r="DF14" s="132"/>
      <c r="DG14" s="132"/>
      <c r="DH14" s="132"/>
      <c r="DI14" s="132"/>
      <c r="DJ14" s="132"/>
      <c r="DK14" s="132"/>
      <c r="DL14" s="132"/>
      <c r="DM14" s="132"/>
      <c r="DN14" s="132"/>
      <c r="DO14" s="132"/>
      <c r="DP14" s="132"/>
      <c r="DQ14" s="130" t="n">
        <v>588992</v>
      </c>
      <c r="DR14" s="130"/>
      <c r="DS14" s="130"/>
      <c r="DT14" s="130"/>
      <c r="DU14" s="130"/>
      <c r="DV14" s="130"/>
      <c r="DW14" s="130"/>
      <c r="DX14" s="130"/>
      <c r="DY14" s="130"/>
      <c r="DZ14" s="130"/>
      <c r="EA14" s="130"/>
      <c r="EB14" s="130"/>
      <c r="EC14" s="130"/>
    </row>
    <row r="15" customFormat="false" ht="11.25" hidden="false" customHeight="true" outlineLevel="0" collapsed="false">
      <c r="B15" s="131" t="s">
        <v>169</v>
      </c>
      <c r="C15" s="131"/>
      <c r="D15" s="131"/>
      <c r="E15" s="131"/>
      <c r="F15" s="131"/>
      <c r="G15" s="131"/>
      <c r="H15" s="131"/>
      <c r="I15" s="131"/>
      <c r="J15" s="131"/>
      <c r="K15" s="131"/>
      <c r="L15" s="131"/>
      <c r="M15" s="131"/>
      <c r="N15" s="131"/>
      <c r="O15" s="131"/>
      <c r="P15" s="131"/>
      <c r="Q15" s="131"/>
      <c r="R15" s="128" t="s">
        <v>47</v>
      </c>
      <c r="S15" s="128"/>
      <c r="T15" s="128"/>
      <c r="U15" s="128"/>
      <c r="V15" s="128"/>
      <c r="W15" s="128"/>
      <c r="X15" s="128"/>
      <c r="Y15" s="128"/>
      <c r="Z15" s="129" t="s">
        <v>47</v>
      </c>
      <c r="AA15" s="129"/>
      <c r="AB15" s="129"/>
      <c r="AC15" s="129"/>
      <c r="AD15" s="132" t="s">
        <v>47</v>
      </c>
      <c r="AE15" s="132"/>
      <c r="AF15" s="132"/>
      <c r="AG15" s="132"/>
      <c r="AH15" s="132"/>
      <c r="AI15" s="132"/>
      <c r="AJ15" s="132"/>
      <c r="AK15" s="132"/>
      <c r="AL15" s="133" t="s">
        <v>47</v>
      </c>
      <c r="AM15" s="133"/>
      <c r="AN15" s="133"/>
      <c r="AO15" s="133"/>
      <c r="AP15" s="131" t="s">
        <v>170</v>
      </c>
      <c r="AQ15" s="131"/>
      <c r="AR15" s="131"/>
      <c r="AS15" s="131"/>
      <c r="AT15" s="131"/>
      <c r="AU15" s="131"/>
      <c r="AV15" s="131"/>
      <c r="AW15" s="131"/>
      <c r="AX15" s="131"/>
      <c r="AY15" s="131"/>
      <c r="AZ15" s="131"/>
      <c r="BA15" s="131"/>
      <c r="BB15" s="131"/>
      <c r="BC15" s="131"/>
      <c r="BD15" s="131"/>
      <c r="BE15" s="131"/>
      <c r="BF15" s="131"/>
      <c r="BG15" s="128" t="n">
        <v>189332</v>
      </c>
      <c r="BH15" s="128"/>
      <c r="BI15" s="128"/>
      <c r="BJ15" s="128"/>
      <c r="BK15" s="128"/>
      <c r="BL15" s="128"/>
      <c r="BM15" s="128"/>
      <c r="BN15" s="128"/>
      <c r="BO15" s="129" t="n">
        <v>4.9</v>
      </c>
      <c r="BP15" s="129"/>
      <c r="BQ15" s="129"/>
      <c r="BR15" s="129"/>
      <c r="BS15" s="130" t="s">
        <v>47</v>
      </c>
      <c r="BT15" s="130"/>
      <c r="BU15" s="130"/>
      <c r="BV15" s="130"/>
      <c r="BW15" s="130"/>
      <c r="BX15" s="130"/>
      <c r="BY15" s="130"/>
      <c r="BZ15" s="130"/>
      <c r="CA15" s="130"/>
      <c r="CB15" s="130"/>
      <c r="CD15" s="135" t="s">
        <v>171</v>
      </c>
      <c r="CE15" s="135"/>
      <c r="CF15" s="135"/>
      <c r="CG15" s="135"/>
      <c r="CH15" s="135"/>
      <c r="CI15" s="135"/>
      <c r="CJ15" s="135"/>
      <c r="CK15" s="135"/>
      <c r="CL15" s="135"/>
      <c r="CM15" s="135"/>
      <c r="CN15" s="135"/>
      <c r="CO15" s="135"/>
      <c r="CP15" s="135"/>
      <c r="CQ15" s="135"/>
      <c r="CR15" s="128" t="n">
        <v>3076817</v>
      </c>
      <c r="CS15" s="128"/>
      <c r="CT15" s="128"/>
      <c r="CU15" s="128"/>
      <c r="CV15" s="128"/>
      <c r="CW15" s="128"/>
      <c r="CX15" s="128"/>
      <c r="CY15" s="128"/>
      <c r="CZ15" s="129" t="n">
        <v>11.4</v>
      </c>
      <c r="DA15" s="129"/>
      <c r="DB15" s="129"/>
      <c r="DC15" s="129"/>
      <c r="DD15" s="132" t="n">
        <v>965978</v>
      </c>
      <c r="DE15" s="132"/>
      <c r="DF15" s="132"/>
      <c r="DG15" s="132"/>
      <c r="DH15" s="132"/>
      <c r="DI15" s="132"/>
      <c r="DJ15" s="132"/>
      <c r="DK15" s="132"/>
      <c r="DL15" s="132"/>
      <c r="DM15" s="132"/>
      <c r="DN15" s="132"/>
      <c r="DO15" s="132"/>
      <c r="DP15" s="132"/>
      <c r="DQ15" s="130" t="n">
        <v>1957526</v>
      </c>
      <c r="DR15" s="130"/>
      <c r="DS15" s="130"/>
      <c r="DT15" s="130"/>
      <c r="DU15" s="130"/>
      <c r="DV15" s="130"/>
      <c r="DW15" s="130"/>
      <c r="DX15" s="130"/>
      <c r="DY15" s="130"/>
      <c r="DZ15" s="130"/>
      <c r="EA15" s="130"/>
      <c r="EB15" s="130"/>
      <c r="EC15" s="130"/>
    </row>
    <row r="16" customFormat="false" ht="11.25" hidden="false" customHeight="true" outlineLevel="0" collapsed="false">
      <c r="B16" s="131" t="s">
        <v>172</v>
      </c>
      <c r="C16" s="131"/>
      <c r="D16" s="131"/>
      <c r="E16" s="131"/>
      <c r="F16" s="131"/>
      <c r="G16" s="131"/>
      <c r="H16" s="131"/>
      <c r="I16" s="131"/>
      <c r="J16" s="131"/>
      <c r="K16" s="131"/>
      <c r="L16" s="131"/>
      <c r="M16" s="131"/>
      <c r="N16" s="131"/>
      <c r="O16" s="131"/>
      <c r="P16" s="131"/>
      <c r="Q16" s="131"/>
      <c r="R16" s="128" t="n">
        <v>27476</v>
      </c>
      <c r="S16" s="128"/>
      <c r="T16" s="128"/>
      <c r="U16" s="128"/>
      <c r="V16" s="128"/>
      <c r="W16" s="128"/>
      <c r="X16" s="128"/>
      <c r="Y16" s="128"/>
      <c r="Z16" s="129" t="n">
        <v>0.1</v>
      </c>
      <c r="AA16" s="129"/>
      <c r="AB16" s="129"/>
      <c r="AC16" s="129"/>
      <c r="AD16" s="132" t="n">
        <v>27476</v>
      </c>
      <c r="AE16" s="132"/>
      <c r="AF16" s="132"/>
      <c r="AG16" s="132"/>
      <c r="AH16" s="132"/>
      <c r="AI16" s="132"/>
      <c r="AJ16" s="132"/>
      <c r="AK16" s="132"/>
      <c r="AL16" s="133" t="n">
        <v>0.2</v>
      </c>
      <c r="AM16" s="133"/>
      <c r="AN16" s="133"/>
      <c r="AO16" s="133"/>
      <c r="AP16" s="131" t="s">
        <v>173</v>
      </c>
      <c r="AQ16" s="131"/>
      <c r="AR16" s="131"/>
      <c r="AS16" s="131"/>
      <c r="AT16" s="131"/>
      <c r="AU16" s="131"/>
      <c r="AV16" s="131"/>
      <c r="AW16" s="131"/>
      <c r="AX16" s="131"/>
      <c r="AY16" s="131"/>
      <c r="AZ16" s="131"/>
      <c r="BA16" s="131"/>
      <c r="BB16" s="131"/>
      <c r="BC16" s="131"/>
      <c r="BD16" s="131"/>
      <c r="BE16" s="131"/>
      <c r="BF16" s="131"/>
      <c r="BG16" s="128" t="n">
        <v>123</v>
      </c>
      <c r="BH16" s="128"/>
      <c r="BI16" s="128"/>
      <c r="BJ16" s="128"/>
      <c r="BK16" s="128"/>
      <c r="BL16" s="128"/>
      <c r="BM16" s="128"/>
      <c r="BN16" s="128"/>
      <c r="BO16" s="129" t="n">
        <v>0</v>
      </c>
      <c r="BP16" s="129"/>
      <c r="BQ16" s="129"/>
      <c r="BR16" s="129"/>
      <c r="BS16" s="130" t="s">
        <v>47</v>
      </c>
      <c r="BT16" s="130"/>
      <c r="BU16" s="130"/>
      <c r="BV16" s="130"/>
      <c r="BW16" s="130"/>
      <c r="BX16" s="130"/>
      <c r="BY16" s="130"/>
      <c r="BZ16" s="130"/>
      <c r="CA16" s="130"/>
      <c r="CB16" s="130"/>
      <c r="CD16" s="135" t="s">
        <v>174</v>
      </c>
      <c r="CE16" s="135"/>
      <c r="CF16" s="135"/>
      <c r="CG16" s="135"/>
      <c r="CH16" s="135"/>
      <c r="CI16" s="135"/>
      <c r="CJ16" s="135"/>
      <c r="CK16" s="135"/>
      <c r="CL16" s="135"/>
      <c r="CM16" s="135"/>
      <c r="CN16" s="135"/>
      <c r="CO16" s="135"/>
      <c r="CP16" s="135"/>
      <c r="CQ16" s="135"/>
      <c r="CR16" s="128" t="n">
        <v>2076682</v>
      </c>
      <c r="CS16" s="128"/>
      <c r="CT16" s="128"/>
      <c r="CU16" s="128"/>
      <c r="CV16" s="128"/>
      <c r="CW16" s="128"/>
      <c r="CX16" s="128"/>
      <c r="CY16" s="128"/>
      <c r="CZ16" s="129" t="n">
        <v>7.7</v>
      </c>
      <c r="DA16" s="129"/>
      <c r="DB16" s="129"/>
      <c r="DC16" s="129"/>
      <c r="DD16" s="132" t="s">
        <v>47</v>
      </c>
      <c r="DE16" s="132"/>
      <c r="DF16" s="132"/>
      <c r="DG16" s="132"/>
      <c r="DH16" s="132"/>
      <c r="DI16" s="132"/>
      <c r="DJ16" s="132"/>
      <c r="DK16" s="132"/>
      <c r="DL16" s="132"/>
      <c r="DM16" s="132"/>
      <c r="DN16" s="132"/>
      <c r="DO16" s="132"/>
      <c r="DP16" s="132"/>
      <c r="DQ16" s="130" t="n">
        <v>344279</v>
      </c>
      <c r="DR16" s="130"/>
      <c r="DS16" s="130"/>
      <c r="DT16" s="130"/>
      <c r="DU16" s="130"/>
      <c r="DV16" s="130"/>
      <c r="DW16" s="130"/>
      <c r="DX16" s="130"/>
      <c r="DY16" s="130"/>
      <c r="DZ16" s="130"/>
      <c r="EA16" s="130"/>
      <c r="EB16" s="130"/>
      <c r="EC16" s="130"/>
    </row>
    <row r="17" customFormat="false" ht="11.25" hidden="false" customHeight="true" outlineLevel="0" collapsed="false">
      <c r="B17" s="131" t="s">
        <v>175</v>
      </c>
      <c r="C17" s="131"/>
      <c r="D17" s="131"/>
      <c r="E17" s="131"/>
      <c r="F17" s="131"/>
      <c r="G17" s="131"/>
      <c r="H17" s="131"/>
      <c r="I17" s="131"/>
      <c r="J17" s="131"/>
      <c r="K17" s="131"/>
      <c r="L17" s="131"/>
      <c r="M17" s="131"/>
      <c r="N17" s="131"/>
      <c r="O17" s="131"/>
      <c r="P17" s="131"/>
      <c r="Q17" s="131"/>
      <c r="R17" s="128" t="n">
        <v>49743</v>
      </c>
      <c r="S17" s="128"/>
      <c r="T17" s="128"/>
      <c r="U17" s="128"/>
      <c r="V17" s="128"/>
      <c r="W17" s="128"/>
      <c r="X17" s="128"/>
      <c r="Y17" s="128"/>
      <c r="Z17" s="129" t="n">
        <v>0.2</v>
      </c>
      <c r="AA17" s="129"/>
      <c r="AB17" s="129"/>
      <c r="AC17" s="129"/>
      <c r="AD17" s="132" t="n">
        <v>49743</v>
      </c>
      <c r="AE17" s="132"/>
      <c r="AF17" s="132"/>
      <c r="AG17" s="132"/>
      <c r="AH17" s="132"/>
      <c r="AI17" s="132"/>
      <c r="AJ17" s="132"/>
      <c r="AK17" s="132"/>
      <c r="AL17" s="133" t="n">
        <v>0.4</v>
      </c>
      <c r="AM17" s="133"/>
      <c r="AN17" s="133"/>
      <c r="AO17" s="133"/>
      <c r="AP17" s="131" t="s">
        <v>176</v>
      </c>
      <c r="AQ17" s="131"/>
      <c r="AR17" s="131"/>
      <c r="AS17" s="131"/>
      <c r="AT17" s="131"/>
      <c r="AU17" s="131"/>
      <c r="AV17" s="131"/>
      <c r="AW17" s="131"/>
      <c r="AX17" s="131"/>
      <c r="AY17" s="131"/>
      <c r="AZ17" s="131"/>
      <c r="BA17" s="131"/>
      <c r="BB17" s="131"/>
      <c r="BC17" s="131"/>
      <c r="BD17" s="131"/>
      <c r="BE17" s="131"/>
      <c r="BF17" s="131"/>
      <c r="BG17" s="128" t="s">
        <v>47</v>
      </c>
      <c r="BH17" s="128"/>
      <c r="BI17" s="128"/>
      <c r="BJ17" s="128"/>
      <c r="BK17" s="128"/>
      <c r="BL17" s="128"/>
      <c r="BM17" s="128"/>
      <c r="BN17" s="128"/>
      <c r="BO17" s="129" t="s">
        <v>47</v>
      </c>
      <c r="BP17" s="129"/>
      <c r="BQ17" s="129"/>
      <c r="BR17" s="129"/>
      <c r="BS17" s="130" t="s">
        <v>47</v>
      </c>
      <c r="BT17" s="130"/>
      <c r="BU17" s="130"/>
      <c r="BV17" s="130"/>
      <c r="BW17" s="130"/>
      <c r="BX17" s="130"/>
      <c r="BY17" s="130"/>
      <c r="BZ17" s="130"/>
      <c r="CA17" s="130"/>
      <c r="CB17" s="130"/>
      <c r="CD17" s="135" t="s">
        <v>177</v>
      </c>
      <c r="CE17" s="135"/>
      <c r="CF17" s="135"/>
      <c r="CG17" s="135"/>
      <c r="CH17" s="135"/>
      <c r="CI17" s="135"/>
      <c r="CJ17" s="135"/>
      <c r="CK17" s="135"/>
      <c r="CL17" s="135"/>
      <c r="CM17" s="135"/>
      <c r="CN17" s="135"/>
      <c r="CO17" s="135"/>
      <c r="CP17" s="135"/>
      <c r="CQ17" s="135"/>
      <c r="CR17" s="128" t="n">
        <v>3844144</v>
      </c>
      <c r="CS17" s="128"/>
      <c r="CT17" s="128"/>
      <c r="CU17" s="128"/>
      <c r="CV17" s="128"/>
      <c r="CW17" s="128"/>
      <c r="CX17" s="128"/>
      <c r="CY17" s="128"/>
      <c r="CZ17" s="129" t="n">
        <v>14.3</v>
      </c>
      <c r="DA17" s="129"/>
      <c r="DB17" s="129"/>
      <c r="DC17" s="129"/>
      <c r="DD17" s="132" t="s">
        <v>47</v>
      </c>
      <c r="DE17" s="132"/>
      <c r="DF17" s="132"/>
      <c r="DG17" s="132"/>
      <c r="DH17" s="132"/>
      <c r="DI17" s="132"/>
      <c r="DJ17" s="132"/>
      <c r="DK17" s="132"/>
      <c r="DL17" s="132"/>
      <c r="DM17" s="132"/>
      <c r="DN17" s="132"/>
      <c r="DO17" s="132"/>
      <c r="DP17" s="132"/>
      <c r="DQ17" s="130" t="n">
        <v>3768708</v>
      </c>
      <c r="DR17" s="130"/>
      <c r="DS17" s="130"/>
      <c r="DT17" s="130"/>
      <c r="DU17" s="130"/>
      <c r="DV17" s="130"/>
      <c r="DW17" s="130"/>
      <c r="DX17" s="130"/>
      <c r="DY17" s="130"/>
      <c r="DZ17" s="130"/>
      <c r="EA17" s="130"/>
      <c r="EB17" s="130"/>
      <c r="EC17" s="130"/>
    </row>
    <row r="18" customFormat="false" ht="11.25" hidden="false" customHeight="true" outlineLevel="0" collapsed="false">
      <c r="B18" s="131" t="s">
        <v>178</v>
      </c>
      <c r="C18" s="131"/>
      <c r="D18" s="131"/>
      <c r="E18" s="131"/>
      <c r="F18" s="131"/>
      <c r="G18" s="131"/>
      <c r="H18" s="131"/>
      <c r="I18" s="131"/>
      <c r="J18" s="131"/>
      <c r="K18" s="131"/>
      <c r="L18" s="131"/>
      <c r="M18" s="131"/>
      <c r="N18" s="131"/>
      <c r="O18" s="131"/>
      <c r="P18" s="131"/>
      <c r="Q18" s="131"/>
      <c r="R18" s="128" t="n">
        <v>94301</v>
      </c>
      <c r="S18" s="128"/>
      <c r="T18" s="128"/>
      <c r="U18" s="128"/>
      <c r="V18" s="128"/>
      <c r="W18" s="128"/>
      <c r="X18" s="128"/>
      <c r="Y18" s="128"/>
      <c r="Z18" s="129" t="n">
        <v>0.3</v>
      </c>
      <c r="AA18" s="129"/>
      <c r="AB18" s="129"/>
      <c r="AC18" s="129"/>
      <c r="AD18" s="132" t="n">
        <v>90288</v>
      </c>
      <c r="AE18" s="132"/>
      <c r="AF18" s="132"/>
      <c r="AG18" s="132"/>
      <c r="AH18" s="132"/>
      <c r="AI18" s="132"/>
      <c r="AJ18" s="132"/>
      <c r="AK18" s="132"/>
      <c r="AL18" s="133" t="n">
        <v>0.600000023841858</v>
      </c>
      <c r="AM18" s="133"/>
      <c r="AN18" s="133"/>
      <c r="AO18" s="133"/>
      <c r="AP18" s="131" t="s">
        <v>179</v>
      </c>
      <c r="AQ18" s="131"/>
      <c r="AR18" s="131"/>
      <c r="AS18" s="131"/>
      <c r="AT18" s="131"/>
      <c r="AU18" s="131"/>
      <c r="AV18" s="131"/>
      <c r="AW18" s="131"/>
      <c r="AX18" s="131"/>
      <c r="AY18" s="131"/>
      <c r="AZ18" s="131"/>
      <c r="BA18" s="131"/>
      <c r="BB18" s="131"/>
      <c r="BC18" s="131"/>
      <c r="BD18" s="131"/>
      <c r="BE18" s="131"/>
      <c r="BF18" s="131"/>
      <c r="BG18" s="128" t="s">
        <v>47</v>
      </c>
      <c r="BH18" s="128"/>
      <c r="BI18" s="128"/>
      <c r="BJ18" s="128"/>
      <c r="BK18" s="128"/>
      <c r="BL18" s="128"/>
      <c r="BM18" s="128"/>
      <c r="BN18" s="128"/>
      <c r="BO18" s="129" t="s">
        <v>47</v>
      </c>
      <c r="BP18" s="129"/>
      <c r="BQ18" s="129"/>
      <c r="BR18" s="129"/>
      <c r="BS18" s="130" t="s">
        <v>47</v>
      </c>
      <c r="BT18" s="130"/>
      <c r="BU18" s="130"/>
      <c r="BV18" s="130"/>
      <c r="BW18" s="130"/>
      <c r="BX18" s="130"/>
      <c r="BY18" s="130"/>
      <c r="BZ18" s="130"/>
      <c r="CA18" s="130"/>
      <c r="CB18" s="130"/>
      <c r="CD18" s="135" t="s">
        <v>180</v>
      </c>
      <c r="CE18" s="135"/>
      <c r="CF18" s="135"/>
      <c r="CG18" s="135"/>
      <c r="CH18" s="135"/>
      <c r="CI18" s="135"/>
      <c r="CJ18" s="135"/>
      <c r="CK18" s="135"/>
      <c r="CL18" s="135"/>
      <c r="CM18" s="135"/>
      <c r="CN18" s="135"/>
      <c r="CO18" s="135"/>
      <c r="CP18" s="135"/>
      <c r="CQ18" s="135"/>
      <c r="CR18" s="128" t="s">
        <v>47</v>
      </c>
      <c r="CS18" s="128"/>
      <c r="CT18" s="128"/>
      <c r="CU18" s="128"/>
      <c r="CV18" s="128"/>
      <c r="CW18" s="128"/>
      <c r="CX18" s="128"/>
      <c r="CY18" s="128"/>
      <c r="CZ18" s="129" t="s">
        <v>47</v>
      </c>
      <c r="DA18" s="129"/>
      <c r="DB18" s="129"/>
      <c r="DC18" s="129"/>
      <c r="DD18" s="132" t="s">
        <v>47</v>
      </c>
      <c r="DE18" s="132"/>
      <c r="DF18" s="132"/>
      <c r="DG18" s="132"/>
      <c r="DH18" s="132"/>
      <c r="DI18" s="132"/>
      <c r="DJ18" s="132"/>
      <c r="DK18" s="132"/>
      <c r="DL18" s="132"/>
      <c r="DM18" s="132"/>
      <c r="DN18" s="132"/>
      <c r="DO18" s="132"/>
      <c r="DP18" s="132"/>
      <c r="DQ18" s="130" t="s">
        <v>47</v>
      </c>
      <c r="DR18" s="130"/>
      <c r="DS18" s="130"/>
      <c r="DT18" s="130"/>
      <c r="DU18" s="130"/>
      <c r="DV18" s="130"/>
      <c r="DW18" s="130"/>
      <c r="DX18" s="130"/>
      <c r="DY18" s="130"/>
      <c r="DZ18" s="130"/>
      <c r="EA18" s="130"/>
      <c r="EB18" s="130"/>
      <c r="EC18" s="130"/>
    </row>
    <row r="19" customFormat="false" ht="11.25" hidden="false" customHeight="true" outlineLevel="0" collapsed="false">
      <c r="B19" s="131" t="s">
        <v>181</v>
      </c>
      <c r="C19" s="131"/>
      <c r="D19" s="131"/>
      <c r="E19" s="131"/>
      <c r="F19" s="131"/>
      <c r="G19" s="131"/>
      <c r="H19" s="131"/>
      <c r="I19" s="131"/>
      <c r="J19" s="131"/>
      <c r="K19" s="131"/>
      <c r="L19" s="131"/>
      <c r="M19" s="131"/>
      <c r="N19" s="131"/>
      <c r="O19" s="131"/>
      <c r="P19" s="131"/>
      <c r="Q19" s="131"/>
      <c r="R19" s="128" t="n">
        <v>12137</v>
      </c>
      <c r="S19" s="128"/>
      <c r="T19" s="128"/>
      <c r="U19" s="128"/>
      <c r="V19" s="128"/>
      <c r="W19" s="128"/>
      <c r="X19" s="128"/>
      <c r="Y19" s="128"/>
      <c r="Z19" s="129" t="n">
        <v>0</v>
      </c>
      <c r="AA19" s="129"/>
      <c r="AB19" s="129"/>
      <c r="AC19" s="129"/>
      <c r="AD19" s="132" t="n">
        <v>12137</v>
      </c>
      <c r="AE19" s="132"/>
      <c r="AF19" s="132"/>
      <c r="AG19" s="132"/>
      <c r="AH19" s="132"/>
      <c r="AI19" s="132"/>
      <c r="AJ19" s="132"/>
      <c r="AK19" s="132"/>
      <c r="AL19" s="133" t="n">
        <v>0.1</v>
      </c>
      <c r="AM19" s="133"/>
      <c r="AN19" s="133"/>
      <c r="AO19" s="133"/>
      <c r="AP19" s="131" t="s">
        <v>182</v>
      </c>
      <c r="AQ19" s="131"/>
      <c r="AR19" s="131"/>
      <c r="AS19" s="131"/>
      <c r="AT19" s="131"/>
      <c r="AU19" s="131"/>
      <c r="AV19" s="131"/>
      <c r="AW19" s="131"/>
      <c r="AX19" s="131"/>
      <c r="AY19" s="131"/>
      <c r="AZ19" s="131"/>
      <c r="BA19" s="131"/>
      <c r="BB19" s="131"/>
      <c r="BC19" s="131"/>
      <c r="BD19" s="131"/>
      <c r="BE19" s="131"/>
      <c r="BF19" s="131"/>
      <c r="BG19" s="128" t="n">
        <v>107168</v>
      </c>
      <c r="BH19" s="128"/>
      <c r="BI19" s="128"/>
      <c r="BJ19" s="128"/>
      <c r="BK19" s="128"/>
      <c r="BL19" s="128"/>
      <c r="BM19" s="128"/>
      <c r="BN19" s="128"/>
      <c r="BO19" s="129" t="n">
        <v>2.8</v>
      </c>
      <c r="BP19" s="129"/>
      <c r="BQ19" s="129"/>
      <c r="BR19" s="129"/>
      <c r="BS19" s="130" t="s">
        <v>47</v>
      </c>
      <c r="BT19" s="130"/>
      <c r="BU19" s="130"/>
      <c r="BV19" s="130"/>
      <c r="BW19" s="130"/>
      <c r="BX19" s="130"/>
      <c r="BY19" s="130"/>
      <c r="BZ19" s="130"/>
      <c r="CA19" s="130"/>
      <c r="CB19" s="130"/>
      <c r="CD19" s="135" t="s">
        <v>183</v>
      </c>
      <c r="CE19" s="135"/>
      <c r="CF19" s="135"/>
      <c r="CG19" s="135"/>
      <c r="CH19" s="135"/>
      <c r="CI19" s="135"/>
      <c r="CJ19" s="135"/>
      <c r="CK19" s="135"/>
      <c r="CL19" s="135"/>
      <c r="CM19" s="135"/>
      <c r="CN19" s="135"/>
      <c r="CO19" s="135"/>
      <c r="CP19" s="135"/>
      <c r="CQ19" s="135"/>
      <c r="CR19" s="128" t="s">
        <v>47</v>
      </c>
      <c r="CS19" s="128"/>
      <c r="CT19" s="128"/>
      <c r="CU19" s="128"/>
      <c r="CV19" s="128"/>
      <c r="CW19" s="128"/>
      <c r="CX19" s="128"/>
      <c r="CY19" s="128"/>
      <c r="CZ19" s="129" t="s">
        <v>47</v>
      </c>
      <c r="DA19" s="129"/>
      <c r="DB19" s="129"/>
      <c r="DC19" s="129"/>
      <c r="DD19" s="132" t="s">
        <v>47</v>
      </c>
      <c r="DE19" s="132"/>
      <c r="DF19" s="132"/>
      <c r="DG19" s="132"/>
      <c r="DH19" s="132"/>
      <c r="DI19" s="132"/>
      <c r="DJ19" s="132"/>
      <c r="DK19" s="132"/>
      <c r="DL19" s="132"/>
      <c r="DM19" s="132"/>
      <c r="DN19" s="132"/>
      <c r="DO19" s="132"/>
      <c r="DP19" s="132"/>
      <c r="DQ19" s="130" t="s">
        <v>47</v>
      </c>
      <c r="DR19" s="130"/>
      <c r="DS19" s="130"/>
      <c r="DT19" s="130"/>
      <c r="DU19" s="130"/>
      <c r="DV19" s="130"/>
      <c r="DW19" s="130"/>
      <c r="DX19" s="130"/>
      <c r="DY19" s="130"/>
      <c r="DZ19" s="130"/>
      <c r="EA19" s="130"/>
      <c r="EB19" s="130"/>
      <c r="EC19" s="130"/>
    </row>
    <row r="20" customFormat="false" ht="11.25" hidden="false" customHeight="true" outlineLevel="0" collapsed="false">
      <c r="B20" s="131" t="s">
        <v>184</v>
      </c>
      <c r="C20" s="131"/>
      <c r="D20" s="131"/>
      <c r="E20" s="131"/>
      <c r="F20" s="131"/>
      <c r="G20" s="131"/>
      <c r="H20" s="131"/>
      <c r="I20" s="131"/>
      <c r="J20" s="131"/>
      <c r="K20" s="131"/>
      <c r="L20" s="131"/>
      <c r="M20" s="131"/>
      <c r="N20" s="131"/>
      <c r="O20" s="131"/>
      <c r="P20" s="131"/>
      <c r="Q20" s="131"/>
      <c r="R20" s="128" t="n">
        <v>8320</v>
      </c>
      <c r="S20" s="128"/>
      <c r="T20" s="128"/>
      <c r="U20" s="128"/>
      <c r="V20" s="128"/>
      <c r="W20" s="128"/>
      <c r="X20" s="128"/>
      <c r="Y20" s="128"/>
      <c r="Z20" s="129" t="n">
        <v>0</v>
      </c>
      <c r="AA20" s="129"/>
      <c r="AB20" s="129"/>
      <c r="AC20" s="129"/>
      <c r="AD20" s="132" t="n">
        <v>8320</v>
      </c>
      <c r="AE20" s="132"/>
      <c r="AF20" s="132"/>
      <c r="AG20" s="132"/>
      <c r="AH20" s="132"/>
      <c r="AI20" s="132"/>
      <c r="AJ20" s="132"/>
      <c r="AK20" s="132"/>
      <c r="AL20" s="133" t="n">
        <v>0.1</v>
      </c>
      <c r="AM20" s="133"/>
      <c r="AN20" s="133"/>
      <c r="AO20" s="133"/>
      <c r="AP20" s="131" t="s">
        <v>185</v>
      </c>
      <c r="AQ20" s="131"/>
      <c r="AR20" s="131"/>
      <c r="AS20" s="131"/>
      <c r="AT20" s="131"/>
      <c r="AU20" s="131"/>
      <c r="AV20" s="131"/>
      <c r="AW20" s="131"/>
      <c r="AX20" s="131"/>
      <c r="AY20" s="131"/>
      <c r="AZ20" s="131"/>
      <c r="BA20" s="131"/>
      <c r="BB20" s="131"/>
      <c r="BC20" s="131"/>
      <c r="BD20" s="131"/>
      <c r="BE20" s="131"/>
      <c r="BF20" s="131"/>
      <c r="BG20" s="128" t="n">
        <v>107168</v>
      </c>
      <c r="BH20" s="128"/>
      <c r="BI20" s="128"/>
      <c r="BJ20" s="128"/>
      <c r="BK20" s="128"/>
      <c r="BL20" s="128"/>
      <c r="BM20" s="128"/>
      <c r="BN20" s="128"/>
      <c r="BO20" s="129" t="n">
        <v>2.8</v>
      </c>
      <c r="BP20" s="129"/>
      <c r="BQ20" s="129"/>
      <c r="BR20" s="129"/>
      <c r="BS20" s="130" t="s">
        <v>47</v>
      </c>
      <c r="BT20" s="130"/>
      <c r="BU20" s="130"/>
      <c r="BV20" s="130"/>
      <c r="BW20" s="130"/>
      <c r="BX20" s="130"/>
      <c r="BY20" s="130"/>
      <c r="BZ20" s="130"/>
      <c r="CA20" s="130"/>
      <c r="CB20" s="130"/>
      <c r="CD20" s="135" t="s">
        <v>186</v>
      </c>
      <c r="CE20" s="135"/>
      <c r="CF20" s="135"/>
      <c r="CG20" s="135"/>
      <c r="CH20" s="135"/>
      <c r="CI20" s="135"/>
      <c r="CJ20" s="135"/>
      <c r="CK20" s="135"/>
      <c r="CL20" s="135"/>
      <c r="CM20" s="135"/>
      <c r="CN20" s="135"/>
      <c r="CO20" s="135"/>
      <c r="CP20" s="135"/>
      <c r="CQ20" s="135"/>
      <c r="CR20" s="128" t="n">
        <v>26937125</v>
      </c>
      <c r="CS20" s="128"/>
      <c r="CT20" s="128"/>
      <c r="CU20" s="128"/>
      <c r="CV20" s="128"/>
      <c r="CW20" s="128"/>
      <c r="CX20" s="128"/>
      <c r="CY20" s="128"/>
      <c r="CZ20" s="129" t="n">
        <v>100</v>
      </c>
      <c r="DA20" s="129"/>
      <c r="DB20" s="129"/>
      <c r="DC20" s="129"/>
      <c r="DD20" s="132" t="n">
        <v>3593309</v>
      </c>
      <c r="DE20" s="132"/>
      <c r="DF20" s="132"/>
      <c r="DG20" s="132"/>
      <c r="DH20" s="132"/>
      <c r="DI20" s="132"/>
      <c r="DJ20" s="132"/>
      <c r="DK20" s="132"/>
      <c r="DL20" s="132"/>
      <c r="DM20" s="132"/>
      <c r="DN20" s="132"/>
      <c r="DO20" s="132"/>
      <c r="DP20" s="132"/>
      <c r="DQ20" s="130" t="n">
        <v>17224584</v>
      </c>
      <c r="DR20" s="130"/>
      <c r="DS20" s="130"/>
      <c r="DT20" s="130"/>
      <c r="DU20" s="130"/>
      <c r="DV20" s="130"/>
      <c r="DW20" s="130"/>
      <c r="DX20" s="130"/>
      <c r="DY20" s="130"/>
      <c r="DZ20" s="130"/>
      <c r="EA20" s="130"/>
      <c r="EB20" s="130"/>
      <c r="EC20" s="130"/>
    </row>
    <row r="21" customFormat="false" ht="11.25" hidden="false" customHeight="true" outlineLevel="0" collapsed="false">
      <c r="B21" s="131" t="s">
        <v>187</v>
      </c>
      <c r="C21" s="131"/>
      <c r="D21" s="131"/>
      <c r="E21" s="131"/>
      <c r="F21" s="131"/>
      <c r="G21" s="131"/>
      <c r="H21" s="131"/>
      <c r="I21" s="131"/>
      <c r="J21" s="131"/>
      <c r="K21" s="131"/>
      <c r="L21" s="131"/>
      <c r="M21" s="131"/>
      <c r="N21" s="131"/>
      <c r="O21" s="131"/>
      <c r="P21" s="131"/>
      <c r="Q21" s="131"/>
      <c r="R21" s="128" t="n">
        <v>1817</v>
      </c>
      <c r="S21" s="128"/>
      <c r="T21" s="128"/>
      <c r="U21" s="128"/>
      <c r="V21" s="128"/>
      <c r="W21" s="128"/>
      <c r="X21" s="128"/>
      <c r="Y21" s="128"/>
      <c r="Z21" s="129" t="n">
        <v>0</v>
      </c>
      <c r="AA21" s="129"/>
      <c r="AB21" s="129"/>
      <c r="AC21" s="129"/>
      <c r="AD21" s="132" t="n">
        <v>1817</v>
      </c>
      <c r="AE21" s="132"/>
      <c r="AF21" s="132"/>
      <c r="AG21" s="132"/>
      <c r="AH21" s="132"/>
      <c r="AI21" s="132"/>
      <c r="AJ21" s="132"/>
      <c r="AK21" s="132"/>
      <c r="AL21" s="133" t="n">
        <v>0</v>
      </c>
      <c r="AM21" s="133"/>
      <c r="AN21" s="133"/>
      <c r="AO21" s="133"/>
      <c r="AP21" s="131" t="s">
        <v>188</v>
      </c>
      <c r="AQ21" s="131"/>
      <c r="AR21" s="131"/>
      <c r="AS21" s="131"/>
      <c r="AT21" s="131"/>
      <c r="AU21" s="131"/>
      <c r="AV21" s="131"/>
      <c r="AW21" s="131"/>
      <c r="AX21" s="131"/>
      <c r="AY21" s="131"/>
      <c r="AZ21" s="131"/>
      <c r="BA21" s="131"/>
      <c r="BB21" s="131"/>
      <c r="BC21" s="131"/>
      <c r="BD21" s="131"/>
      <c r="BE21" s="131"/>
      <c r="BF21" s="131"/>
      <c r="BG21" s="128" t="s">
        <v>47</v>
      </c>
      <c r="BH21" s="128"/>
      <c r="BI21" s="128"/>
      <c r="BJ21" s="128"/>
      <c r="BK21" s="128"/>
      <c r="BL21" s="128"/>
      <c r="BM21" s="128"/>
      <c r="BN21" s="128"/>
      <c r="BO21" s="129" t="s">
        <v>47</v>
      </c>
      <c r="BP21" s="129"/>
      <c r="BQ21" s="129"/>
      <c r="BR21" s="129"/>
      <c r="BS21" s="130" t="s">
        <v>47</v>
      </c>
      <c r="BT21" s="130"/>
      <c r="BU21" s="130"/>
      <c r="BV21" s="130"/>
      <c r="BW21" s="130"/>
      <c r="BX21" s="130"/>
      <c r="BY21" s="130"/>
      <c r="BZ21" s="130"/>
      <c r="CA21" s="130"/>
      <c r="CB21" s="130"/>
      <c r="CD21" s="136"/>
      <c r="CE21" s="136"/>
      <c r="CF21" s="136"/>
      <c r="CG21" s="136"/>
      <c r="CH21" s="136"/>
      <c r="CI21" s="136"/>
      <c r="CJ21" s="136"/>
      <c r="CK21" s="136"/>
      <c r="CL21" s="136"/>
      <c r="CM21" s="136"/>
      <c r="CN21" s="136"/>
      <c r="CO21" s="136"/>
      <c r="CP21" s="136"/>
      <c r="CQ21" s="136"/>
      <c r="CR21" s="137"/>
      <c r="CS21" s="137"/>
      <c r="CT21" s="137"/>
      <c r="CU21" s="137"/>
      <c r="CV21" s="137"/>
      <c r="CW21" s="137"/>
      <c r="CX21" s="137"/>
      <c r="CY21" s="137"/>
      <c r="CZ21" s="138"/>
      <c r="DA21" s="138"/>
      <c r="DB21" s="138"/>
      <c r="DC21" s="138"/>
      <c r="DD21" s="139"/>
      <c r="DE21" s="139"/>
      <c r="DF21" s="139"/>
      <c r="DG21" s="139"/>
      <c r="DH21" s="139"/>
      <c r="DI21" s="139"/>
      <c r="DJ21" s="139"/>
      <c r="DK21" s="139"/>
      <c r="DL21" s="139"/>
      <c r="DM21" s="139"/>
      <c r="DN21" s="139"/>
      <c r="DO21" s="139"/>
      <c r="DP21" s="139"/>
      <c r="DQ21" s="140"/>
      <c r="DR21" s="140"/>
      <c r="DS21" s="140"/>
      <c r="DT21" s="140"/>
      <c r="DU21" s="140"/>
      <c r="DV21" s="140"/>
      <c r="DW21" s="140"/>
      <c r="DX21" s="140"/>
      <c r="DY21" s="140"/>
      <c r="DZ21" s="140"/>
      <c r="EA21" s="140"/>
      <c r="EB21" s="140"/>
      <c r="EC21" s="140"/>
    </row>
    <row r="22" customFormat="false" ht="11.25" hidden="false" customHeight="true" outlineLevel="0" collapsed="false">
      <c r="B22" s="141" t="s">
        <v>189</v>
      </c>
      <c r="C22" s="141"/>
      <c r="D22" s="141"/>
      <c r="E22" s="141"/>
      <c r="F22" s="141"/>
      <c r="G22" s="141"/>
      <c r="H22" s="141"/>
      <c r="I22" s="141"/>
      <c r="J22" s="141"/>
      <c r="K22" s="141"/>
      <c r="L22" s="141"/>
      <c r="M22" s="141"/>
      <c r="N22" s="141"/>
      <c r="O22" s="141"/>
      <c r="P22" s="141"/>
      <c r="Q22" s="141"/>
      <c r="R22" s="128" t="n">
        <v>72027</v>
      </c>
      <c r="S22" s="128"/>
      <c r="T22" s="128"/>
      <c r="U22" s="128"/>
      <c r="V22" s="128"/>
      <c r="W22" s="128"/>
      <c r="X22" s="128"/>
      <c r="Y22" s="128"/>
      <c r="Z22" s="129" t="n">
        <v>0.3</v>
      </c>
      <c r="AA22" s="129"/>
      <c r="AB22" s="129"/>
      <c r="AC22" s="129"/>
      <c r="AD22" s="132" t="n">
        <v>68014</v>
      </c>
      <c r="AE22" s="132"/>
      <c r="AF22" s="132"/>
      <c r="AG22" s="132"/>
      <c r="AH22" s="132"/>
      <c r="AI22" s="132"/>
      <c r="AJ22" s="132"/>
      <c r="AK22" s="132"/>
      <c r="AL22" s="133" t="n">
        <v>0.5</v>
      </c>
      <c r="AM22" s="133"/>
      <c r="AN22" s="133"/>
      <c r="AO22" s="133"/>
      <c r="AP22" s="131" t="s">
        <v>190</v>
      </c>
      <c r="AQ22" s="131"/>
      <c r="AR22" s="131"/>
      <c r="AS22" s="131"/>
      <c r="AT22" s="131"/>
      <c r="AU22" s="131"/>
      <c r="AV22" s="131"/>
      <c r="AW22" s="131"/>
      <c r="AX22" s="131"/>
      <c r="AY22" s="131"/>
      <c r="AZ22" s="131"/>
      <c r="BA22" s="131"/>
      <c r="BB22" s="131"/>
      <c r="BC22" s="131"/>
      <c r="BD22" s="131"/>
      <c r="BE22" s="131"/>
      <c r="BF22" s="131"/>
      <c r="BG22" s="128" t="s">
        <v>47</v>
      </c>
      <c r="BH22" s="128"/>
      <c r="BI22" s="128"/>
      <c r="BJ22" s="128"/>
      <c r="BK22" s="128"/>
      <c r="BL22" s="128"/>
      <c r="BM22" s="128"/>
      <c r="BN22" s="128"/>
      <c r="BO22" s="129" t="s">
        <v>47</v>
      </c>
      <c r="BP22" s="129"/>
      <c r="BQ22" s="129"/>
      <c r="BR22" s="129"/>
      <c r="BS22" s="130" t="s">
        <v>47</v>
      </c>
      <c r="BT22" s="130"/>
      <c r="BU22" s="130"/>
      <c r="BV22" s="130"/>
      <c r="BW22" s="130"/>
      <c r="BX22" s="130"/>
      <c r="BY22" s="130"/>
      <c r="BZ22" s="130"/>
      <c r="CA22" s="130"/>
      <c r="CB22" s="130"/>
      <c r="CD22" s="121" t="s">
        <v>191</v>
      </c>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row>
    <row r="23" customFormat="false" ht="11.25" hidden="false" customHeight="true" outlineLevel="0" collapsed="false">
      <c r="B23" s="131" t="s">
        <v>192</v>
      </c>
      <c r="C23" s="131"/>
      <c r="D23" s="131"/>
      <c r="E23" s="131"/>
      <c r="F23" s="131"/>
      <c r="G23" s="131"/>
      <c r="H23" s="131"/>
      <c r="I23" s="131"/>
      <c r="J23" s="131"/>
      <c r="K23" s="131"/>
      <c r="L23" s="131"/>
      <c r="M23" s="131"/>
      <c r="N23" s="131"/>
      <c r="O23" s="131"/>
      <c r="P23" s="131"/>
      <c r="Q23" s="131"/>
      <c r="R23" s="128" t="n">
        <v>10649028</v>
      </c>
      <c r="S23" s="128"/>
      <c r="T23" s="128"/>
      <c r="U23" s="128"/>
      <c r="V23" s="128"/>
      <c r="W23" s="128"/>
      <c r="X23" s="128"/>
      <c r="Y23" s="128"/>
      <c r="Z23" s="129" t="n">
        <v>38.1</v>
      </c>
      <c r="AA23" s="129"/>
      <c r="AB23" s="129"/>
      <c r="AC23" s="129"/>
      <c r="AD23" s="132" t="n">
        <v>9056076</v>
      </c>
      <c r="AE23" s="132"/>
      <c r="AF23" s="132"/>
      <c r="AG23" s="132"/>
      <c r="AH23" s="132"/>
      <c r="AI23" s="132"/>
      <c r="AJ23" s="132"/>
      <c r="AK23" s="132"/>
      <c r="AL23" s="133" t="n">
        <v>63.9</v>
      </c>
      <c r="AM23" s="133"/>
      <c r="AN23" s="133"/>
      <c r="AO23" s="133"/>
      <c r="AP23" s="131" t="s">
        <v>193</v>
      </c>
      <c r="AQ23" s="131"/>
      <c r="AR23" s="131"/>
      <c r="AS23" s="131"/>
      <c r="AT23" s="131"/>
      <c r="AU23" s="131"/>
      <c r="AV23" s="131"/>
      <c r="AW23" s="131"/>
      <c r="AX23" s="131"/>
      <c r="AY23" s="131"/>
      <c r="AZ23" s="131"/>
      <c r="BA23" s="131"/>
      <c r="BB23" s="131"/>
      <c r="BC23" s="131"/>
      <c r="BD23" s="131"/>
      <c r="BE23" s="131"/>
      <c r="BF23" s="131"/>
      <c r="BG23" s="128" t="n">
        <v>107168</v>
      </c>
      <c r="BH23" s="128"/>
      <c r="BI23" s="128"/>
      <c r="BJ23" s="128"/>
      <c r="BK23" s="128"/>
      <c r="BL23" s="128"/>
      <c r="BM23" s="128"/>
      <c r="BN23" s="128"/>
      <c r="BO23" s="129" t="n">
        <v>2.8</v>
      </c>
      <c r="BP23" s="129"/>
      <c r="BQ23" s="129"/>
      <c r="BR23" s="129"/>
      <c r="BS23" s="130" t="s">
        <v>47</v>
      </c>
      <c r="BT23" s="130"/>
      <c r="BU23" s="130"/>
      <c r="BV23" s="130"/>
      <c r="BW23" s="130"/>
      <c r="BX23" s="130"/>
      <c r="BY23" s="130"/>
      <c r="BZ23" s="130"/>
      <c r="CA23" s="130"/>
      <c r="CB23" s="130"/>
      <c r="CD23" s="121" t="s">
        <v>7</v>
      </c>
      <c r="CE23" s="121"/>
      <c r="CF23" s="121"/>
      <c r="CG23" s="121"/>
      <c r="CH23" s="121"/>
      <c r="CI23" s="121"/>
      <c r="CJ23" s="121"/>
      <c r="CK23" s="121"/>
      <c r="CL23" s="121"/>
      <c r="CM23" s="121"/>
      <c r="CN23" s="121"/>
      <c r="CO23" s="121"/>
      <c r="CP23" s="121"/>
      <c r="CQ23" s="121"/>
      <c r="CR23" s="121" t="s">
        <v>131</v>
      </c>
      <c r="CS23" s="121"/>
      <c r="CT23" s="121"/>
      <c r="CU23" s="121"/>
      <c r="CV23" s="121"/>
      <c r="CW23" s="121"/>
      <c r="CX23" s="121"/>
      <c r="CY23" s="121"/>
      <c r="CZ23" s="121" t="s">
        <v>132</v>
      </c>
      <c r="DA23" s="121"/>
      <c r="DB23" s="121"/>
      <c r="DC23" s="121"/>
      <c r="DD23" s="121" t="s">
        <v>194</v>
      </c>
      <c r="DE23" s="121"/>
      <c r="DF23" s="121"/>
      <c r="DG23" s="121"/>
      <c r="DH23" s="121"/>
      <c r="DI23" s="121"/>
      <c r="DJ23" s="121"/>
      <c r="DK23" s="121"/>
      <c r="DL23" s="142" t="s">
        <v>71</v>
      </c>
      <c r="DM23" s="142"/>
      <c r="DN23" s="142"/>
      <c r="DO23" s="142"/>
      <c r="DP23" s="142"/>
      <c r="DQ23" s="142"/>
      <c r="DR23" s="142"/>
      <c r="DS23" s="142"/>
      <c r="DT23" s="142"/>
      <c r="DU23" s="142"/>
      <c r="DV23" s="142"/>
      <c r="DW23" s="121" t="s">
        <v>17</v>
      </c>
      <c r="DX23" s="121"/>
      <c r="DY23" s="121"/>
      <c r="DZ23" s="121"/>
      <c r="EA23" s="121"/>
      <c r="EB23" s="121"/>
      <c r="EC23" s="121"/>
    </row>
    <row r="24" customFormat="false" ht="11.25" hidden="false" customHeight="true" outlineLevel="0" collapsed="false">
      <c r="B24" s="131" t="s">
        <v>195</v>
      </c>
      <c r="C24" s="131"/>
      <c r="D24" s="131"/>
      <c r="E24" s="131"/>
      <c r="F24" s="131"/>
      <c r="G24" s="131"/>
      <c r="H24" s="131"/>
      <c r="I24" s="131"/>
      <c r="J24" s="131"/>
      <c r="K24" s="131"/>
      <c r="L24" s="131"/>
      <c r="M24" s="131"/>
      <c r="N24" s="131"/>
      <c r="O24" s="131"/>
      <c r="P24" s="131"/>
      <c r="Q24" s="131"/>
      <c r="R24" s="128" t="n">
        <v>9056076</v>
      </c>
      <c r="S24" s="128"/>
      <c r="T24" s="128"/>
      <c r="U24" s="128"/>
      <c r="V24" s="128"/>
      <c r="W24" s="128"/>
      <c r="X24" s="128"/>
      <c r="Y24" s="128"/>
      <c r="Z24" s="129" t="n">
        <v>32.4</v>
      </c>
      <c r="AA24" s="129"/>
      <c r="AB24" s="129"/>
      <c r="AC24" s="129"/>
      <c r="AD24" s="132" t="n">
        <v>9056076</v>
      </c>
      <c r="AE24" s="132"/>
      <c r="AF24" s="132"/>
      <c r="AG24" s="132"/>
      <c r="AH24" s="132"/>
      <c r="AI24" s="132"/>
      <c r="AJ24" s="132"/>
      <c r="AK24" s="132"/>
      <c r="AL24" s="133" t="n">
        <v>63.9</v>
      </c>
      <c r="AM24" s="133"/>
      <c r="AN24" s="133"/>
      <c r="AO24" s="133"/>
      <c r="AP24" s="131" t="s">
        <v>196</v>
      </c>
      <c r="AQ24" s="131"/>
      <c r="AR24" s="131"/>
      <c r="AS24" s="131"/>
      <c r="AT24" s="131"/>
      <c r="AU24" s="131"/>
      <c r="AV24" s="131"/>
      <c r="AW24" s="131"/>
      <c r="AX24" s="131"/>
      <c r="AY24" s="131"/>
      <c r="AZ24" s="131"/>
      <c r="BA24" s="131"/>
      <c r="BB24" s="131"/>
      <c r="BC24" s="131"/>
      <c r="BD24" s="131"/>
      <c r="BE24" s="131"/>
      <c r="BF24" s="131"/>
      <c r="BG24" s="128" t="s">
        <v>47</v>
      </c>
      <c r="BH24" s="128"/>
      <c r="BI24" s="128"/>
      <c r="BJ24" s="128"/>
      <c r="BK24" s="128"/>
      <c r="BL24" s="128"/>
      <c r="BM24" s="128"/>
      <c r="BN24" s="128"/>
      <c r="BO24" s="129" t="s">
        <v>47</v>
      </c>
      <c r="BP24" s="129"/>
      <c r="BQ24" s="129"/>
      <c r="BR24" s="129"/>
      <c r="BS24" s="130" t="s">
        <v>47</v>
      </c>
      <c r="BT24" s="130"/>
      <c r="BU24" s="130"/>
      <c r="BV24" s="130"/>
      <c r="BW24" s="130"/>
      <c r="BX24" s="130"/>
      <c r="BY24" s="130"/>
      <c r="BZ24" s="130"/>
      <c r="CA24" s="130"/>
      <c r="CB24" s="130"/>
      <c r="CD24" s="134" t="s">
        <v>197</v>
      </c>
      <c r="CE24" s="134"/>
      <c r="CF24" s="134"/>
      <c r="CG24" s="134"/>
      <c r="CH24" s="134"/>
      <c r="CI24" s="134"/>
      <c r="CJ24" s="134"/>
      <c r="CK24" s="134"/>
      <c r="CL24" s="134"/>
      <c r="CM24" s="134"/>
      <c r="CN24" s="134"/>
      <c r="CO24" s="134"/>
      <c r="CP24" s="134"/>
      <c r="CQ24" s="134"/>
      <c r="CR24" s="124" t="n">
        <v>11276476</v>
      </c>
      <c r="CS24" s="124"/>
      <c r="CT24" s="124"/>
      <c r="CU24" s="124"/>
      <c r="CV24" s="124"/>
      <c r="CW24" s="124"/>
      <c r="CX24" s="124"/>
      <c r="CY24" s="124"/>
      <c r="CZ24" s="125" t="n">
        <v>41.9</v>
      </c>
      <c r="DA24" s="125"/>
      <c r="DB24" s="125"/>
      <c r="DC24" s="125"/>
      <c r="DD24" s="126" t="n">
        <v>8572899</v>
      </c>
      <c r="DE24" s="126"/>
      <c r="DF24" s="126"/>
      <c r="DG24" s="126"/>
      <c r="DH24" s="126"/>
      <c r="DI24" s="126"/>
      <c r="DJ24" s="126"/>
      <c r="DK24" s="126"/>
      <c r="DL24" s="126" t="n">
        <v>8364346</v>
      </c>
      <c r="DM24" s="126"/>
      <c r="DN24" s="126"/>
      <c r="DO24" s="126"/>
      <c r="DP24" s="126"/>
      <c r="DQ24" s="126"/>
      <c r="DR24" s="126"/>
      <c r="DS24" s="126"/>
      <c r="DT24" s="126"/>
      <c r="DU24" s="126"/>
      <c r="DV24" s="126"/>
      <c r="DW24" s="127" t="n">
        <v>56.8</v>
      </c>
      <c r="DX24" s="127"/>
      <c r="DY24" s="127"/>
      <c r="DZ24" s="127"/>
      <c r="EA24" s="127"/>
      <c r="EB24" s="127"/>
      <c r="EC24" s="127"/>
    </row>
    <row r="25" customFormat="false" ht="11.25" hidden="false" customHeight="true" outlineLevel="0" collapsed="false">
      <c r="B25" s="131" t="s">
        <v>198</v>
      </c>
      <c r="C25" s="131"/>
      <c r="D25" s="131"/>
      <c r="E25" s="131"/>
      <c r="F25" s="131"/>
      <c r="G25" s="131"/>
      <c r="H25" s="131"/>
      <c r="I25" s="131"/>
      <c r="J25" s="131"/>
      <c r="K25" s="131"/>
      <c r="L25" s="131"/>
      <c r="M25" s="131"/>
      <c r="N25" s="131"/>
      <c r="O25" s="131"/>
      <c r="P25" s="131"/>
      <c r="Q25" s="131"/>
      <c r="R25" s="128" t="n">
        <v>1592952</v>
      </c>
      <c r="S25" s="128"/>
      <c r="T25" s="128"/>
      <c r="U25" s="128"/>
      <c r="V25" s="128"/>
      <c r="W25" s="128"/>
      <c r="X25" s="128"/>
      <c r="Y25" s="128"/>
      <c r="Z25" s="129" t="n">
        <v>5.7</v>
      </c>
      <c r="AA25" s="129"/>
      <c r="AB25" s="129"/>
      <c r="AC25" s="129"/>
      <c r="AD25" s="132" t="s">
        <v>47</v>
      </c>
      <c r="AE25" s="132"/>
      <c r="AF25" s="132"/>
      <c r="AG25" s="132"/>
      <c r="AH25" s="132"/>
      <c r="AI25" s="132"/>
      <c r="AJ25" s="132"/>
      <c r="AK25" s="132"/>
      <c r="AL25" s="133" t="s">
        <v>47</v>
      </c>
      <c r="AM25" s="133"/>
      <c r="AN25" s="133"/>
      <c r="AO25" s="133"/>
      <c r="AP25" s="131" t="s">
        <v>199</v>
      </c>
      <c r="AQ25" s="131"/>
      <c r="AR25" s="131"/>
      <c r="AS25" s="131"/>
      <c r="AT25" s="131"/>
      <c r="AU25" s="131"/>
      <c r="AV25" s="131"/>
      <c r="AW25" s="131"/>
      <c r="AX25" s="131"/>
      <c r="AY25" s="131"/>
      <c r="AZ25" s="131"/>
      <c r="BA25" s="131"/>
      <c r="BB25" s="131"/>
      <c r="BC25" s="131"/>
      <c r="BD25" s="131"/>
      <c r="BE25" s="131"/>
      <c r="BF25" s="131"/>
      <c r="BG25" s="128" t="s">
        <v>47</v>
      </c>
      <c r="BH25" s="128"/>
      <c r="BI25" s="128"/>
      <c r="BJ25" s="128"/>
      <c r="BK25" s="128"/>
      <c r="BL25" s="128"/>
      <c r="BM25" s="128"/>
      <c r="BN25" s="128"/>
      <c r="BO25" s="129" t="s">
        <v>47</v>
      </c>
      <c r="BP25" s="129"/>
      <c r="BQ25" s="129"/>
      <c r="BR25" s="129"/>
      <c r="BS25" s="130" t="s">
        <v>47</v>
      </c>
      <c r="BT25" s="130"/>
      <c r="BU25" s="130"/>
      <c r="BV25" s="130"/>
      <c r="BW25" s="130"/>
      <c r="BX25" s="130"/>
      <c r="BY25" s="130"/>
      <c r="BZ25" s="130"/>
      <c r="CA25" s="130"/>
      <c r="CB25" s="130"/>
      <c r="CD25" s="135" t="s">
        <v>200</v>
      </c>
      <c r="CE25" s="135"/>
      <c r="CF25" s="135"/>
      <c r="CG25" s="135"/>
      <c r="CH25" s="135"/>
      <c r="CI25" s="135"/>
      <c r="CJ25" s="135"/>
      <c r="CK25" s="135"/>
      <c r="CL25" s="135"/>
      <c r="CM25" s="135"/>
      <c r="CN25" s="135"/>
      <c r="CO25" s="135"/>
      <c r="CP25" s="135"/>
      <c r="CQ25" s="135"/>
      <c r="CR25" s="128" t="n">
        <v>4564455</v>
      </c>
      <c r="CS25" s="128"/>
      <c r="CT25" s="128"/>
      <c r="CU25" s="128"/>
      <c r="CV25" s="128"/>
      <c r="CW25" s="128"/>
      <c r="CX25" s="128"/>
      <c r="CY25" s="128"/>
      <c r="CZ25" s="129" t="n">
        <v>16.9</v>
      </c>
      <c r="DA25" s="129"/>
      <c r="DB25" s="129"/>
      <c r="DC25" s="129"/>
      <c r="DD25" s="132" t="n">
        <v>4200339</v>
      </c>
      <c r="DE25" s="132"/>
      <c r="DF25" s="132"/>
      <c r="DG25" s="132"/>
      <c r="DH25" s="132"/>
      <c r="DI25" s="132"/>
      <c r="DJ25" s="132"/>
      <c r="DK25" s="132"/>
      <c r="DL25" s="132" t="n">
        <v>3997197</v>
      </c>
      <c r="DM25" s="132"/>
      <c r="DN25" s="132"/>
      <c r="DO25" s="132"/>
      <c r="DP25" s="132"/>
      <c r="DQ25" s="132"/>
      <c r="DR25" s="132"/>
      <c r="DS25" s="132"/>
      <c r="DT25" s="132"/>
      <c r="DU25" s="132"/>
      <c r="DV25" s="132"/>
      <c r="DW25" s="133" t="n">
        <v>27.2</v>
      </c>
      <c r="DX25" s="133"/>
      <c r="DY25" s="133"/>
      <c r="DZ25" s="133"/>
      <c r="EA25" s="133"/>
      <c r="EB25" s="133"/>
      <c r="EC25" s="133"/>
    </row>
    <row r="26" customFormat="false" ht="11.25" hidden="false" customHeight="true" outlineLevel="0" collapsed="false">
      <c r="B26" s="131" t="s">
        <v>201</v>
      </c>
      <c r="C26" s="131"/>
      <c r="D26" s="131"/>
      <c r="E26" s="131"/>
      <c r="F26" s="131"/>
      <c r="G26" s="131"/>
      <c r="H26" s="131"/>
      <c r="I26" s="131"/>
      <c r="J26" s="131"/>
      <c r="K26" s="131"/>
      <c r="L26" s="131"/>
      <c r="M26" s="131"/>
      <c r="N26" s="131"/>
      <c r="O26" s="131"/>
      <c r="P26" s="131"/>
      <c r="Q26" s="131"/>
      <c r="R26" s="128" t="s">
        <v>47</v>
      </c>
      <c r="S26" s="128"/>
      <c r="T26" s="128"/>
      <c r="U26" s="128"/>
      <c r="V26" s="128"/>
      <c r="W26" s="128"/>
      <c r="X26" s="128"/>
      <c r="Y26" s="128"/>
      <c r="Z26" s="129" t="s">
        <v>47</v>
      </c>
      <c r="AA26" s="129"/>
      <c r="AB26" s="129"/>
      <c r="AC26" s="129"/>
      <c r="AD26" s="132" t="s">
        <v>47</v>
      </c>
      <c r="AE26" s="132"/>
      <c r="AF26" s="132"/>
      <c r="AG26" s="132"/>
      <c r="AH26" s="132"/>
      <c r="AI26" s="132"/>
      <c r="AJ26" s="132"/>
      <c r="AK26" s="132"/>
      <c r="AL26" s="133" t="s">
        <v>47</v>
      </c>
      <c r="AM26" s="133"/>
      <c r="AN26" s="133"/>
      <c r="AO26" s="133"/>
      <c r="AP26" s="131" t="s">
        <v>202</v>
      </c>
      <c r="AQ26" s="131"/>
      <c r="AR26" s="131"/>
      <c r="AS26" s="131"/>
      <c r="AT26" s="131"/>
      <c r="AU26" s="131"/>
      <c r="AV26" s="131"/>
      <c r="AW26" s="131"/>
      <c r="AX26" s="131"/>
      <c r="AY26" s="131"/>
      <c r="AZ26" s="131"/>
      <c r="BA26" s="131"/>
      <c r="BB26" s="131"/>
      <c r="BC26" s="131"/>
      <c r="BD26" s="131"/>
      <c r="BE26" s="131"/>
      <c r="BF26" s="131"/>
      <c r="BG26" s="128" t="s">
        <v>47</v>
      </c>
      <c r="BH26" s="128"/>
      <c r="BI26" s="128"/>
      <c r="BJ26" s="128"/>
      <c r="BK26" s="128"/>
      <c r="BL26" s="128"/>
      <c r="BM26" s="128"/>
      <c r="BN26" s="128"/>
      <c r="BO26" s="129" t="s">
        <v>47</v>
      </c>
      <c r="BP26" s="129"/>
      <c r="BQ26" s="129"/>
      <c r="BR26" s="129"/>
      <c r="BS26" s="130" t="s">
        <v>47</v>
      </c>
      <c r="BT26" s="130"/>
      <c r="BU26" s="130"/>
      <c r="BV26" s="130"/>
      <c r="BW26" s="130"/>
      <c r="BX26" s="130"/>
      <c r="BY26" s="130"/>
      <c r="BZ26" s="130"/>
      <c r="CA26" s="130"/>
      <c r="CB26" s="130"/>
      <c r="CD26" s="135" t="s">
        <v>203</v>
      </c>
      <c r="CE26" s="135"/>
      <c r="CF26" s="135"/>
      <c r="CG26" s="135"/>
      <c r="CH26" s="135"/>
      <c r="CI26" s="135"/>
      <c r="CJ26" s="135"/>
      <c r="CK26" s="135"/>
      <c r="CL26" s="135"/>
      <c r="CM26" s="135"/>
      <c r="CN26" s="135"/>
      <c r="CO26" s="135"/>
      <c r="CP26" s="135"/>
      <c r="CQ26" s="135"/>
      <c r="CR26" s="128" t="n">
        <v>2526169</v>
      </c>
      <c r="CS26" s="128"/>
      <c r="CT26" s="128"/>
      <c r="CU26" s="128"/>
      <c r="CV26" s="128"/>
      <c r="CW26" s="128"/>
      <c r="CX26" s="128"/>
      <c r="CY26" s="128"/>
      <c r="CZ26" s="129" t="n">
        <v>9.4</v>
      </c>
      <c r="DA26" s="129"/>
      <c r="DB26" s="129"/>
      <c r="DC26" s="129"/>
      <c r="DD26" s="132" t="n">
        <v>2359306</v>
      </c>
      <c r="DE26" s="132"/>
      <c r="DF26" s="132"/>
      <c r="DG26" s="132"/>
      <c r="DH26" s="132"/>
      <c r="DI26" s="132"/>
      <c r="DJ26" s="132"/>
      <c r="DK26" s="132"/>
      <c r="DL26" s="132" t="s">
        <v>47</v>
      </c>
      <c r="DM26" s="132"/>
      <c r="DN26" s="132"/>
      <c r="DO26" s="132"/>
      <c r="DP26" s="132"/>
      <c r="DQ26" s="132"/>
      <c r="DR26" s="132"/>
      <c r="DS26" s="132"/>
      <c r="DT26" s="132"/>
      <c r="DU26" s="132"/>
      <c r="DV26" s="132"/>
      <c r="DW26" s="133" t="s">
        <v>47</v>
      </c>
      <c r="DX26" s="133"/>
      <c r="DY26" s="133"/>
      <c r="DZ26" s="133"/>
      <c r="EA26" s="133"/>
      <c r="EB26" s="133"/>
      <c r="EC26" s="133"/>
    </row>
    <row r="27" customFormat="false" ht="11.25" hidden="false" customHeight="true" outlineLevel="0" collapsed="false">
      <c r="B27" s="131" t="s">
        <v>204</v>
      </c>
      <c r="C27" s="131"/>
      <c r="D27" s="131"/>
      <c r="E27" s="131"/>
      <c r="F27" s="131"/>
      <c r="G27" s="131"/>
      <c r="H27" s="131"/>
      <c r="I27" s="131"/>
      <c r="J27" s="131"/>
      <c r="K27" s="131"/>
      <c r="L27" s="131"/>
      <c r="M27" s="131"/>
      <c r="N27" s="131"/>
      <c r="O27" s="131"/>
      <c r="P27" s="131"/>
      <c r="Q27" s="131"/>
      <c r="R27" s="128" t="n">
        <v>15828693</v>
      </c>
      <c r="S27" s="128"/>
      <c r="T27" s="128"/>
      <c r="U27" s="128"/>
      <c r="V27" s="128"/>
      <c r="W27" s="128"/>
      <c r="X27" s="128"/>
      <c r="Y27" s="128"/>
      <c r="Z27" s="129" t="n">
        <v>56.6</v>
      </c>
      <c r="AA27" s="129"/>
      <c r="AB27" s="129"/>
      <c r="AC27" s="129"/>
      <c r="AD27" s="132" t="n">
        <v>14124560</v>
      </c>
      <c r="AE27" s="132"/>
      <c r="AF27" s="132"/>
      <c r="AG27" s="132"/>
      <c r="AH27" s="132"/>
      <c r="AI27" s="132"/>
      <c r="AJ27" s="132"/>
      <c r="AK27" s="132"/>
      <c r="AL27" s="133" t="n">
        <v>99.6999969482422</v>
      </c>
      <c r="AM27" s="133"/>
      <c r="AN27" s="133"/>
      <c r="AO27" s="133"/>
      <c r="AP27" s="131" t="s">
        <v>101</v>
      </c>
      <c r="AQ27" s="131"/>
      <c r="AR27" s="131"/>
      <c r="AS27" s="131"/>
      <c r="AT27" s="131"/>
      <c r="AU27" s="131"/>
      <c r="AV27" s="131"/>
      <c r="AW27" s="131"/>
      <c r="AX27" s="131"/>
      <c r="AY27" s="131"/>
      <c r="AZ27" s="131"/>
      <c r="BA27" s="131"/>
      <c r="BB27" s="131"/>
      <c r="BC27" s="131"/>
      <c r="BD27" s="131"/>
      <c r="BE27" s="131"/>
      <c r="BF27" s="131"/>
      <c r="BG27" s="128" t="n">
        <v>3854415</v>
      </c>
      <c r="BH27" s="128"/>
      <c r="BI27" s="128"/>
      <c r="BJ27" s="128"/>
      <c r="BK27" s="128"/>
      <c r="BL27" s="128"/>
      <c r="BM27" s="128"/>
      <c r="BN27" s="128"/>
      <c r="BO27" s="129" t="n">
        <v>100</v>
      </c>
      <c r="BP27" s="129"/>
      <c r="BQ27" s="129"/>
      <c r="BR27" s="129"/>
      <c r="BS27" s="130" t="n">
        <v>59848</v>
      </c>
      <c r="BT27" s="130"/>
      <c r="BU27" s="130"/>
      <c r="BV27" s="130"/>
      <c r="BW27" s="130"/>
      <c r="BX27" s="130"/>
      <c r="BY27" s="130"/>
      <c r="BZ27" s="130"/>
      <c r="CA27" s="130"/>
      <c r="CB27" s="130"/>
      <c r="CD27" s="135" t="s">
        <v>205</v>
      </c>
      <c r="CE27" s="135"/>
      <c r="CF27" s="135"/>
      <c r="CG27" s="135"/>
      <c r="CH27" s="135"/>
      <c r="CI27" s="135"/>
      <c r="CJ27" s="135"/>
      <c r="CK27" s="135"/>
      <c r="CL27" s="135"/>
      <c r="CM27" s="135"/>
      <c r="CN27" s="135"/>
      <c r="CO27" s="135"/>
      <c r="CP27" s="135"/>
      <c r="CQ27" s="135"/>
      <c r="CR27" s="128" t="n">
        <v>2867877</v>
      </c>
      <c r="CS27" s="128"/>
      <c r="CT27" s="128"/>
      <c r="CU27" s="128"/>
      <c r="CV27" s="128"/>
      <c r="CW27" s="128"/>
      <c r="CX27" s="128"/>
      <c r="CY27" s="128"/>
      <c r="CZ27" s="129" t="n">
        <v>10.6</v>
      </c>
      <c r="DA27" s="129"/>
      <c r="DB27" s="129"/>
      <c r="DC27" s="129"/>
      <c r="DD27" s="132" t="n">
        <v>603852</v>
      </c>
      <c r="DE27" s="132"/>
      <c r="DF27" s="132"/>
      <c r="DG27" s="132"/>
      <c r="DH27" s="132"/>
      <c r="DI27" s="132"/>
      <c r="DJ27" s="132"/>
      <c r="DK27" s="132"/>
      <c r="DL27" s="132" t="n">
        <v>598441</v>
      </c>
      <c r="DM27" s="132"/>
      <c r="DN27" s="132"/>
      <c r="DO27" s="132"/>
      <c r="DP27" s="132"/>
      <c r="DQ27" s="132"/>
      <c r="DR27" s="132"/>
      <c r="DS27" s="132"/>
      <c r="DT27" s="132"/>
      <c r="DU27" s="132"/>
      <c r="DV27" s="132"/>
      <c r="DW27" s="133" t="n">
        <v>4.1</v>
      </c>
      <c r="DX27" s="133"/>
      <c r="DY27" s="133"/>
      <c r="DZ27" s="133"/>
      <c r="EA27" s="133"/>
      <c r="EB27" s="133"/>
      <c r="EC27" s="133"/>
    </row>
    <row r="28" customFormat="false" ht="11.25" hidden="false" customHeight="true" outlineLevel="0" collapsed="false">
      <c r="B28" s="131" t="s">
        <v>206</v>
      </c>
      <c r="C28" s="131"/>
      <c r="D28" s="131"/>
      <c r="E28" s="131"/>
      <c r="F28" s="131"/>
      <c r="G28" s="131"/>
      <c r="H28" s="131"/>
      <c r="I28" s="131"/>
      <c r="J28" s="131"/>
      <c r="K28" s="131"/>
      <c r="L28" s="131"/>
      <c r="M28" s="131"/>
      <c r="N28" s="131"/>
      <c r="O28" s="131"/>
      <c r="P28" s="131"/>
      <c r="Q28" s="131"/>
      <c r="R28" s="128" t="n">
        <v>3284</v>
      </c>
      <c r="S28" s="128"/>
      <c r="T28" s="128"/>
      <c r="U28" s="128"/>
      <c r="V28" s="128"/>
      <c r="W28" s="128"/>
      <c r="X28" s="128"/>
      <c r="Y28" s="128"/>
      <c r="Z28" s="129" t="n">
        <v>0</v>
      </c>
      <c r="AA28" s="129"/>
      <c r="AB28" s="129"/>
      <c r="AC28" s="129"/>
      <c r="AD28" s="132" t="n">
        <v>3284</v>
      </c>
      <c r="AE28" s="132"/>
      <c r="AF28" s="132"/>
      <c r="AG28" s="132"/>
      <c r="AH28" s="132"/>
      <c r="AI28" s="132"/>
      <c r="AJ28" s="132"/>
      <c r="AK28" s="132"/>
      <c r="AL28" s="133" t="n">
        <v>0</v>
      </c>
      <c r="AM28" s="133"/>
      <c r="AN28" s="133"/>
      <c r="AO28" s="133"/>
      <c r="AP28" s="131"/>
      <c r="AQ28" s="131"/>
      <c r="AR28" s="131"/>
      <c r="AS28" s="131"/>
      <c r="AT28" s="131"/>
      <c r="AU28" s="131"/>
      <c r="AV28" s="131"/>
      <c r="AW28" s="131"/>
      <c r="AX28" s="131"/>
      <c r="AY28" s="131"/>
      <c r="AZ28" s="131"/>
      <c r="BA28" s="131"/>
      <c r="BB28" s="131"/>
      <c r="BC28" s="131"/>
      <c r="BD28" s="131"/>
      <c r="BE28" s="131"/>
      <c r="BF28" s="131"/>
      <c r="BG28" s="128"/>
      <c r="BH28" s="128"/>
      <c r="BI28" s="128"/>
      <c r="BJ28" s="128"/>
      <c r="BK28" s="128"/>
      <c r="BL28" s="128"/>
      <c r="BM28" s="128"/>
      <c r="BN28" s="128"/>
      <c r="BO28" s="129"/>
      <c r="BP28" s="129"/>
      <c r="BQ28" s="129"/>
      <c r="BR28" s="129"/>
      <c r="BS28" s="130"/>
      <c r="BT28" s="130"/>
      <c r="BU28" s="130"/>
      <c r="BV28" s="130"/>
      <c r="BW28" s="130"/>
      <c r="BX28" s="130"/>
      <c r="BY28" s="130"/>
      <c r="BZ28" s="130"/>
      <c r="CA28" s="130"/>
      <c r="CB28" s="130"/>
      <c r="CD28" s="135" t="s">
        <v>207</v>
      </c>
      <c r="CE28" s="135"/>
      <c r="CF28" s="135"/>
      <c r="CG28" s="135"/>
      <c r="CH28" s="135"/>
      <c r="CI28" s="135"/>
      <c r="CJ28" s="135"/>
      <c r="CK28" s="135"/>
      <c r="CL28" s="135"/>
      <c r="CM28" s="135"/>
      <c r="CN28" s="135"/>
      <c r="CO28" s="135"/>
      <c r="CP28" s="135"/>
      <c r="CQ28" s="135"/>
      <c r="CR28" s="128" t="n">
        <v>3844144</v>
      </c>
      <c r="CS28" s="128"/>
      <c r="CT28" s="128"/>
      <c r="CU28" s="128"/>
      <c r="CV28" s="128"/>
      <c r="CW28" s="128"/>
      <c r="CX28" s="128"/>
      <c r="CY28" s="128"/>
      <c r="CZ28" s="129" t="n">
        <v>14.3</v>
      </c>
      <c r="DA28" s="129"/>
      <c r="DB28" s="129"/>
      <c r="DC28" s="129"/>
      <c r="DD28" s="132" t="n">
        <v>3768708</v>
      </c>
      <c r="DE28" s="132"/>
      <c r="DF28" s="132"/>
      <c r="DG28" s="132"/>
      <c r="DH28" s="132"/>
      <c r="DI28" s="132"/>
      <c r="DJ28" s="132"/>
      <c r="DK28" s="132"/>
      <c r="DL28" s="132" t="n">
        <v>3768708</v>
      </c>
      <c r="DM28" s="132"/>
      <c r="DN28" s="132"/>
      <c r="DO28" s="132"/>
      <c r="DP28" s="132"/>
      <c r="DQ28" s="132"/>
      <c r="DR28" s="132"/>
      <c r="DS28" s="132"/>
      <c r="DT28" s="132"/>
      <c r="DU28" s="132"/>
      <c r="DV28" s="132"/>
      <c r="DW28" s="133" t="n">
        <v>25.6</v>
      </c>
      <c r="DX28" s="133"/>
      <c r="DY28" s="133"/>
      <c r="DZ28" s="133"/>
      <c r="EA28" s="133"/>
      <c r="EB28" s="133"/>
      <c r="EC28" s="133"/>
    </row>
    <row r="29" customFormat="false" ht="11.25" hidden="false" customHeight="true" outlineLevel="0" collapsed="false">
      <c r="B29" s="131" t="s">
        <v>208</v>
      </c>
      <c r="C29" s="131"/>
      <c r="D29" s="131"/>
      <c r="E29" s="131"/>
      <c r="F29" s="131"/>
      <c r="G29" s="131"/>
      <c r="H29" s="131"/>
      <c r="I29" s="131"/>
      <c r="J29" s="131"/>
      <c r="K29" s="131"/>
      <c r="L29" s="131"/>
      <c r="M29" s="131"/>
      <c r="N29" s="131"/>
      <c r="O29" s="131"/>
      <c r="P29" s="131"/>
      <c r="Q29" s="131"/>
      <c r="R29" s="128" t="n">
        <v>100078</v>
      </c>
      <c r="S29" s="128"/>
      <c r="T29" s="128"/>
      <c r="U29" s="128"/>
      <c r="V29" s="128"/>
      <c r="W29" s="128"/>
      <c r="X29" s="128"/>
      <c r="Y29" s="128"/>
      <c r="Z29" s="129" t="n">
        <v>0.4</v>
      </c>
      <c r="AA29" s="129"/>
      <c r="AB29" s="129"/>
      <c r="AC29" s="129"/>
      <c r="AD29" s="132" t="s">
        <v>47</v>
      </c>
      <c r="AE29" s="132"/>
      <c r="AF29" s="132"/>
      <c r="AG29" s="132"/>
      <c r="AH29" s="132"/>
      <c r="AI29" s="132"/>
      <c r="AJ29" s="132"/>
      <c r="AK29" s="132"/>
      <c r="AL29" s="133" t="s">
        <v>47</v>
      </c>
      <c r="AM29" s="133"/>
      <c r="AN29" s="133"/>
      <c r="AO29" s="133"/>
      <c r="AP29" s="143"/>
      <c r="AQ29" s="143"/>
      <c r="AR29" s="143"/>
      <c r="AS29" s="143"/>
      <c r="AT29" s="143"/>
      <c r="AU29" s="143"/>
      <c r="AV29" s="143"/>
      <c r="AW29" s="143"/>
      <c r="AX29" s="143"/>
      <c r="AY29" s="143"/>
      <c r="AZ29" s="143"/>
      <c r="BA29" s="143"/>
      <c r="BB29" s="143"/>
      <c r="BC29" s="143"/>
      <c r="BD29" s="143"/>
      <c r="BE29" s="143"/>
      <c r="BF29" s="143"/>
      <c r="BG29" s="128"/>
      <c r="BH29" s="128"/>
      <c r="BI29" s="128"/>
      <c r="BJ29" s="128"/>
      <c r="BK29" s="128"/>
      <c r="BL29" s="128"/>
      <c r="BM29" s="128"/>
      <c r="BN29" s="128"/>
      <c r="BO29" s="129"/>
      <c r="BP29" s="129"/>
      <c r="BQ29" s="129"/>
      <c r="BR29" s="129"/>
      <c r="BS29" s="130"/>
      <c r="BT29" s="130"/>
      <c r="BU29" s="130"/>
      <c r="BV29" s="130"/>
      <c r="BW29" s="130"/>
      <c r="BX29" s="130"/>
      <c r="BY29" s="130"/>
      <c r="BZ29" s="130"/>
      <c r="CA29" s="130"/>
      <c r="CB29" s="130"/>
      <c r="CD29" s="144" t="s">
        <v>209</v>
      </c>
      <c r="CE29" s="144"/>
      <c r="CF29" s="135" t="s">
        <v>210</v>
      </c>
      <c r="CG29" s="135"/>
      <c r="CH29" s="135"/>
      <c r="CI29" s="135"/>
      <c r="CJ29" s="135"/>
      <c r="CK29" s="135"/>
      <c r="CL29" s="135"/>
      <c r="CM29" s="135"/>
      <c r="CN29" s="135"/>
      <c r="CO29" s="135"/>
      <c r="CP29" s="135"/>
      <c r="CQ29" s="135"/>
      <c r="CR29" s="128" t="n">
        <v>3844108</v>
      </c>
      <c r="CS29" s="128"/>
      <c r="CT29" s="128"/>
      <c r="CU29" s="128"/>
      <c r="CV29" s="128"/>
      <c r="CW29" s="128"/>
      <c r="CX29" s="128"/>
      <c r="CY29" s="128"/>
      <c r="CZ29" s="129" t="n">
        <v>14.3</v>
      </c>
      <c r="DA29" s="129"/>
      <c r="DB29" s="129"/>
      <c r="DC29" s="129"/>
      <c r="DD29" s="132" t="n">
        <v>3768672</v>
      </c>
      <c r="DE29" s="132"/>
      <c r="DF29" s="132"/>
      <c r="DG29" s="132"/>
      <c r="DH29" s="132"/>
      <c r="DI29" s="132"/>
      <c r="DJ29" s="132"/>
      <c r="DK29" s="132"/>
      <c r="DL29" s="132" t="n">
        <v>3768672</v>
      </c>
      <c r="DM29" s="132"/>
      <c r="DN29" s="132"/>
      <c r="DO29" s="132"/>
      <c r="DP29" s="132"/>
      <c r="DQ29" s="132"/>
      <c r="DR29" s="132"/>
      <c r="DS29" s="132"/>
      <c r="DT29" s="132"/>
      <c r="DU29" s="132"/>
      <c r="DV29" s="132"/>
      <c r="DW29" s="133" t="n">
        <v>25.6</v>
      </c>
      <c r="DX29" s="133"/>
      <c r="DY29" s="133"/>
      <c r="DZ29" s="133"/>
      <c r="EA29" s="133"/>
      <c r="EB29" s="133"/>
      <c r="EC29" s="133"/>
    </row>
    <row r="30" customFormat="false" ht="11.25" hidden="false" customHeight="true" outlineLevel="0" collapsed="false">
      <c r="B30" s="131" t="s">
        <v>211</v>
      </c>
      <c r="C30" s="131"/>
      <c r="D30" s="131"/>
      <c r="E30" s="131"/>
      <c r="F30" s="131"/>
      <c r="G30" s="131"/>
      <c r="H30" s="131"/>
      <c r="I30" s="131"/>
      <c r="J30" s="131"/>
      <c r="K30" s="131"/>
      <c r="L30" s="131"/>
      <c r="M30" s="131"/>
      <c r="N30" s="131"/>
      <c r="O30" s="131"/>
      <c r="P30" s="131"/>
      <c r="Q30" s="131"/>
      <c r="R30" s="128" t="n">
        <v>330643</v>
      </c>
      <c r="S30" s="128"/>
      <c r="T30" s="128"/>
      <c r="U30" s="128"/>
      <c r="V30" s="128"/>
      <c r="W30" s="128"/>
      <c r="X30" s="128"/>
      <c r="Y30" s="128"/>
      <c r="Z30" s="129" t="n">
        <v>1.2</v>
      </c>
      <c r="AA30" s="129"/>
      <c r="AB30" s="129"/>
      <c r="AC30" s="129"/>
      <c r="AD30" s="132" t="n">
        <v>11211</v>
      </c>
      <c r="AE30" s="132"/>
      <c r="AF30" s="132"/>
      <c r="AG30" s="132"/>
      <c r="AH30" s="132"/>
      <c r="AI30" s="132"/>
      <c r="AJ30" s="132"/>
      <c r="AK30" s="132"/>
      <c r="AL30" s="133" t="n">
        <v>0.1</v>
      </c>
      <c r="AM30" s="133"/>
      <c r="AN30" s="133"/>
      <c r="AO30" s="133"/>
      <c r="AP30" s="120" t="s">
        <v>7</v>
      </c>
      <c r="AQ30" s="120"/>
      <c r="AR30" s="120"/>
      <c r="AS30" s="120"/>
      <c r="AT30" s="120"/>
      <c r="AU30" s="120"/>
      <c r="AV30" s="120"/>
      <c r="AW30" s="120"/>
      <c r="AX30" s="120"/>
      <c r="AY30" s="120"/>
      <c r="AZ30" s="120"/>
      <c r="BA30" s="120"/>
      <c r="BB30" s="120"/>
      <c r="BC30" s="120"/>
      <c r="BD30" s="120"/>
      <c r="BE30" s="120"/>
      <c r="BF30" s="120"/>
      <c r="BG30" s="120" t="s">
        <v>125</v>
      </c>
      <c r="BH30" s="120"/>
      <c r="BI30" s="120"/>
      <c r="BJ30" s="120"/>
      <c r="BK30" s="120"/>
      <c r="BL30" s="120"/>
      <c r="BM30" s="120"/>
      <c r="BN30" s="120"/>
      <c r="BO30" s="120"/>
      <c r="BP30" s="120"/>
      <c r="BQ30" s="120"/>
      <c r="BR30" s="120" t="s">
        <v>212</v>
      </c>
      <c r="BS30" s="120"/>
      <c r="BT30" s="120"/>
      <c r="BU30" s="120"/>
      <c r="BV30" s="120"/>
      <c r="BW30" s="120"/>
      <c r="BX30" s="120"/>
      <c r="BY30" s="120"/>
      <c r="BZ30" s="120"/>
      <c r="CA30" s="120"/>
      <c r="CB30" s="120"/>
      <c r="CD30" s="144"/>
      <c r="CE30" s="144"/>
      <c r="CF30" s="135" t="s">
        <v>213</v>
      </c>
      <c r="CG30" s="135"/>
      <c r="CH30" s="135"/>
      <c r="CI30" s="135"/>
      <c r="CJ30" s="135"/>
      <c r="CK30" s="135"/>
      <c r="CL30" s="135"/>
      <c r="CM30" s="135"/>
      <c r="CN30" s="135"/>
      <c r="CO30" s="135"/>
      <c r="CP30" s="135"/>
      <c r="CQ30" s="135"/>
      <c r="CR30" s="128" t="n">
        <v>3731654</v>
      </c>
      <c r="CS30" s="128"/>
      <c r="CT30" s="128"/>
      <c r="CU30" s="128"/>
      <c r="CV30" s="128"/>
      <c r="CW30" s="128"/>
      <c r="CX30" s="128"/>
      <c r="CY30" s="128"/>
      <c r="CZ30" s="129" t="n">
        <v>13.9</v>
      </c>
      <c r="DA30" s="129"/>
      <c r="DB30" s="129"/>
      <c r="DC30" s="129"/>
      <c r="DD30" s="132" t="n">
        <v>3660301</v>
      </c>
      <c r="DE30" s="132"/>
      <c r="DF30" s="132"/>
      <c r="DG30" s="132"/>
      <c r="DH30" s="132"/>
      <c r="DI30" s="132"/>
      <c r="DJ30" s="132"/>
      <c r="DK30" s="132"/>
      <c r="DL30" s="132" t="n">
        <v>3660301</v>
      </c>
      <c r="DM30" s="132"/>
      <c r="DN30" s="132"/>
      <c r="DO30" s="132"/>
      <c r="DP30" s="132"/>
      <c r="DQ30" s="132"/>
      <c r="DR30" s="132"/>
      <c r="DS30" s="132"/>
      <c r="DT30" s="132"/>
      <c r="DU30" s="132"/>
      <c r="DV30" s="132"/>
      <c r="DW30" s="133" t="n">
        <v>24.9</v>
      </c>
      <c r="DX30" s="133"/>
      <c r="DY30" s="133"/>
      <c r="DZ30" s="133"/>
      <c r="EA30" s="133"/>
      <c r="EB30" s="133"/>
      <c r="EC30" s="133"/>
    </row>
    <row r="31" customFormat="false" ht="11.25" hidden="false" customHeight="true" outlineLevel="0" collapsed="false">
      <c r="B31" s="131" t="s">
        <v>214</v>
      </c>
      <c r="C31" s="131"/>
      <c r="D31" s="131"/>
      <c r="E31" s="131"/>
      <c r="F31" s="131"/>
      <c r="G31" s="131"/>
      <c r="H31" s="131"/>
      <c r="I31" s="131"/>
      <c r="J31" s="131"/>
      <c r="K31" s="131"/>
      <c r="L31" s="131"/>
      <c r="M31" s="131"/>
      <c r="N31" s="131"/>
      <c r="O31" s="131"/>
      <c r="P31" s="131"/>
      <c r="Q31" s="131"/>
      <c r="R31" s="128" t="n">
        <v>66930</v>
      </c>
      <c r="S31" s="128"/>
      <c r="T31" s="128"/>
      <c r="U31" s="128"/>
      <c r="V31" s="128"/>
      <c r="W31" s="128"/>
      <c r="X31" s="128"/>
      <c r="Y31" s="128"/>
      <c r="Z31" s="129" t="n">
        <v>0.2</v>
      </c>
      <c r="AA31" s="129"/>
      <c r="AB31" s="129"/>
      <c r="AC31" s="129"/>
      <c r="AD31" s="132" t="s">
        <v>47</v>
      </c>
      <c r="AE31" s="132"/>
      <c r="AF31" s="132"/>
      <c r="AG31" s="132"/>
      <c r="AH31" s="132"/>
      <c r="AI31" s="132"/>
      <c r="AJ31" s="132"/>
      <c r="AK31" s="132"/>
      <c r="AL31" s="133" t="s">
        <v>47</v>
      </c>
      <c r="AM31" s="133"/>
      <c r="AN31" s="133"/>
      <c r="AO31" s="133"/>
      <c r="AP31" s="145" t="s">
        <v>215</v>
      </c>
      <c r="AQ31" s="145"/>
      <c r="AR31" s="145"/>
      <c r="AS31" s="145"/>
      <c r="AT31" s="146" t="s">
        <v>216</v>
      </c>
      <c r="AU31" s="147"/>
      <c r="AV31" s="147"/>
      <c r="AW31" s="147"/>
      <c r="AX31" s="123" t="s">
        <v>101</v>
      </c>
      <c r="AY31" s="123"/>
      <c r="AZ31" s="123"/>
      <c r="BA31" s="123"/>
      <c r="BB31" s="123"/>
      <c r="BC31" s="123"/>
      <c r="BD31" s="123"/>
      <c r="BE31" s="123"/>
      <c r="BF31" s="123"/>
      <c r="BG31" s="148" t="n">
        <v>99.1</v>
      </c>
      <c r="BH31" s="148"/>
      <c r="BI31" s="148"/>
      <c r="BJ31" s="148"/>
      <c r="BK31" s="148"/>
      <c r="BL31" s="148"/>
      <c r="BM31" s="149" t="n">
        <v>96.6</v>
      </c>
      <c r="BN31" s="149"/>
      <c r="BO31" s="149"/>
      <c r="BP31" s="149"/>
      <c r="BQ31" s="149"/>
      <c r="BR31" s="148" t="n">
        <v>98.6</v>
      </c>
      <c r="BS31" s="148"/>
      <c r="BT31" s="148"/>
      <c r="BU31" s="148"/>
      <c r="BV31" s="148"/>
      <c r="BW31" s="148"/>
      <c r="BX31" s="149" t="n">
        <v>95.9</v>
      </c>
      <c r="BY31" s="149"/>
      <c r="BZ31" s="149"/>
      <c r="CA31" s="149"/>
      <c r="CB31" s="149"/>
      <c r="CD31" s="144"/>
      <c r="CE31" s="144"/>
      <c r="CF31" s="135" t="s">
        <v>217</v>
      </c>
      <c r="CG31" s="135"/>
      <c r="CH31" s="135"/>
      <c r="CI31" s="135"/>
      <c r="CJ31" s="135"/>
      <c r="CK31" s="135"/>
      <c r="CL31" s="135"/>
      <c r="CM31" s="135"/>
      <c r="CN31" s="135"/>
      <c r="CO31" s="135"/>
      <c r="CP31" s="135"/>
      <c r="CQ31" s="135"/>
      <c r="CR31" s="128" t="n">
        <v>112454</v>
      </c>
      <c r="CS31" s="128"/>
      <c r="CT31" s="128"/>
      <c r="CU31" s="128"/>
      <c r="CV31" s="128"/>
      <c r="CW31" s="128"/>
      <c r="CX31" s="128"/>
      <c r="CY31" s="128"/>
      <c r="CZ31" s="129" t="n">
        <v>0.4</v>
      </c>
      <c r="DA31" s="129"/>
      <c r="DB31" s="129"/>
      <c r="DC31" s="129"/>
      <c r="DD31" s="132" t="n">
        <v>108371</v>
      </c>
      <c r="DE31" s="132"/>
      <c r="DF31" s="132"/>
      <c r="DG31" s="132"/>
      <c r="DH31" s="132"/>
      <c r="DI31" s="132"/>
      <c r="DJ31" s="132"/>
      <c r="DK31" s="132"/>
      <c r="DL31" s="132" t="n">
        <v>108371</v>
      </c>
      <c r="DM31" s="132"/>
      <c r="DN31" s="132"/>
      <c r="DO31" s="132"/>
      <c r="DP31" s="132"/>
      <c r="DQ31" s="132"/>
      <c r="DR31" s="132"/>
      <c r="DS31" s="132"/>
      <c r="DT31" s="132"/>
      <c r="DU31" s="132"/>
      <c r="DV31" s="132"/>
      <c r="DW31" s="133" t="n">
        <v>0.7</v>
      </c>
      <c r="DX31" s="133"/>
      <c r="DY31" s="133"/>
      <c r="DZ31" s="133"/>
      <c r="EA31" s="133"/>
      <c r="EB31" s="133"/>
      <c r="EC31" s="133"/>
    </row>
    <row r="32" customFormat="false" ht="11.25" hidden="false" customHeight="true" outlineLevel="0" collapsed="false">
      <c r="B32" s="131" t="s">
        <v>218</v>
      </c>
      <c r="C32" s="131"/>
      <c r="D32" s="131"/>
      <c r="E32" s="131"/>
      <c r="F32" s="131"/>
      <c r="G32" s="131"/>
      <c r="H32" s="131"/>
      <c r="I32" s="131"/>
      <c r="J32" s="131"/>
      <c r="K32" s="131"/>
      <c r="L32" s="131"/>
      <c r="M32" s="131"/>
      <c r="N32" s="131"/>
      <c r="O32" s="131"/>
      <c r="P32" s="131"/>
      <c r="Q32" s="131"/>
      <c r="R32" s="128" t="n">
        <v>4245109</v>
      </c>
      <c r="S32" s="128"/>
      <c r="T32" s="128"/>
      <c r="U32" s="128"/>
      <c r="V32" s="128"/>
      <c r="W32" s="128"/>
      <c r="X32" s="128"/>
      <c r="Y32" s="128"/>
      <c r="Z32" s="129" t="n">
        <v>15.2</v>
      </c>
      <c r="AA32" s="129"/>
      <c r="AB32" s="129"/>
      <c r="AC32" s="129"/>
      <c r="AD32" s="132" t="s">
        <v>47</v>
      </c>
      <c r="AE32" s="132"/>
      <c r="AF32" s="132"/>
      <c r="AG32" s="132"/>
      <c r="AH32" s="132"/>
      <c r="AI32" s="132"/>
      <c r="AJ32" s="132"/>
      <c r="AK32" s="132"/>
      <c r="AL32" s="133" t="s">
        <v>47</v>
      </c>
      <c r="AM32" s="133"/>
      <c r="AN32" s="133"/>
      <c r="AO32" s="133"/>
      <c r="AP32" s="145"/>
      <c r="AQ32" s="145"/>
      <c r="AR32" s="145"/>
      <c r="AS32" s="145"/>
      <c r="AT32" s="146"/>
      <c r="AU32" s="122" t="s">
        <v>219</v>
      </c>
      <c r="AV32" s="122"/>
      <c r="AW32" s="122"/>
      <c r="AX32" s="131" t="s">
        <v>220</v>
      </c>
      <c r="AY32" s="131"/>
      <c r="AZ32" s="131"/>
      <c r="BA32" s="131"/>
      <c r="BB32" s="131"/>
      <c r="BC32" s="131"/>
      <c r="BD32" s="131"/>
      <c r="BE32" s="131"/>
      <c r="BF32" s="131"/>
      <c r="BG32" s="150" t="n">
        <v>99</v>
      </c>
      <c r="BH32" s="150"/>
      <c r="BI32" s="150"/>
      <c r="BJ32" s="150"/>
      <c r="BK32" s="150"/>
      <c r="BL32" s="150"/>
      <c r="BM32" s="151" t="n">
        <v>97.5</v>
      </c>
      <c r="BN32" s="151"/>
      <c r="BO32" s="151"/>
      <c r="BP32" s="151"/>
      <c r="BQ32" s="151"/>
      <c r="BR32" s="150" t="n">
        <v>99</v>
      </c>
      <c r="BS32" s="150"/>
      <c r="BT32" s="150"/>
      <c r="BU32" s="150"/>
      <c r="BV32" s="150"/>
      <c r="BW32" s="150"/>
      <c r="BX32" s="151" t="n">
        <v>97.3</v>
      </c>
      <c r="BY32" s="151"/>
      <c r="BZ32" s="151"/>
      <c r="CA32" s="151"/>
      <c r="CB32" s="151"/>
      <c r="CD32" s="144"/>
      <c r="CE32" s="144"/>
      <c r="CF32" s="135" t="s">
        <v>221</v>
      </c>
      <c r="CG32" s="135"/>
      <c r="CH32" s="135"/>
      <c r="CI32" s="135"/>
      <c r="CJ32" s="135"/>
      <c r="CK32" s="135"/>
      <c r="CL32" s="135"/>
      <c r="CM32" s="135"/>
      <c r="CN32" s="135"/>
      <c r="CO32" s="135"/>
      <c r="CP32" s="135"/>
      <c r="CQ32" s="135"/>
      <c r="CR32" s="128" t="n">
        <v>36</v>
      </c>
      <c r="CS32" s="128"/>
      <c r="CT32" s="128"/>
      <c r="CU32" s="128"/>
      <c r="CV32" s="128"/>
      <c r="CW32" s="128"/>
      <c r="CX32" s="128"/>
      <c r="CY32" s="128"/>
      <c r="CZ32" s="129" t="n">
        <v>0</v>
      </c>
      <c r="DA32" s="129"/>
      <c r="DB32" s="129"/>
      <c r="DC32" s="129"/>
      <c r="DD32" s="132" t="n">
        <v>36</v>
      </c>
      <c r="DE32" s="132"/>
      <c r="DF32" s="132"/>
      <c r="DG32" s="132"/>
      <c r="DH32" s="132"/>
      <c r="DI32" s="132"/>
      <c r="DJ32" s="132"/>
      <c r="DK32" s="132"/>
      <c r="DL32" s="132" t="n">
        <v>36</v>
      </c>
      <c r="DM32" s="132"/>
      <c r="DN32" s="132"/>
      <c r="DO32" s="132"/>
      <c r="DP32" s="132"/>
      <c r="DQ32" s="132"/>
      <c r="DR32" s="132"/>
      <c r="DS32" s="132"/>
      <c r="DT32" s="132"/>
      <c r="DU32" s="132"/>
      <c r="DV32" s="132"/>
      <c r="DW32" s="133" t="n">
        <v>0</v>
      </c>
      <c r="DX32" s="133"/>
      <c r="DY32" s="133"/>
      <c r="DZ32" s="133"/>
      <c r="EA32" s="133"/>
      <c r="EB32" s="133"/>
      <c r="EC32" s="133"/>
    </row>
    <row r="33" customFormat="false" ht="11.25" hidden="false" customHeight="true" outlineLevel="0" collapsed="false">
      <c r="B33" s="141" t="s">
        <v>222</v>
      </c>
      <c r="C33" s="141"/>
      <c r="D33" s="141"/>
      <c r="E33" s="141"/>
      <c r="F33" s="141"/>
      <c r="G33" s="141"/>
      <c r="H33" s="141"/>
      <c r="I33" s="141"/>
      <c r="J33" s="141"/>
      <c r="K33" s="141"/>
      <c r="L33" s="141"/>
      <c r="M33" s="141"/>
      <c r="N33" s="141"/>
      <c r="O33" s="141"/>
      <c r="P33" s="141"/>
      <c r="Q33" s="141"/>
      <c r="R33" s="128" t="s">
        <v>47</v>
      </c>
      <c r="S33" s="128"/>
      <c r="T33" s="128"/>
      <c r="U33" s="128"/>
      <c r="V33" s="128"/>
      <c r="W33" s="128"/>
      <c r="X33" s="128"/>
      <c r="Y33" s="128"/>
      <c r="Z33" s="129" t="s">
        <v>47</v>
      </c>
      <c r="AA33" s="129"/>
      <c r="AB33" s="129"/>
      <c r="AC33" s="129"/>
      <c r="AD33" s="132" t="s">
        <v>47</v>
      </c>
      <c r="AE33" s="132"/>
      <c r="AF33" s="132"/>
      <c r="AG33" s="132"/>
      <c r="AH33" s="132"/>
      <c r="AI33" s="132"/>
      <c r="AJ33" s="132"/>
      <c r="AK33" s="132"/>
      <c r="AL33" s="133" t="s">
        <v>47</v>
      </c>
      <c r="AM33" s="133"/>
      <c r="AN33" s="133"/>
      <c r="AO33" s="133"/>
      <c r="AP33" s="145"/>
      <c r="AQ33" s="145"/>
      <c r="AR33" s="145"/>
      <c r="AS33" s="145"/>
      <c r="AT33" s="146"/>
      <c r="AU33" s="152"/>
      <c r="AV33" s="152"/>
      <c r="AW33" s="152"/>
      <c r="AX33" s="143" t="s">
        <v>223</v>
      </c>
      <c r="AY33" s="143"/>
      <c r="AZ33" s="143"/>
      <c r="BA33" s="143"/>
      <c r="BB33" s="143"/>
      <c r="BC33" s="143"/>
      <c r="BD33" s="143"/>
      <c r="BE33" s="143"/>
      <c r="BF33" s="143"/>
      <c r="BG33" s="153" t="n">
        <v>99.1</v>
      </c>
      <c r="BH33" s="153"/>
      <c r="BI33" s="153"/>
      <c r="BJ33" s="153"/>
      <c r="BK33" s="153"/>
      <c r="BL33" s="153"/>
      <c r="BM33" s="154" t="n">
        <v>95.9</v>
      </c>
      <c r="BN33" s="154"/>
      <c r="BO33" s="154"/>
      <c r="BP33" s="154"/>
      <c r="BQ33" s="154"/>
      <c r="BR33" s="153" t="n">
        <v>98.2</v>
      </c>
      <c r="BS33" s="153"/>
      <c r="BT33" s="153"/>
      <c r="BU33" s="153"/>
      <c r="BV33" s="153"/>
      <c r="BW33" s="153"/>
      <c r="BX33" s="154" t="n">
        <v>94.9</v>
      </c>
      <c r="BY33" s="154"/>
      <c r="BZ33" s="154"/>
      <c r="CA33" s="154"/>
      <c r="CB33" s="154"/>
      <c r="CD33" s="135" t="s">
        <v>224</v>
      </c>
      <c r="CE33" s="135"/>
      <c r="CF33" s="135"/>
      <c r="CG33" s="135"/>
      <c r="CH33" s="135"/>
      <c r="CI33" s="135"/>
      <c r="CJ33" s="135"/>
      <c r="CK33" s="135"/>
      <c r="CL33" s="135"/>
      <c r="CM33" s="135"/>
      <c r="CN33" s="135"/>
      <c r="CO33" s="135"/>
      <c r="CP33" s="135"/>
      <c r="CQ33" s="135"/>
      <c r="CR33" s="128" t="n">
        <v>9990658</v>
      </c>
      <c r="CS33" s="128"/>
      <c r="CT33" s="128"/>
      <c r="CU33" s="128"/>
      <c r="CV33" s="128"/>
      <c r="CW33" s="128"/>
      <c r="CX33" s="128"/>
      <c r="CY33" s="128"/>
      <c r="CZ33" s="129" t="n">
        <v>37.1</v>
      </c>
      <c r="DA33" s="129"/>
      <c r="DB33" s="129"/>
      <c r="DC33" s="129"/>
      <c r="DD33" s="132" t="n">
        <v>7837010</v>
      </c>
      <c r="DE33" s="132"/>
      <c r="DF33" s="132"/>
      <c r="DG33" s="132"/>
      <c r="DH33" s="132"/>
      <c r="DI33" s="132"/>
      <c r="DJ33" s="132"/>
      <c r="DK33" s="132"/>
      <c r="DL33" s="132" t="n">
        <v>5034313</v>
      </c>
      <c r="DM33" s="132"/>
      <c r="DN33" s="132"/>
      <c r="DO33" s="132"/>
      <c r="DP33" s="132"/>
      <c r="DQ33" s="132"/>
      <c r="DR33" s="132"/>
      <c r="DS33" s="132"/>
      <c r="DT33" s="132"/>
      <c r="DU33" s="132"/>
      <c r="DV33" s="132"/>
      <c r="DW33" s="133" t="n">
        <v>34.2</v>
      </c>
      <c r="DX33" s="133"/>
      <c r="DY33" s="133"/>
      <c r="DZ33" s="133"/>
      <c r="EA33" s="133"/>
      <c r="EB33" s="133"/>
      <c r="EC33" s="133"/>
    </row>
    <row r="34" customFormat="false" ht="11.25" hidden="false" customHeight="true" outlineLevel="0" collapsed="false">
      <c r="B34" s="131" t="s">
        <v>225</v>
      </c>
      <c r="C34" s="131"/>
      <c r="D34" s="131"/>
      <c r="E34" s="131"/>
      <c r="F34" s="131"/>
      <c r="G34" s="131"/>
      <c r="H34" s="131"/>
      <c r="I34" s="131"/>
      <c r="J34" s="131"/>
      <c r="K34" s="131"/>
      <c r="L34" s="131"/>
      <c r="M34" s="131"/>
      <c r="N34" s="131"/>
      <c r="O34" s="131"/>
      <c r="P34" s="131"/>
      <c r="Q34" s="131"/>
      <c r="R34" s="128" t="n">
        <v>1327788</v>
      </c>
      <c r="S34" s="128"/>
      <c r="T34" s="128"/>
      <c r="U34" s="128"/>
      <c r="V34" s="128"/>
      <c r="W34" s="128"/>
      <c r="X34" s="128"/>
      <c r="Y34" s="128"/>
      <c r="Z34" s="129" t="n">
        <v>4.8</v>
      </c>
      <c r="AA34" s="129"/>
      <c r="AB34" s="129"/>
      <c r="AC34" s="129"/>
      <c r="AD34" s="132" t="s">
        <v>47</v>
      </c>
      <c r="AE34" s="132"/>
      <c r="AF34" s="132"/>
      <c r="AG34" s="132"/>
      <c r="AH34" s="132"/>
      <c r="AI34" s="132"/>
      <c r="AJ34" s="132"/>
      <c r="AK34" s="132"/>
      <c r="AL34" s="133" t="s">
        <v>47</v>
      </c>
      <c r="AM34" s="133"/>
      <c r="AN34" s="133"/>
      <c r="AO34" s="133"/>
      <c r="AP34" s="155"/>
      <c r="AQ34" s="156"/>
      <c r="AR34" s="122"/>
      <c r="AS34" s="147"/>
      <c r="AT34" s="147"/>
      <c r="AU34" s="147"/>
      <c r="AV34" s="147"/>
      <c r="AW34" s="147"/>
      <c r="AX34" s="147"/>
      <c r="AY34" s="147"/>
      <c r="AZ34" s="147"/>
      <c r="BA34" s="147"/>
      <c r="BB34" s="147"/>
      <c r="BC34" s="147"/>
      <c r="BD34" s="147"/>
      <c r="BE34" s="147"/>
      <c r="BF34" s="147"/>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D34" s="135" t="s">
        <v>226</v>
      </c>
      <c r="CE34" s="135"/>
      <c r="CF34" s="135"/>
      <c r="CG34" s="135"/>
      <c r="CH34" s="135"/>
      <c r="CI34" s="135"/>
      <c r="CJ34" s="135"/>
      <c r="CK34" s="135"/>
      <c r="CL34" s="135"/>
      <c r="CM34" s="135"/>
      <c r="CN34" s="135"/>
      <c r="CO34" s="135"/>
      <c r="CP34" s="135"/>
      <c r="CQ34" s="135"/>
      <c r="CR34" s="128" t="n">
        <v>3264231</v>
      </c>
      <c r="CS34" s="128"/>
      <c r="CT34" s="128"/>
      <c r="CU34" s="128"/>
      <c r="CV34" s="128"/>
      <c r="CW34" s="128"/>
      <c r="CX34" s="128"/>
      <c r="CY34" s="128"/>
      <c r="CZ34" s="129" t="n">
        <v>12.1</v>
      </c>
      <c r="DA34" s="129"/>
      <c r="DB34" s="129"/>
      <c r="DC34" s="129"/>
      <c r="DD34" s="132" t="n">
        <v>2348355</v>
      </c>
      <c r="DE34" s="132"/>
      <c r="DF34" s="132"/>
      <c r="DG34" s="132"/>
      <c r="DH34" s="132"/>
      <c r="DI34" s="132"/>
      <c r="DJ34" s="132"/>
      <c r="DK34" s="132"/>
      <c r="DL34" s="132" t="n">
        <v>1792253</v>
      </c>
      <c r="DM34" s="132"/>
      <c r="DN34" s="132"/>
      <c r="DO34" s="132"/>
      <c r="DP34" s="132"/>
      <c r="DQ34" s="132"/>
      <c r="DR34" s="132"/>
      <c r="DS34" s="132"/>
      <c r="DT34" s="132"/>
      <c r="DU34" s="132"/>
      <c r="DV34" s="132"/>
      <c r="DW34" s="133" t="n">
        <v>12.2</v>
      </c>
      <c r="DX34" s="133"/>
      <c r="DY34" s="133"/>
      <c r="DZ34" s="133"/>
      <c r="EA34" s="133"/>
      <c r="EB34" s="133"/>
      <c r="EC34" s="133"/>
    </row>
    <row r="35" customFormat="false" ht="11.25" hidden="false" customHeight="true" outlineLevel="0" collapsed="false">
      <c r="B35" s="131" t="s">
        <v>227</v>
      </c>
      <c r="C35" s="131"/>
      <c r="D35" s="131"/>
      <c r="E35" s="131"/>
      <c r="F35" s="131"/>
      <c r="G35" s="131"/>
      <c r="H35" s="131"/>
      <c r="I35" s="131"/>
      <c r="J35" s="131"/>
      <c r="K35" s="131"/>
      <c r="L35" s="131"/>
      <c r="M35" s="131"/>
      <c r="N35" s="131"/>
      <c r="O35" s="131"/>
      <c r="P35" s="131"/>
      <c r="Q35" s="131"/>
      <c r="R35" s="128" t="n">
        <v>193057</v>
      </c>
      <c r="S35" s="128"/>
      <c r="T35" s="128"/>
      <c r="U35" s="128"/>
      <c r="V35" s="128"/>
      <c r="W35" s="128"/>
      <c r="X35" s="128"/>
      <c r="Y35" s="128"/>
      <c r="Z35" s="129" t="n">
        <v>0.7</v>
      </c>
      <c r="AA35" s="129"/>
      <c r="AB35" s="129"/>
      <c r="AC35" s="129"/>
      <c r="AD35" s="132" t="n">
        <v>17788</v>
      </c>
      <c r="AE35" s="132"/>
      <c r="AF35" s="132"/>
      <c r="AG35" s="132"/>
      <c r="AH35" s="132"/>
      <c r="AI35" s="132"/>
      <c r="AJ35" s="132"/>
      <c r="AK35" s="132"/>
      <c r="AL35" s="133" t="n">
        <v>0.1</v>
      </c>
      <c r="AM35" s="133"/>
      <c r="AN35" s="133"/>
      <c r="AO35" s="133"/>
      <c r="AP35" s="157"/>
      <c r="AQ35" s="120" t="s">
        <v>228</v>
      </c>
      <c r="AR35" s="120"/>
      <c r="AS35" s="120"/>
      <c r="AT35" s="120"/>
      <c r="AU35" s="120"/>
      <c r="AV35" s="120"/>
      <c r="AW35" s="120"/>
      <c r="AX35" s="120"/>
      <c r="AY35" s="120"/>
      <c r="AZ35" s="120"/>
      <c r="BA35" s="120"/>
      <c r="BB35" s="120"/>
      <c r="BC35" s="120"/>
      <c r="BD35" s="120"/>
      <c r="BE35" s="120"/>
      <c r="BF35" s="120"/>
      <c r="BG35" s="120" t="s">
        <v>229</v>
      </c>
      <c r="BH35" s="120"/>
      <c r="BI35" s="120"/>
      <c r="BJ35" s="120"/>
      <c r="BK35" s="120"/>
      <c r="BL35" s="120"/>
      <c r="BM35" s="120"/>
      <c r="BN35" s="120"/>
      <c r="BO35" s="120"/>
      <c r="BP35" s="120"/>
      <c r="BQ35" s="120"/>
      <c r="BR35" s="120"/>
      <c r="BS35" s="120"/>
      <c r="BT35" s="120"/>
      <c r="BU35" s="120"/>
      <c r="BV35" s="120"/>
      <c r="BW35" s="120"/>
      <c r="BX35" s="120"/>
      <c r="BY35" s="120"/>
      <c r="BZ35" s="120"/>
      <c r="CA35" s="120"/>
      <c r="CB35" s="120"/>
      <c r="CD35" s="135" t="s">
        <v>230</v>
      </c>
      <c r="CE35" s="135"/>
      <c r="CF35" s="135"/>
      <c r="CG35" s="135"/>
      <c r="CH35" s="135"/>
      <c r="CI35" s="135"/>
      <c r="CJ35" s="135"/>
      <c r="CK35" s="135"/>
      <c r="CL35" s="135"/>
      <c r="CM35" s="135"/>
      <c r="CN35" s="135"/>
      <c r="CO35" s="135"/>
      <c r="CP35" s="135"/>
      <c r="CQ35" s="135"/>
      <c r="CR35" s="128" t="n">
        <v>180987</v>
      </c>
      <c r="CS35" s="128"/>
      <c r="CT35" s="128"/>
      <c r="CU35" s="128"/>
      <c r="CV35" s="128"/>
      <c r="CW35" s="128"/>
      <c r="CX35" s="128"/>
      <c r="CY35" s="128"/>
      <c r="CZ35" s="129" t="n">
        <v>0.7</v>
      </c>
      <c r="DA35" s="129"/>
      <c r="DB35" s="129"/>
      <c r="DC35" s="129"/>
      <c r="DD35" s="132" t="n">
        <v>157350</v>
      </c>
      <c r="DE35" s="132"/>
      <c r="DF35" s="132"/>
      <c r="DG35" s="132"/>
      <c r="DH35" s="132"/>
      <c r="DI35" s="132"/>
      <c r="DJ35" s="132"/>
      <c r="DK35" s="132"/>
      <c r="DL35" s="132" t="n">
        <v>146113</v>
      </c>
      <c r="DM35" s="132"/>
      <c r="DN35" s="132"/>
      <c r="DO35" s="132"/>
      <c r="DP35" s="132"/>
      <c r="DQ35" s="132"/>
      <c r="DR35" s="132"/>
      <c r="DS35" s="132"/>
      <c r="DT35" s="132"/>
      <c r="DU35" s="132"/>
      <c r="DV35" s="132"/>
      <c r="DW35" s="133" t="n">
        <v>1</v>
      </c>
      <c r="DX35" s="133"/>
      <c r="DY35" s="133"/>
      <c r="DZ35" s="133"/>
      <c r="EA35" s="133"/>
      <c r="EB35" s="133"/>
      <c r="EC35" s="133"/>
    </row>
    <row r="36" customFormat="false" ht="11.25" hidden="false" customHeight="true" outlineLevel="0" collapsed="false">
      <c r="B36" s="131" t="s">
        <v>231</v>
      </c>
      <c r="C36" s="131"/>
      <c r="D36" s="131"/>
      <c r="E36" s="131"/>
      <c r="F36" s="131"/>
      <c r="G36" s="131"/>
      <c r="H36" s="131"/>
      <c r="I36" s="131"/>
      <c r="J36" s="131"/>
      <c r="K36" s="131"/>
      <c r="L36" s="131"/>
      <c r="M36" s="131"/>
      <c r="N36" s="131"/>
      <c r="O36" s="131"/>
      <c r="P36" s="131"/>
      <c r="Q36" s="131"/>
      <c r="R36" s="128" t="n">
        <v>216450</v>
      </c>
      <c r="S36" s="128"/>
      <c r="T36" s="128"/>
      <c r="U36" s="128"/>
      <c r="V36" s="128"/>
      <c r="W36" s="128"/>
      <c r="X36" s="128"/>
      <c r="Y36" s="128"/>
      <c r="Z36" s="129" t="n">
        <v>0.8</v>
      </c>
      <c r="AA36" s="129"/>
      <c r="AB36" s="129"/>
      <c r="AC36" s="129"/>
      <c r="AD36" s="132" t="s">
        <v>47</v>
      </c>
      <c r="AE36" s="132"/>
      <c r="AF36" s="132"/>
      <c r="AG36" s="132"/>
      <c r="AH36" s="132"/>
      <c r="AI36" s="132"/>
      <c r="AJ36" s="132"/>
      <c r="AK36" s="132"/>
      <c r="AL36" s="133" t="s">
        <v>47</v>
      </c>
      <c r="AM36" s="133"/>
      <c r="AN36" s="133"/>
      <c r="AO36" s="133"/>
      <c r="AP36" s="157"/>
      <c r="AQ36" s="158" t="s">
        <v>101</v>
      </c>
      <c r="AR36" s="158"/>
      <c r="AS36" s="158"/>
      <c r="AT36" s="158"/>
      <c r="AU36" s="158"/>
      <c r="AV36" s="158"/>
      <c r="AW36" s="158"/>
      <c r="AX36" s="158"/>
      <c r="AY36" s="158"/>
      <c r="AZ36" s="159" t="n">
        <v>3062185</v>
      </c>
      <c r="BA36" s="159"/>
      <c r="BB36" s="159"/>
      <c r="BC36" s="159"/>
      <c r="BD36" s="159"/>
      <c r="BE36" s="159"/>
      <c r="BF36" s="159"/>
      <c r="BG36" s="134" t="s">
        <v>29</v>
      </c>
      <c r="BH36" s="134"/>
      <c r="BI36" s="134"/>
      <c r="BJ36" s="134"/>
      <c r="BK36" s="134"/>
      <c r="BL36" s="134"/>
      <c r="BM36" s="134"/>
      <c r="BN36" s="134"/>
      <c r="BO36" s="134"/>
      <c r="BP36" s="134"/>
      <c r="BQ36" s="134"/>
      <c r="BR36" s="134"/>
      <c r="BS36" s="134"/>
      <c r="BT36" s="134"/>
      <c r="BU36" s="134"/>
      <c r="BV36" s="159" t="n">
        <v>43293</v>
      </c>
      <c r="BW36" s="159"/>
      <c r="BX36" s="159"/>
      <c r="BY36" s="159"/>
      <c r="BZ36" s="159"/>
      <c r="CA36" s="159"/>
      <c r="CB36" s="159"/>
      <c r="CD36" s="135" t="s">
        <v>232</v>
      </c>
      <c r="CE36" s="135"/>
      <c r="CF36" s="135"/>
      <c r="CG36" s="135"/>
      <c r="CH36" s="135"/>
      <c r="CI36" s="135"/>
      <c r="CJ36" s="135"/>
      <c r="CK36" s="135"/>
      <c r="CL36" s="135"/>
      <c r="CM36" s="135"/>
      <c r="CN36" s="135"/>
      <c r="CO36" s="135"/>
      <c r="CP36" s="135"/>
      <c r="CQ36" s="135"/>
      <c r="CR36" s="128" t="n">
        <v>2924679</v>
      </c>
      <c r="CS36" s="128"/>
      <c r="CT36" s="128"/>
      <c r="CU36" s="128"/>
      <c r="CV36" s="128"/>
      <c r="CW36" s="128"/>
      <c r="CX36" s="128"/>
      <c r="CY36" s="128"/>
      <c r="CZ36" s="129" t="n">
        <v>10.9</v>
      </c>
      <c r="DA36" s="129"/>
      <c r="DB36" s="129"/>
      <c r="DC36" s="129"/>
      <c r="DD36" s="132" t="n">
        <v>2383381</v>
      </c>
      <c r="DE36" s="132"/>
      <c r="DF36" s="132"/>
      <c r="DG36" s="132"/>
      <c r="DH36" s="132"/>
      <c r="DI36" s="132"/>
      <c r="DJ36" s="132"/>
      <c r="DK36" s="132"/>
      <c r="DL36" s="132" t="n">
        <v>1500383</v>
      </c>
      <c r="DM36" s="132"/>
      <c r="DN36" s="132"/>
      <c r="DO36" s="132"/>
      <c r="DP36" s="132"/>
      <c r="DQ36" s="132"/>
      <c r="DR36" s="132"/>
      <c r="DS36" s="132"/>
      <c r="DT36" s="132"/>
      <c r="DU36" s="132"/>
      <c r="DV36" s="132"/>
      <c r="DW36" s="133" t="n">
        <v>10.2</v>
      </c>
      <c r="DX36" s="133"/>
      <c r="DY36" s="133"/>
      <c r="DZ36" s="133"/>
      <c r="EA36" s="133"/>
      <c r="EB36" s="133"/>
      <c r="EC36" s="133"/>
    </row>
    <row r="37" customFormat="false" ht="11.25" hidden="false" customHeight="true" outlineLevel="0" collapsed="false">
      <c r="B37" s="131" t="s">
        <v>233</v>
      </c>
      <c r="C37" s="131"/>
      <c r="D37" s="131"/>
      <c r="E37" s="131"/>
      <c r="F37" s="131"/>
      <c r="G37" s="131"/>
      <c r="H37" s="131"/>
      <c r="I37" s="131"/>
      <c r="J37" s="131"/>
      <c r="K37" s="131"/>
      <c r="L37" s="131"/>
      <c r="M37" s="131"/>
      <c r="N37" s="131"/>
      <c r="O37" s="131"/>
      <c r="P37" s="131"/>
      <c r="Q37" s="131"/>
      <c r="R37" s="128" t="n">
        <v>818773</v>
      </c>
      <c r="S37" s="128"/>
      <c r="T37" s="128"/>
      <c r="U37" s="128"/>
      <c r="V37" s="128"/>
      <c r="W37" s="128"/>
      <c r="X37" s="128"/>
      <c r="Y37" s="128"/>
      <c r="Z37" s="129" t="n">
        <v>2.9</v>
      </c>
      <c r="AA37" s="129"/>
      <c r="AB37" s="129"/>
      <c r="AC37" s="129"/>
      <c r="AD37" s="132" t="s">
        <v>47</v>
      </c>
      <c r="AE37" s="132"/>
      <c r="AF37" s="132"/>
      <c r="AG37" s="132"/>
      <c r="AH37" s="132"/>
      <c r="AI37" s="132"/>
      <c r="AJ37" s="132"/>
      <c r="AK37" s="132"/>
      <c r="AL37" s="133" t="s">
        <v>47</v>
      </c>
      <c r="AM37" s="133"/>
      <c r="AN37" s="133"/>
      <c r="AO37" s="133"/>
      <c r="AQ37" s="160" t="s">
        <v>234</v>
      </c>
      <c r="AR37" s="160"/>
      <c r="AS37" s="160"/>
      <c r="AT37" s="160"/>
      <c r="AU37" s="160"/>
      <c r="AV37" s="160"/>
      <c r="AW37" s="160"/>
      <c r="AX37" s="160"/>
      <c r="AY37" s="160"/>
      <c r="AZ37" s="161" t="n">
        <v>495000</v>
      </c>
      <c r="BA37" s="161"/>
      <c r="BB37" s="161"/>
      <c r="BC37" s="161"/>
      <c r="BD37" s="161"/>
      <c r="BE37" s="161"/>
      <c r="BF37" s="161"/>
      <c r="BG37" s="135" t="s">
        <v>235</v>
      </c>
      <c r="BH37" s="135"/>
      <c r="BI37" s="135"/>
      <c r="BJ37" s="135"/>
      <c r="BK37" s="135"/>
      <c r="BL37" s="135"/>
      <c r="BM37" s="135"/>
      <c r="BN37" s="135"/>
      <c r="BO37" s="135"/>
      <c r="BP37" s="135"/>
      <c r="BQ37" s="135"/>
      <c r="BR37" s="135"/>
      <c r="BS37" s="135"/>
      <c r="BT37" s="135"/>
      <c r="BU37" s="135"/>
      <c r="BV37" s="161" t="n">
        <v>-15563</v>
      </c>
      <c r="BW37" s="161"/>
      <c r="BX37" s="161"/>
      <c r="BY37" s="161"/>
      <c r="BZ37" s="161"/>
      <c r="CA37" s="161"/>
      <c r="CB37" s="161"/>
      <c r="CD37" s="135" t="s">
        <v>236</v>
      </c>
      <c r="CE37" s="135"/>
      <c r="CF37" s="135"/>
      <c r="CG37" s="135"/>
      <c r="CH37" s="135"/>
      <c r="CI37" s="135"/>
      <c r="CJ37" s="135"/>
      <c r="CK37" s="135"/>
      <c r="CL37" s="135"/>
      <c r="CM37" s="135"/>
      <c r="CN37" s="135"/>
      <c r="CO37" s="135"/>
      <c r="CP37" s="135"/>
      <c r="CQ37" s="135"/>
      <c r="CR37" s="128" t="n">
        <v>443950</v>
      </c>
      <c r="CS37" s="128"/>
      <c r="CT37" s="128"/>
      <c r="CU37" s="128"/>
      <c r="CV37" s="128"/>
      <c r="CW37" s="128"/>
      <c r="CX37" s="128"/>
      <c r="CY37" s="128"/>
      <c r="CZ37" s="129" t="n">
        <v>1.6</v>
      </c>
      <c r="DA37" s="129"/>
      <c r="DB37" s="129"/>
      <c r="DC37" s="129"/>
      <c r="DD37" s="132" t="n">
        <v>429850</v>
      </c>
      <c r="DE37" s="132"/>
      <c r="DF37" s="132"/>
      <c r="DG37" s="132"/>
      <c r="DH37" s="132"/>
      <c r="DI37" s="132"/>
      <c r="DJ37" s="132"/>
      <c r="DK37" s="132"/>
      <c r="DL37" s="132" t="n">
        <v>429294</v>
      </c>
      <c r="DM37" s="132"/>
      <c r="DN37" s="132"/>
      <c r="DO37" s="132"/>
      <c r="DP37" s="132"/>
      <c r="DQ37" s="132"/>
      <c r="DR37" s="132"/>
      <c r="DS37" s="132"/>
      <c r="DT37" s="132"/>
      <c r="DU37" s="132"/>
      <c r="DV37" s="132"/>
      <c r="DW37" s="133" t="n">
        <v>2.9</v>
      </c>
      <c r="DX37" s="133"/>
      <c r="DY37" s="133"/>
      <c r="DZ37" s="133"/>
      <c r="EA37" s="133"/>
      <c r="EB37" s="133"/>
      <c r="EC37" s="133"/>
    </row>
    <row r="38" customFormat="false" ht="11.25" hidden="false" customHeight="true" outlineLevel="0" collapsed="false">
      <c r="B38" s="131" t="s">
        <v>237</v>
      </c>
      <c r="C38" s="131"/>
      <c r="D38" s="131"/>
      <c r="E38" s="131"/>
      <c r="F38" s="131"/>
      <c r="G38" s="131"/>
      <c r="H38" s="131"/>
      <c r="I38" s="131"/>
      <c r="J38" s="131"/>
      <c r="K38" s="131"/>
      <c r="L38" s="131"/>
      <c r="M38" s="131"/>
      <c r="N38" s="131"/>
      <c r="O38" s="131"/>
      <c r="P38" s="131"/>
      <c r="Q38" s="131"/>
      <c r="R38" s="128" t="n">
        <v>882074</v>
      </c>
      <c r="S38" s="128"/>
      <c r="T38" s="128"/>
      <c r="U38" s="128"/>
      <c r="V38" s="128"/>
      <c r="W38" s="128"/>
      <c r="X38" s="128"/>
      <c r="Y38" s="128"/>
      <c r="Z38" s="129" t="n">
        <v>3.2</v>
      </c>
      <c r="AA38" s="129"/>
      <c r="AB38" s="129"/>
      <c r="AC38" s="129"/>
      <c r="AD38" s="132" t="s">
        <v>47</v>
      </c>
      <c r="AE38" s="132"/>
      <c r="AF38" s="132"/>
      <c r="AG38" s="132"/>
      <c r="AH38" s="132"/>
      <c r="AI38" s="132"/>
      <c r="AJ38" s="132"/>
      <c r="AK38" s="132"/>
      <c r="AL38" s="133" t="s">
        <v>47</v>
      </c>
      <c r="AM38" s="133"/>
      <c r="AN38" s="133"/>
      <c r="AO38" s="133"/>
      <c r="AQ38" s="160" t="s">
        <v>238</v>
      </c>
      <c r="AR38" s="160"/>
      <c r="AS38" s="160"/>
      <c r="AT38" s="160"/>
      <c r="AU38" s="160"/>
      <c r="AV38" s="160"/>
      <c r="AW38" s="160"/>
      <c r="AX38" s="160"/>
      <c r="AY38" s="160"/>
      <c r="AZ38" s="161" t="n">
        <v>362055</v>
      </c>
      <c r="BA38" s="161"/>
      <c r="BB38" s="161"/>
      <c r="BC38" s="161"/>
      <c r="BD38" s="161"/>
      <c r="BE38" s="161"/>
      <c r="BF38" s="161"/>
      <c r="BG38" s="135" t="s">
        <v>239</v>
      </c>
      <c r="BH38" s="135"/>
      <c r="BI38" s="135"/>
      <c r="BJ38" s="135"/>
      <c r="BK38" s="135"/>
      <c r="BL38" s="135"/>
      <c r="BM38" s="135"/>
      <c r="BN38" s="135"/>
      <c r="BO38" s="135"/>
      <c r="BP38" s="135"/>
      <c r="BQ38" s="135"/>
      <c r="BR38" s="135"/>
      <c r="BS38" s="135"/>
      <c r="BT38" s="135"/>
      <c r="BU38" s="135"/>
      <c r="BV38" s="161" t="n">
        <v>4148</v>
      </c>
      <c r="BW38" s="161"/>
      <c r="BX38" s="161"/>
      <c r="BY38" s="161"/>
      <c r="BZ38" s="161"/>
      <c r="CA38" s="161"/>
      <c r="CB38" s="161"/>
      <c r="CD38" s="135" t="s">
        <v>240</v>
      </c>
      <c r="CE38" s="135"/>
      <c r="CF38" s="135"/>
      <c r="CG38" s="135"/>
      <c r="CH38" s="135"/>
      <c r="CI38" s="135"/>
      <c r="CJ38" s="135"/>
      <c r="CK38" s="135"/>
      <c r="CL38" s="135"/>
      <c r="CM38" s="135"/>
      <c r="CN38" s="135"/>
      <c r="CO38" s="135"/>
      <c r="CP38" s="135"/>
      <c r="CQ38" s="135"/>
      <c r="CR38" s="128" t="n">
        <v>1958983</v>
      </c>
      <c r="CS38" s="128"/>
      <c r="CT38" s="128"/>
      <c r="CU38" s="128"/>
      <c r="CV38" s="128"/>
      <c r="CW38" s="128"/>
      <c r="CX38" s="128"/>
      <c r="CY38" s="128"/>
      <c r="CZ38" s="129" t="n">
        <v>7.3</v>
      </c>
      <c r="DA38" s="129"/>
      <c r="DB38" s="129"/>
      <c r="DC38" s="129"/>
      <c r="DD38" s="132" t="n">
        <v>1664128</v>
      </c>
      <c r="DE38" s="132"/>
      <c r="DF38" s="132"/>
      <c r="DG38" s="132"/>
      <c r="DH38" s="132"/>
      <c r="DI38" s="132"/>
      <c r="DJ38" s="132"/>
      <c r="DK38" s="132"/>
      <c r="DL38" s="132" t="n">
        <v>1595564</v>
      </c>
      <c r="DM38" s="132"/>
      <c r="DN38" s="132"/>
      <c r="DO38" s="132"/>
      <c r="DP38" s="132"/>
      <c r="DQ38" s="132"/>
      <c r="DR38" s="132"/>
      <c r="DS38" s="132"/>
      <c r="DT38" s="132"/>
      <c r="DU38" s="132"/>
      <c r="DV38" s="132"/>
      <c r="DW38" s="133" t="n">
        <v>10.8</v>
      </c>
      <c r="DX38" s="133"/>
      <c r="DY38" s="133"/>
      <c r="DZ38" s="133"/>
      <c r="EA38" s="133"/>
      <c r="EB38" s="133"/>
      <c r="EC38" s="133"/>
    </row>
    <row r="39" customFormat="false" ht="11.25" hidden="false" customHeight="true" outlineLevel="0" collapsed="false">
      <c r="B39" s="131" t="s">
        <v>241</v>
      </c>
      <c r="C39" s="131"/>
      <c r="D39" s="131"/>
      <c r="E39" s="131"/>
      <c r="F39" s="131"/>
      <c r="G39" s="131"/>
      <c r="H39" s="131"/>
      <c r="I39" s="131"/>
      <c r="J39" s="131"/>
      <c r="K39" s="131"/>
      <c r="L39" s="131"/>
      <c r="M39" s="131"/>
      <c r="N39" s="131"/>
      <c r="O39" s="131"/>
      <c r="P39" s="131"/>
      <c r="Q39" s="131"/>
      <c r="R39" s="128" t="n">
        <v>436769</v>
      </c>
      <c r="S39" s="128"/>
      <c r="T39" s="128"/>
      <c r="U39" s="128"/>
      <c r="V39" s="128"/>
      <c r="W39" s="128"/>
      <c r="X39" s="128"/>
      <c r="Y39" s="128"/>
      <c r="Z39" s="129" t="n">
        <v>1.6</v>
      </c>
      <c r="AA39" s="129"/>
      <c r="AB39" s="129"/>
      <c r="AC39" s="129"/>
      <c r="AD39" s="132" t="n">
        <v>7817</v>
      </c>
      <c r="AE39" s="132"/>
      <c r="AF39" s="132"/>
      <c r="AG39" s="132"/>
      <c r="AH39" s="132"/>
      <c r="AI39" s="132"/>
      <c r="AJ39" s="132"/>
      <c r="AK39" s="132"/>
      <c r="AL39" s="133" t="n">
        <v>0.1</v>
      </c>
      <c r="AM39" s="133"/>
      <c r="AN39" s="133"/>
      <c r="AO39" s="133"/>
      <c r="AQ39" s="160" t="s">
        <v>242</v>
      </c>
      <c r="AR39" s="160"/>
      <c r="AS39" s="160"/>
      <c r="AT39" s="160"/>
      <c r="AU39" s="160"/>
      <c r="AV39" s="160"/>
      <c r="AW39" s="160"/>
      <c r="AX39" s="160"/>
      <c r="AY39" s="160"/>
      <c r="AZ39" s="161" t="n">
        <v>246147</v>
      </c>
      <c r="BA39" s="161"/>
      <c r="BB39" s="161"/>
      <c r="BC39" s="161"/>
      <c r="BD39" s="161"/>
      <c r="BE39" s="161"/>
      <c r="BF39" s="161"/>
      <c r="BG39" s="135" t="s">
        <v>243</v>
      </c>
      <c r="BH39" s="135"/>
      <c r="BI39" s="135"/>
      <c r="BJ39" s="135"/>
      <c r="BK39" s="135"/>
      <c r="BL39" s="135"/>
      <c r="BM39" s="135"/>
      <c r="BN39" s="135"/>
      <c r="BO39" s="135"/>
      <c r="BP39" s="135"/>
      <c r="BQ39" s="135"/>
      <c r="BR39" s="135"/>
      <c r="BS39" s="135"/>
      <c r="BT39" s="135"/>
      <c r="BU39" s="135"/>
      <c r="BV39" s="161" t="n">
        <v>5881</v>
      </c>
      <c r="BW39" s="161"/>
      <c r="BX39" s="161"/>
      <c r="BY39" s="161"/>
      <c r="BZ39" s="161"/>
      <c r="CA39" s="161"/>
      <c r="CB39" s="161"/>
      <c r="CD39" s="135" t="s">
        <v>244</v>
      </c>
      <c r="CE39" s="135"/>
      <c r="CF39" s="135"/>
      <c r="CG39" s="135"/>
      <c r="CH39" s="135"/>
      <c r="CI39" s="135"/>
      <c r="CJ39" s="135"/>
      <c r="CK39" s="135"/>
      <c r="CL39" s="135"/>
      <c r="CM39" s="135"/>
      <c r="CN39" s="135"/>
      <c r="CO39" s="135"/>
      <c r="CP39" s="135"/>
      <c r="CQ39" s="135"/>
      <c r="CR39" s="128" t="n">
        <v>1508122</v>
      </c>
      <c r="CS39" s="128"/>
      <c r="CT39" s="128"/>
      <c r="CU39" s="128"/>
      <c r="CV39" s="128"/>
      <c r="CW39" s="128"/>
      <c r="CX39" s="128"/>
      <c r="CY39" s="128"/>
      <c r="CZ39" s="129" t="n">
        <v>5.6</v>
      </c>
      <c r="DA39" s="129"/>
      <c r="DB39" s="129"/>
      <c r="DC39" s="129"/>
      <c r="DD39" s="132" t="n">
        <v>1224049</v>
      </c>
      <c r="DE39" s="132"/>
      <c r="DF39" s="132"/>
      <c r="DG39" s="132"/>
      <c r="DH39" s="132"/>
      <c r="DI39" s="132"/>
      <c r="DJ39" s="132"/>
      <c r="DK39" s="132"/>
      <c r="DL39" s="132" t="s">
        <v>47</v>
      </c>
      <c r="DM39" s="132"/>
      <c r="DN39" s="132"/>
      <c r="DO39" s="132"/>
      <c r="DP39" s="132"/>
      <c r="DQ39" s="132"/>
      <c r="DR39" s="132"/>
      <c r="DS39" s="132"/>
      <c r="DT39" s="132"/>
      <c r="DU39" s="132"/>
      <c r="DV39" s="132"/>
      <c r="DW39" s="133" t="s">
        <v>47</v>
      </c>
      <c r="DX39" s="133"/>
      <c r="DY39" s="133"/>
      <c r="DZ39" s="133"/>
      <c r="EA39" s="133"/>
      <c r="EB39" s="133"/>
      <c r="EC39" s="133"/>
    </row>
    <row r="40" customFormat="false" ht="11.25" hidden="false" customHeight="true" outlineLevel="0" collapsed="false">
      <c r="B40" s="131" t="s">
        <v>245</v>
      </c>
      <c r="C40" s="131"/>
      <c r="D40" s="131"/>
      <c r="E40" s="131"/>
      <c r="F40" s="131"/>
      <c r="G40" s="131"/>
      <c r="H40" s="131"/>
      <c r="I40" s="131"/>
      <c r="J40" s="131"/>
      <c r="K40" s="131"/>
      <c r="L40" s="131"/>
      <c r="M40" s="131"/>
      <c r="N40" s="131"/>
      <c r="O40" s="131"/>
      <c r="P40" s="131"/>
      <c r="Q40" s="131"/>
      <c r="R40" s="128" t="n">
        <v>3497534</v>
      </c>
      <c r="S40" s="128"/>
      <c r="T40" s="128"/>
      <c r="U40" s="128"/>
      <c r="V40" s="128"/>
      <c r="W40" s="128"/>
      <c r="X40" s="128"/>
      <c r="Y40" s="128"/>
      <c r="Z40" s="129" t="n">
        <v>12.5</v>
      </c>
      <c r="AA40" s="129"/>
      <c r="AB40" s="129"/>
      <c r="AC40" s="129"/>
      <c r="AD40" s="132" t="s">
        <v>47</v>
      </c>
      <c r="AE40" s="132"/>
      <c r="AF40" s="132"/>
      <c r="AG40" s="132"/>
      <c r="AH40" s="132"/>
      <c r="AI40" s="132"/>
      <c r="AJ40" s="132"/>
      <c r="AK40" s="132"/>
      <c r="AL40" s="133" t="s">
        <v>47</v>
      </c>
      <c r="AM40" s="133"/>
      <c r="AN40" s="133"/>
      <c r="AO40" s="133"/>
      <c r="AQ40" s="160" t="s">
        <v>246</v>
      </c>
      <c r="AR40" s="160"/>
      <c r="AS40" s="160"/>
      <c r="AT40" s="160"/>
      <c r="AU40" s="160"/>
      <c r="AV40" s="160"/>
      <c r="AW40" s="160"/>
      <c r="AX40" s="160"/>
      <c r="AY40" s="160"/>
      <c r="AZ40" s="161" t="n">
        <v>107876</v>
      </c>
      <c r="BA40" s="161"/>
      <c r="BB40" s="161"/>
      <c r="BC40" s="161"/>
      <c r="BD40" s="161"/>
      <c r="BE40" s="161"/>
      <c r="BF40" s="161"/>
      <c r="BG40" s="162" t="s">
        <v>247</v>
      </c>
      <c r="BH40" s="162"/>
      <c r="BI40" s="162"/>
      <c r="BJ40" s="162"/>
      <c r="BK40" s="162"/>
      <c r="BL40" s="163"/>
      <c r="BM40" s="164" t="s">
        <v>248</v>
      </c>
      <c r="BN40" s="164"/>
      <c r="BO40" s="164"/>
      <c r="BP40" s="164"/>
      <c r="BQ40" s="164"/>
      <c r="BR40" s="164"/>
      <c r="BS40" s="164"/>
      <c r="BT40" s="164"/>
      <c r="BU40" s="164"/>
      <c r="BV40" s="161" t="n">
        <v>97</v>
      </c>
      <c r="BW40" s="161"/>
      <c r="BX40" s="161"/>
      <c r="BY40" s="161"/>
      <c r="BZ40" s="161"/>
      <c r="CA40" s="161"/>
      <c r="CB40" s="161"/>
      <c r="CD40" s="135" t="s">
        <v>249</v>
      </c>
      <c r="CE40" s="135"/>
      <c r="CF40" s="135"/>
      <c r="CG40" s="135"/>
      <c r="CH40" s="135"/>
      <c r="CI40" s="135"/>
      <c r="CJ40" s="135"/>
      <c r="CK40" s="135"/>
      <c r="CL40" s="135"/>
      <c r="CM40" s="135"/>
      <c r="CN40" s="135"/>
      <c r="CO40" s="135"/>
      <c r="CP40" s="135"/>
      <c r="CQ40" s="135"/>
      <c r="CR40" s="128" t="n">
        <v>153656</v>
      </c>
      <c r="CS40" s="128"/>
      <c r="CT40" s="128"/>
      <c r="CU40" s="128"/>
      <c r="CV40" s="128"/>
      <c r="CW40" s="128"/>
      <c r="CX40" s="128"/>
      <c r="CY40" s="128"/>
      <c r="CZ40" s="129" t="n">
        <v>0.6</v>
      </c>
      <c r="DA40" s="129"/>
      <c r="DB40" s="129"/>
      <c r="DC40" s="129"/>
      <c r="DD40" s="132" t="n">
        <v>59747</v>
      </c>
      <c r="DE40" s="132"/>
      <c r="DF40" s="132"/>
      <c r="DG40" s="132"/>
      <c r="DH40" s="132"/>
      <c r="DI40" s="132"/>
      <c r="DJ40" s="132"/>
      <c r="DK40" s="132"/>
      <c r="DL40" s="132" t="s">
        <v>47</v>
      </c>
      <c r="DM40" s="132"/>
      <c r="DN40" s="132"/>
      <c r="DO40" s="132"/>
      <c r="DP40" s="132"/>
      <c r="DQ40" s="132"/>
      <c r="DR40" s="132"/>
      <c r="DS40" s="132"/>
      <c r="DT40" s="132"/>
      <c r="DU40" s="132"/>
      <c r="DV40" s="132"/>
      <c r="DW40" s="133" t="s">
        <v>47</v>
      </c>
      <c r="DX40" s="133"/>
      <c r="DY40" s="133"/>
      <c r="DZ40" s="133"/>
      <c r="EA40" s="133"/>
      <c r="EB40" s="133"/>
      <c r="EC40" s="133"/>
    </row>
    <row r="41" customFormat="false" ht="11.25" hidden="false" customHeight="true" outlineLevel="0" collapsed="false">
      <c r="B41" s="131" t="s">
        <v>250</v>
      </c>
      <c r="C41" s="131"/>
      <c r="D41" s="131"/>
      <c r="E41" s="131"/>
      <c r="F41" s="131"/>
      <c r="G41" s="131"/>
      <c r="H41" s="131"/>
      <c r="I41" s="131"/>
      <c r="J41" s="131"/>
      <c r="K41" s="131"/>
      <c r="L41" s="131"/>
      <c r="M41" s="131"/>
      <c r="N41" s="131"/>
      <c r="O41" s="131"/>
      <c r="P41" s="131"/>
      <c r="Q41" s="131"/>
      <c r="R41" s="128" t="s">
        <v>47</v>
      </c>
      <c r="S41" s="128"/>
      <c r="T41" s="128"/>
      <c r="U41" s="128"/>
      <c r="V41" s="128"/>
      <c r="W41" s="128"/>
      <c r="X41" s="128"/>
      <c r="Y41" s="128"/>
      <c r="Z41" s="129" t="s">
        <v>47</v>
      </c>
      <c r="AA41" s="129"/>
      <c r="AB41" s="129"/>
      <c r="AC41" s="129"/>
      <c r="AD41" s="132" t="s">
        <v>47</v>
      </c>
      <c r="AE41" s="132"/>
      <c r="AF41" s="132"/>
      <c r="AG41" s="132"/>
      <c r="AH41" s="132"/>
      <c r="AI41" s="132"/>
      <c r="AJ41" s="132"/>
      <c r="AK41" s="132"/>
      <c r="AL41" s="133" t="s">
        <v>47</v>
      </c>
      <c r="AM41" s="133"/>
      <c r="AN41" s="133"/>
      <c r="AO41" s="133"/>
      <c r="AQ41" s="160" t="s">
        <v>251</v>
      </c>
      <c r="AR41" s="160"/>
      <c r="AS41" s="160"/>
      <c r="AT41" s="160"/>
      <c r="AU41" s="160"/>
      <c r="AV41" s="160"/>
      <c r="AW41" s="160"/>
      <c r="AX41" s="160"/>
      <c r="AY41" s="160"/>
      <c r="AZ41" s="161" t="n">
        <v>348708</v>
      </c>
      <c r="BA41" s="161"/>
      <c r="BB41" s="161"/>
      <c r="BC41" s="161"/>
      <c r="BD41" s="161"/>
      <c r="BE41" s="161"/>
      <c r="BF41" s="161"/>
      <c r="BG41" s="162"/>
      <c r="BH41" s="162"/>
      <c r="BI41" s="162"/>
      <c r="BJ41" s="162"/>
      <c r="BK41" s="162"/>
      <c r="BL41" s="163"/>
      <c r="BM41" s="164" t="s">
        <v>218</v>
      </c>
      <c r="BN41" s="164"/>
      <c r="BO41" s="164"/>
      <c r="BP41" s="164"/>
      <c r="BQ41" s="164"/>
      <c r="BR41" s="164"/>
      <c r="BS41" s="164"/>
      <c r="BT41" s="164"/>
      <c r="BU41" s="164"/>
      <c r="BV41" s="161" t="s">
        <v>47</v>
      </c>
      <c r="BW41" s="161"/>
      <c r="BX41" s="161"/>
      <c r="BY41" s="161"/>
      <c r="BZ41" s="161"/>
      <c r="CA41" s="161"/>
      <c r="CB41" s="161"/>
      <c r="CD41" s="135" t="s">
        <v>252</v>
      </c>
      <c r="CE41" s="135"/>
      <c r="CF41" s="135"/>
      <c r="CG41" s="135"/>
      <c r="CH41" s="135"/>
      <c r="CI41" s="135"/>
      <c r="CJ41" s="135"/>
      <c r="CK41" s="135"/>
      <c r="CL41" s="135"/>
      <c r="CM41" s="135"/>
      <c r="CN41" s="135"/>
      <c r="CO41" s="135"/>
      <c r="CP41" s="135"/>
      <c r="CQ41" s="135"/>
      <c r="CR41" s="128" t="s">
        <v>47</v>
      </c>
      <c r="CS41" s="128"/>
      <c r="CT41" s="128"/>
      <c r="CU41" s="128"/>
      <c r="CV41" s="128"/>
      <c r="CW41" s="128"/>
      <c r="CX41" s="128"/>
      <c r="CY41" s="128"/>
      <c r="CZ41" s="129" t="s">
        <v>47</v>
      </c>
      <c r="DA41" s="129"/>
      <c r="DB41" s="129"/>
      <c r="DC41" s="129"/>
      <c r="DD41" s="132" t="s">
        <v>47</v>
      </c>
      <c r="DE41" s="132"/>
      <c r="DF41" s="132"/>
      <c r="DG41" s="132"/>
      <c r="DH41" s="132"/>
      <c r="DI41" s="132"/>
      <c r="DJ41" s="132"/>
      <c r="DK41" s="132"/>
      <c r="DL41" s="165"/>
      <c r="DM41" s="165"/>
      <c r="DN41" s="165"/>
      <c r="DO41" s="165"/>
      <c r="DP41" s="165"/>
      <c r="DQ41" s="165"/>
      <c r="DR41" s="165"/>
      <c r="DS41" s="165"/>
      <c r="DT41" s="165"/>
      <c r="DU41" s="165"/>
      <c r="DV41" s="165"/>
      <c r="DW41" s="166"/>
      <c r="DX41" s="166"/>
      <c r="DY41" s="166"/>
      <c r="DZ41" s="166"/>
      <c r="EA41" s="166"/>
      <c r="EB41" s="166"/>
      <c r="EC41" s="166"/>
    </row>
    <row r="42" customFormat="false" ht="11.25" hidden="false" customHeight="true" outlineLevel="0" collapsed="false">
      <c r="B42" s="131" t="s">
        <v>253</v>
      </c>
      <c r="C42" s="131"/>
      <c r="D42" s="131"/>
      <c r="E42" s="131"/>
      <c r="F42" s="131"/>
      <c r="G42" s="131"/>
      <c r="H42" s="131"/>
      <c r="I42" s="131"/>
      <c r="J42" s="131"/>
      <c r="K42" s="131"/>
      <c r="L42" s="131"/>
      <c r="M42" s="131"/>
      <c r="N42" s="131"/>
      <c r="O42" s="131"/>
      <c r="P42" s="131"/>
      <c r="Q42" s="131"/>
      <c r="R42" s="128" t="s">
        <v>47</v>
      </c>
      <c r="S42" s="128"/>
      <c r="T42" s="128"/>
      <c r="U42" s="128"/>
      <c r="V42" s="128"/>
      <c r="W42" s="128"/>
      <c r="X42" s="128"/>
      <c r="Y42" s="128"/>
      <c r="Z42" s="129" t="s">
        <v>47</v>
      </c>
      <c r="AA42" s="129"/>
      <c r="AB42" s="129"/>
      <c r="AC42" s="129"/>
      <c r="AD42" s="132" t="s">
        <v>47</v>
      </c>
      <c r="AE42" s="132"/>
      <c r="AF42" s="132"/>
      <c r="AG42" s="132"/>
      <c r="AH42" s="132"/>
      <c r="AI42" s="132"/>
      <c r="AJ42" s="132"/>
      <c r="AK42" s="132"/>
      <c r="AL42" s="133" t="s">
        <v>47</v>
      </c>
      <c r="AM42" s="133"/>
      <c r="AN42" s="133"/>
      <c r="AO42" s="133"/>
      <c r="AQ42" s="167" t="s">
        <v>254</v>
      </c>
      <c r="AR42" s="167"/>
      <c r="AS42" s="167"/>
      <c r="AT42" s="167"/>
      <c r="AU42" s="167"/>
      <c r="AV42" s="167"/>
      <c r="AW42" s="167"/>
      <c r="AX42" s="167"/>
      <c r="AY42" s="167"/>
      <c r="AZ42" s="168" t="n">
        <v>1502399</v>
      </c>
      <c r="BA42" s="168"/>
      <c r="BB42" s="168"/>
      <c r="BC42" s="168"/>
      <c r="BD42" s="168"/>
      <c r="BE42" s="168"/>
      <c r="BF42" s="168"/>
      <c r="BG42" s="162"/>
      <c r="BH42" s="162"/>
      <c r="BI42" s="162"/>
      <c r="BJ42" s="162"/>
      <c r="BK42" s="162"/>
      <c r="BL42" s="169"/>
      <c r="BM42" s="170" t="s">
        <v>255</v>
      </c>
      <c r="BN42" s="170"/>
      <c r="BO42" s="170"/>
      <c r="BP42" s="170"/>
      <c r="BQ42" s="170"/>
      <c r="BR42" s="170"/>
      <c r="BS42" s="170"/>
      <c r="BT42" s="170"/>
      <c r="BU42" s="170"/>
      <c r="BV42" s="168" t="n">
        <v>431</v>
      </c>
      <c r="BW42" s="168"/>
      <c r="BX42" s="168"/>
      <c r="BY42" s="168"/>
      <c r="BZ42" s="168"/>
      <c r="CA42" s="168"/>
      <c r="CB42" s="168"/>
      <c r="CD42" s="131" t="s">
        <v>256</v>
      </c>
      <c r="CE42" s="131"/>
      <c r="CF42" s="131"/>
      <c r="CG42" s="131"/>
      <c r="CH42" s="131"/>
      <c r="CI42" s="131"/>
      <c r="CJ42" s="131"/>
      <c r="CK42" s="131"/>
      <c r="CL42" s="131"/>
      <c r="CM42" s="131"/>
      <c r="CN42" s="131"/>
      <c r="CO42" s="131"/>
      <c r="CP42" s="131"/>
      <c r="CQ42" s="131"/>
      <c r="CR42" s="128" t="n">
        <v>5669991</v>
      </c>
      <c r="CS42" s="128"/>
      <c r="CT42" s="128"/>
      <c r="CU42" s="128"/>
      <c r="CV42" s="128"/>
      <c r="CW42" s="128"/>
      <c r="CX42" s="128"/>
      <c r="CY42" s="128"/>
      <c r="CZ42" s="129" t="n">
        <v>21</v>
      </c>
      <c r="DA42" s="129"/>
      <c r="DB42" s="129"/>
      <c r="DC42" s="129"/>
      <c r="DD42" s="132" t="n">
        <v>814675</v>
      </c>
      <c r="DE42" s="132"/>
      <c r="DF42" s="132"/>
      <c r="DG42" s="132"/>
      <c r="DH42" s="132"/>
      <c r="DI42" s="132"/>
      <c r="DJ42" s="132"/>
      <c r="DK42" s="132"/>
      <c r="DL42" s="165"/>
      <c r="DM42" s="165"/>
      <c r="DN42" s="165"/>
      <c r="DO42" s="165"/>
      <c r="DP42" s="165"/>
      <c r="DQ42" s="165"/>
      <c r="DR42" s="165"/>
      <c r="DS42" s="165"/>
      <c r="DT42" s="165"/>
      <c r="DU42" s="165"/>
      <c r="DV42" s="165"/>
      <c r="DW42" s="166"/>
      <c r="DX42" s="166"/>
      <c r="DY42" s="166"/>
      <c r="DZ42" s="166"/>
      <c r="EA42" s="166"/>
      <c r="EB42" s="166"/>
      <c r="EC42" s="166"/>
    </row>
    <row r="43" customFormat="false" ht="11.25" hidden="false" customHeight="true" outlineLevel="0" collapsed="false">
      <c r="B43" s="131" t="s">
        <v>257</v>
      </c>
      <c r="C43" s="131"/>
      <c r="D43" s="131"/>
      <c r="E43" s="131"/>
      <c r="F43" s="131"/>
      <c r="G43" s="131"/>
      <c r="H43" s="131"/>
      <c r="I43" s="131"/>
      <c r="J43" s="131"/>
      <c r="K43" s="131"/>
      <c r="L43" s="131"/>
      <c r="M43" s="131"/>
      <c r="N43" s="131"/>
      <c r="O43" s="131"/>
      <c r="P43" s="131"/>
      <c r="Q43" s="131"/>
      <c r="R43" s="128" t="n">
        <v>556134</v>
      </c>
      <c r="S43" s="128"/>
      <c r="T43" s="128"/>
      <c r="U43" s="128"/>
      <c r="V43" s="128"/>
      <c r="W43" s="128"/>
      <c r="X43" s="128"/>
      <c r="Y43" s="128"/>
      <c r="Z43" s="129" t="n">
        <v>2</v>
      </c>
      <c r="AA43" s="129"/>
      <c r="AB43" s="129"/>
      <c r="AC43" s="129"/>
      <c r="AD43" s="132" t="s">
        <v>47</v>
      </c>
      <c r="AE43" s="132"/>
      <c r="AF43" s="132"/>
      <c r="AG43" s="132"/>
      <c r="AH43" s="132"/>
      <c r="AI43" s="132"/>
      <c r="AJ43" s="132"/>
      <c r="AK43" s="132"/>
      <c r="AL43" s="133" t="s">
        <v>47</v>
      </c>
      <c r="AM43" s="133"/>
      <c r="AN43" s="133"/>
      <c r="AO43" s="133"/>
      <c r="BV43" s="171"/>
      <c r="BW43" s="171"/>
      <c r="BX43" s="171"/>
      <c r="BY43" s="171"/>
      <c r="BZ43" s="171"/>
      <c r="CA43" s="171"/>
      <c r="CB43" s="171"/>
      <c r="CD43" s="131" t="s">
        <v>258</v>
      </c>
      <c r="CE43" s="131"/>
      <c r="CF43" s="131"/>
      <c r="CG43" s="131"/>
      <c r="CH43" s="131"/>
      <c r="CI43" s="131"/>
      <c r="CJ43" s="131"/>
      <c r="CK43" s="131"/>
      <c r="CL43" s="131"/>
      <c r="CM43" s="131"/>
      <c r="CN43" s="131"/>
      <c r="CO43" s="131"/>
      <c r="CP43" s="131"/>
      <c r="CQ43" s="131"/>
      <c r="CR43" s="128" t="n">
        <v>207882</v>
      </c>
      <c r="CS43" s="128"/>
      <c r="CT43" s="128"/>
      <c r="CU43" s="128"/>
      <c r="CV43" s="128"/>
      <c r="CW43" s="128"/>
      <c r="CX43" s="128"/>
      <c r="CY43" s="128"/>
      <c r="CZ43" s="129" t="n">
        <v>0.8</v>
      </c>
      <c r="DA43" s="129"/>
      <c r="DB43" s="129"/>
      <c r="DC43" s="129"/>
      <c r="DD43" s="132" t="n">
        <v>135488</v>
      </c>
      <c r="DE43" s="132"/>
      <c r="DF43" s="132"/>
      <c r="DG43" s="132"/>
      <c r="DH43" s="132"/>
      <c r="DI43" s="132"/>
      <c r="DJ43" s="132"/>
      <c r="DK43" s="132"/>
      <c r="DL43" s="165"/>
      <c r="DM43" s="165"/>
      <c r="DN43" s="165"/>
      <c r="DO43" s="165"/>
      <c r="DP43" s="165"/>
      <c r="DQ43" s="165"/>
      <c r="DR43" s="165"/>
      <c r="DS43" s="165"/>
      <c r="DT43" s="165"/>
      <c r="DU43" s="165"/>
      <c r="DV43" s="165"/>
      <c r="DW43" s="166"/>
      <c r="DX43" s="166"/>
      <c r="DY43" s="166"/>
      <c r="DZ43" s="166"/>
      <c r="EA43" s="166"/>
      <c r="EB43" s="166"/>
      <c r="EC43" s="166"/>
    </row>
    <row r="44" customFormat="false" ht="11.25" hidden="false" customHeight="true" outlineLevel="0" collapsed="false">
      <c r="B44" s="143" t="s">
        <v>259</v>
      </c>
      <c r="C44" s="143"/>
      <c r="D44" s="143"/>
      <c r="E44" s="143"/>
      <c r="F44" s="143"/>
      <c r="G44" s="143"/>
      <c r="H44" s="143"/>
      <c r="I44" s="143"/>
      <c r="J44" s="143"/>
      <c r="K44" s="143"/>
      <c r="L44" s="143"/>
      <c r="M44" s="143"/>
      <c r="N44" s="143"/>
      <c r="O44" s="143"/>
      <c r="P44" s="143"/>
      <c r="Q44" s="143"/>
      <c r="R44" s="172" t="n">
        <v>27947182</v>
      </c>
      <c r="S44" s="172"/>
      <c r="T44" s="172"/>
      <c r="U44" s="172"/>
      <c r="V44" s="172"/>
      <c r="W44" s="172"/>
      <c r="X44" s="172"/>
      <c r="Y44" s="172"/>
      <c r="Z44" s="173" t="n">
        <v>100</v>
      </c>
      <c r="AA44" s="173"/>
      <c r="AB44" s="173"/>
      <c r="AC44" s="173"/>
      <c r="AD44" s="174" t="n">
        <v>14164660</v>
      </c>
      <c r="AE44" s="174"/>
      <c r="AF44" s="174"/>
      <c r="AG44" s="174"/>
      <c r="AH44" s="174"/>
      <c r="AI44" s="174"/>
      <c r="AJ44" s="174"/>
      <c r="AK44" s="174"/>
      <c r="AL44" s="175" t="n">
        <v>100</v>
      </c>
      <c r="AM44" s="175"/>
      <c r="AN44" s="175"/>
      <c r="AO44" s="175"/>
      <c r="CD44" s="176" t="s">
        <v>209</v>
      </c>
      <c r="CE44" s="176"/>
      <c r="CF44" s="131" t="s">
        <v>260</v>
      </c>
      <c r="CG44" s="131"/>
      <c r="CH44" s="131"/>
      <c r="CI44" s="131"/>
      <c r="CJ44" s="131"/>
      <c r="CK44" s="131"/>
      <c r="CL44" s="131"/>
      <c r="CM44" s="131"/>
      <c r="CN44" s="131"/>
      <c r="CO44" s="131"/>
      <c r="CP44" s="131"/>
      <c r="CQ44" s="131"/>
      <c r="CR44" s="128" t="n">
        <v>3593309</v>
      </c>
      <c r="CS44" s="128"/>
      <c r="CT44" s="128"/>
      <c r="CU44" s="128"/>
      <c r="CV44" s="128"/>
      <c r="CW44" s="128"/>
      <c r="CX44" s="128"/>
      <c r="CY44" s="128"/>
      <c r="CZ44" s="129" t="n">
        <v>13.3</v>
      </c>
      <c r="DA44" s="129"/>
      <c r="DB44" s="129"/>
      <c r="DC44" s="129"/>
      <c r="DD44" s="132" t="n">
        <v>470396</v>
      </c>
      <c r="DE44" s="132"/>
      <c r="DF44" s="132"/>
      <c r="DG44" s="132"/>
      <c r="DH44" s="132"/>
      <c r="DI44" s="132"/>
      <c r="DJ44" s="132"/>
      <c r="DK44" s="132"/>
      <c r="DL44" s="165"/>
      <c r="DM44" s="165"/>
      <c r="DN44" s="165"/>
      <c r="DO44" s="165"/>
      <c r="DP44" s="165"/>
      <c r="DQ44" s="165"/>
      <c r="DR44" s="165"/>
      <c r="DS44" s="165"/>
      <c r="DT44" s="165"/>
      <c r="DU44" s="165"/>
      <c r="DV44" s="165"/>
      <c r="DW44" s="166"/>
      <c r="DX44" s="166"/>
      <c r="DY44" s="166"/>
      <c r="DZ44" s="166"/>
      <c r="EA44" s="166"/>
      <c r="EB44" s="166"/>
      <c r="EC44" s="166"/>
    </row>
    <row r="45" customFormat="false" ht="11.25" hidden="false" customHeight="true" outlineLevel="0" collapsed="false">
      <c r="CD45" s="176"/>
      <c r="CE45" s="176"/>
      <c r="CF45" s="131" t="s">
        <v>261</v>
      </c>
      <c r="CG45" s="131"/>
      <c r="CH45" s="131"/>
      <c r="CI45" s="131"/>
      <c r="CJ45" s="131"/>
      <c r="CK45" s="131"/>
      <c r="CL45" s="131"/>
      <c r="CM45" s="131"/>
      <c r="CN45" s="131"/>
      <c r="CO45" s="131"/>
      <c r="CP45" s="131"/>
      <c r="CQ45" s="131"/>
      <c r="CR45" s="128" t="n">
        <v>1535105</v>
      </c>
      <c r="CS45" s="128"/>
      <c r="CT45" s="128"/>
      <c r="CU45" s="128"/>
      <c r="CV45" s="128"/>
      <c r="CW45" s="128"/>
      <c r="CX45" s="128"/>
      <c r="CY45" s="128"/>
      <c r="CZ45" s="129" t="n">
        <v>5.7</v>
      </c>
      <c r="DA45" s="129"/>
      <c r="DB45" s="129"/>
      <c r="DC45" s="129"/>
      <c r="DD45" s="132" t="n">
        <v>81444</v>
      </c>
      <c r="DE45" s="132"/>
      <c r="DF45" s="132"/>
      <c r="DG45" s="132"/>
      <c r="DH45" s="132"/>
      <c r="DI45" s="132"/>
      <c r="DJ45" s="132"/>
      <c r="DK45" s="132"/>
      <c r="DL45" s="165"/>
      <c r="DM45" s="165"/>
      <c r="DN45" s="165"/>
      <c r="DO45" s="165"/>
      <c r="DP45" s="165"/>
      <c r="DQ45" s="165"/>
      <c r="DR45" s="165"/>
      <c r="DS45" s="165"/>
      <c r="DT45" s="165"/>
      <c r="DU45" s="165"/>
      <c r="DV45" s="165"/>
      <c r="DW45" s="166"/>
      <c r="DX45" s="166"/>
      <c r="DY45" s="166"/>
      <c r="DZ45" s="166"/>
      <c r="EA45" s="166"/>
      <c r="EB45" s="166"/>
      <c r="EC45" s="166"/>
    </row>
    <row r="46" customFormat="false" ht="11.25" hidden="false" customHeight="true" outlineLevel="0" collapsed="false">
      <c r="B46" s="122" t="s">
        <v>262</v>
      </c>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CD46" s="176"/>
      <c r="CE46" s="176"/>
      <c r="CF46" s="131" t="s">
        <v>263</v>
      </c>
      <c r="CG46" s="131"/>
      <c r="CH46" s="131"/>
      <c r="CI46" s="131"/>
      <c r="CJ46" s="131"/>
      <c r="CK46" s="131"/>
      <c r="CL46" s="131"/>
      <c r="CM46" s="131"/>
      <c r="CN46" s="131"/>
      <c r="CO46" s="131"/>
      <c r="CP46" s="131"/>
      <c r="CQ46" s="131"/>
      <c r="CR46" s="128" t="n">
        <v>1919841</v>
      </c>
      <c r="CS46" s="128"/>
      <c r="CT46" s="128"/>
      <c r="CU46" s="128"/>
      <c r="CV46" s="128"/>
      <c r="CW46" s="128"/>
      <c r="CX46" s="128"/>
      <c r="CY46" s="128"/>
      <c r="CZ46" s="129" t="n">
        <v>7.1</v>
      </c>
      <c r="DA46" s="129"/>
      <c r="DB46" s="129"/>
      <c r="DC46" s="129"/>
      <c r="DD46" s="132" t="n">
        <v>361588</v>
      </c>
      <c r="DE46" s="132"/>
      <c r="DF46" s="132"/>
      <c r="DG46" s="132"/>
      <c r="DH46" s="132"/>
      <c r="DI46" s="132"/>
      <c r="DJ46" s="132"/>
      <c r="DK46" s="132"/>
      <c r="DL46" s="165"/>
      <c r="DM46" s="165"/>
      <c r="DN46" s="165"/>
      <c r="DO46" s="165"/>
      <c r="DP46" s="165"/>
      <c r="DQ46" s="165"/>
      <c r="DR46" s="165"/>
      <c r="DS46" s="165"/>
      <c r="DT46" s="165"/>
      <c r="DU46" s="165"/>
      <c r="DV46" s="165"/>
      <c r="DW46" s="166"/>
      <c r="DX46" s="166"/>
      <c r="DY46" s="166"/>
      <c r="DZ46" s="166"/>
      <c r="EA46" s="166"/>
      <c r="EB46" s="166"/>
      <c r="EC46" s="166"/>
    </row>
    <row r="47" customFormat="false" ht="11.25" hidden="false" customHeight="true" outlineLevel="0" collapsed="false">
      <c r="B47" s="177" t="s">
        <v>264</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7"/>
      <c r="BU47" s="177"/>
      <c r="BV47" s="177"/>
      <c r="BW47" s="177"/>
      <c r="BX47" s="177"/>
      <c r="BY47" s="177"/>
      <c r="BZ47" s="177"/>
      <c r="CA47" s="177"/>
      <c r="CB47" s="177"/>
      <c r="CD47" s="176"/>
      <c r="CE47" s="176"/>
      <c r="CF47" s="131" t="s">
        <v>265</v>
      </c>
      <c r="CG47" s="131"/>
      <c r="CH47" s="131"/>
      <c r="CI47" s="131"/>
      <c r="CJ47" s="131"/>
      <c r="CK47" s="131"/>
      <c r="CL47" s="131"/>
      <c r="CM47" s="131"/>
      <c r="CN47" s="131"/>
      <c r="CO47" s="131"/>
      <c r="CP47" s="131"/>
      <c r="CQ47" s="131"/>
      <c r="CR47" s="128" t="n">
        <v>2076682</v>
      </c>
      <c r="CS47" s="128"/>
      <c r="CT47" s="128"/>
      <c r="CU47" s="128"/>
      <c r="CV47" s="128"/>
      <c r="CW47" s="128"/>
      <c r="CX47" s="128"/>
      <c r="CY47" s="128"/>
      <c r="CZ47" s="129" t="n">
        <v>7.7</v>
      </c>
      <c r="DA47" s="129"/>
      <c r="DB47" s="129"/>
      <c r="DC47" s="129"/>
      <c r="DD47" s="132" t="n">
        <v>344279</v>
      </c>
      <c r="DE47" s="132"/>
      <c r="DF47" s="132"/>
      <c r="DG47" s="132"/>
      <c r="DH47" s="132"/>
      <c r="DI47" s="132"/>
      <c r="DJ47" s="132"/>
      <c r="DK47" s="132"/>
      <c r="DL47" s="165"/>
      <c r="DM47" s="165"/>
      <c r="DN47" s="165"/>
      <c r="DO47" s="165"/>
      <c r="DP47" s="165"/>
      <c r="DQ47" s="165"/>
      <c r="DR47" s="165"/>
      <c r="DS47" s="165"/>
      <c r="DT47" s="165"/>
      <c r="DU47" s="165"/>
      <c r="DV47" s="165"/>
      <c r="DW47" s="166"/>
      <c r="DX47" s="166"/>
      <c r="DY47" s="166"/>
      <c r="DZ47" s="166"/>
      <c r="EA47" s="166"/>
      <c r="EB47" s="166"/>
      <c r="EC47" s="166"/>
    </row>
    <row r="48" customFormat="false" ht="11.25" hidden="false" customHeight="false" outlineLevel="0" collapsed="false">
      <c r="B48" s="177" t="s">
        <v>266</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c r="BA48" s="177"/>
      <c r="BB48" s="177"/>
      <c r="BC48" s="177"/>
      <c r="BD48" s="177"/>
      <c r="BE48" s="177"/>
      <c r="BF48" s="177"/>
      <c r="BG48" s="177"/>
      <c r="BH48" s="177"/>
      <c r="BI48" s="177"/>
      <c r="BJ48" s="177"/>
      <c r="BK48" s="177"/>
      <c r="BL48" s="177"/>
      <c r="BM48" s="177"/>
      <c r="BN48" s="177"/>
      <c r="BO48" s="177"/>
      <c r="BP48" s="177"/>
      <c r="BQ48" s="177"/>
      <c r="BR48" s="177"/>
      <c r="BS48" s="177"/>
      <c r="BT48" s="177"/>
      <c r="BU48" s="177"/>
      <c r="BV48" s="177"/>
      <c r="BW48" s="177"/>
      <c r="BX48" s="177"/>
      <c r="BY48" s="177"/>
      <c r="BZ48" s="177"/>
      <c r="CA48" s="177"/>
      <c r="CB48" s="177"/>
      <c r="CD48" s="176"/>
      <c r="CE48" s="176"/>
      <c r="CF48" s="131" t="s">
        <v>267</v>
      </c>
      <c r="CG48" s="131"/>
      <c r="CH48" s="131"/>
      <c r="CI48" s="131"/>
      <c r="CJ48" s="131"/>
      <c r="CK48" s="131"/>
      <c r="CL48" s="131"/>
      <c r="CM48" s="131"/>
      <c r="CN48" s="131"/>
      <c r="CO48" s="131"/>
      <c r="CP48" s="131"/>
      <c r="CQ48" s="131"/>
      <c r="CR48" s="128" t="s">
        <v>47</v>
      </c>
      <c r="CS48" s="128"/>
      <c r="CT48" s="128"/>
      <c r="CU48" s="128"/>
      <c r="CV48" s="128"/>
      <c r="CW48" s="128"/>
      <c r="CX48" s="128"/>
      <c r="CY48" s="128"/>
      <c r="CZ48" s="129" t="s">
        <v>47</v>
      </c>
      <c r="DA48" s="129"/>
      <c r="DB48" s="129"/>
      <c r="DC48" s="129"/>
      <c r="DD48" s="132" t="s">
        <v>47</v>
      </c>
      <c r="DE48" s="132"/>
      <c r="DF48" s="132"/>
      <c r="DG48" s="132"/>
      <c r="DH48" s="132"/>
      <c r="DI48" s="132"/>
      <c r="DJ48" s="132"/>
      <c r="DK48" s="132"/>
      <c r="DL48" s="165"/>
      <c r="DM48" s="165"/>
      <c r="DN48" s="165"/>
      <c r="DO48" s="165"/>
      <c r="DP48" s="165"/>
      <c r="DQ48" s="165"/>
      <c r="DR48" s="165"/>
      <c r="DS48" s="165"/>
      <c r="DT48" s="165"/>
      <c r="DU48" s="165"/>
      <c r="DV48" s="165"/>
      <c r="DW48" s="166"/>
      <c r="DX48" s="166"/>
      <c r="DY48" s="166"/>
      <c r="DZ48" s="166"/>
      <c r="EA48" s="166"/>
      <c r="EB48" s="166"/>
      <c r="EC48" s="166"/>
    </row>
    <row r="49" customFormat="false" ht="11.25" hidden="false" customHeight="true" outlineLevel="0" collapsed="false">
      <c r="B49" s="177"/>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CD49" s="143" t="s">
        <v>186</v>
      </c>
      <c r="CE49" s="143"/>
      <c r="CF49" s="143"/>
      <c r="CG49" s="143"/>
      <c r="CH49" s="143"/>
      <c r="CI49" s="143"/>
      <c r="CJ49" s="143"/>
      <c r="CK49" s="143"/>
      <c r="CL49" s="143"/>
      <c r="CM49" s="143"/>
      <c r="CN49" s="143"/>
      <c r="CO49" s="143"/>
      <c r="CP49" s="143"/>
      <c r="CQ49" s="143"/>
      <c r="CR49" s="172" t="n">
        <v>26937125</v>
      </c>
      <c r="CS49" s="172"/>
      <c r="CT49" s="172"/>
      <c r="CU49" s="172"/>
      <c r="CV49" s="172"/>
      <c r="CW49" s="172"/>
      <c r="CX49" s="172"/>
      <c r="CY49" s="172"/>
      <c r="CZ49" s="173" t="n">
        <v>100</v>
      </c>
      <c r="DA49" s="173"/>
      <c r="DB49" s="173"/>
      <c r="DC49" s="173"/>
      <c r="DD49" s="174" t="n">
        <v>17224584</v>
      </c>
      <c r="DE49" s="174"/>
      <c r="DF49" s="174"/>
      <c r="DG49" s="174"/>
      <c r="DH49" s="174"/>
      <c r="DI49" s="174"/>
      <c r="DJ49" s="174"/>
      <c r="DK49" s="174"/>
      <c r="DL49" s="178"/>
      <c r="DM49" s="178"/>
      <c r="DN49" s="178"/>
      <c r="DO49" s="178"/>
      <c r="DP49" s="178"/>
      <c r="DQ49" s="178"/>
      <c r="DR49" s="178"/>
      <c r="DS49" s="178"/>
      <c r="DT49" s="178"/>
      <c r="DU49" s="178"/>
      <c r="DV49" s="178"/>
      <c r="DW49" s="179"/>
      <c r="DX49" s="179"/>
      <c r="DY49" s="179"/>
      <c r="DZ49" s="179"/>
      <c r="EA49" s="179"/>
      <c r="EB49" s="179"/>
      <c r="EC49" s="179"/>
    </row>
    <row r="50" customFormat="false" ht="11.25" hidden="true" customHeight="false" outlineLevel="0" collapsed="false">
      <c r="B50" s="180"/>
    </row>
  </sheetData>
  <sheetProtection sheet="true" password="c5bb" objects="true" scenarios="true"/>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D29:CE32"/>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G40:BK42"/>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s>
  <printOptions headings="false" gridLines="false" gridLinesSet="true" horizontalCentered="true" verticalCentered="false"/>
  <pageMargins left="0" right="0" top="0.39375" bottom="0.393055555555556" header="0.511811023622047" footer="0.196527777777778"/>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EA135"/>
  <sheetViews>
    <sheetView showFormulas="false" showGridLines="true" showRowColHeaders="true" showZeros="true" rightToLeft="false" tabSelected="false" showOutlineSymbols="true" defaultGridColor="true" view="normal" topLeftCell="A1" colorId="64" zoomScale="55" zoomScaleNormal="55" zoomScalePageLayoutView="70" workbookViewId="0">
      <selection pane="topLeft" activeCell="A1" activeCellId="0" sqref="A1"/>
    </sheetView>
  </sheetViews>
  <sheetFormatPr defaultColWidth="9.00390625" defaultRowHeight="13.5" zeroHeight="true" outlineLevelRow="0" outlineLevelCol="0"/>
  <cols>
    <col collapsed="false" customWidth="true" hidden="false" outlineLevel="0" max="130" min="1" style="181" width="2.75"/>
    <col collapsed="false" customWidth="true" hidden="false" outlineLevel="0" max="131" min="131" style="181" width="1.63"/>
    <col collapsed="false" customWidth="false" hidden="true" outlineLevel="0" max="16384" min="132" style="181" width="9"/>
  </cols>
  <sheetData>
    <row r="1" customFormat="false" ht="11.25" hidden="false" customHeight="true" outlineLevel="0" collapsed="false">
      <c r="A1" s="182"/>
      <c r="B1" s="182"/>
      <c r="C1" s="182"/>
      <c r="D1" s="182"/>
      <c r="E1" s="182"/>
      <c r="F1" s="182"/>
      <c r="G1" s="182"/>
      <c r="H1" s="182"/>
      <c r="I1" s="182"/>
      <c r="J1" s="182"/>
      <c r="K1" s="182"/>
      <c r="L1" s="182"/>
      <c r="M1" s="182"/>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4"/>
      <c r="DR1" s="184"/>
      <c r="DS1" s="184"/>
      <c r="DT1" s="184"/>
      <c r="DU1" s="184"/>
      <c r="DV1" s="184"/>
      <c r="DW1" s="184"/>
      <c r="DX1" s="184"/>
      <c r="DY1" s="184"/>
      <c r="DZ1" s="184"/>
      <c r="EA1" s="185"/>
    </row>
    <row r="2" customFormat="false" ht="26.25" hidden="false" customHeight="true" outlineLevel="0" collapsed="false">
      <c r="A2" s="186" t="s">
        <v>268</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7" t="s">
        <v>125</v>
      </c>
      <c r="DK2" s="187"/>
      <c r="DL2" s="187"/>
      <c r="DM2" s="187"/>
      <c r="DN2" s="187"/>
      <c r="DO2" s="187"/>
      <c r="DP2" s="183"/>
      <c r="DQ2" s="187" t="s">
        <v>126</v>
      </c>
      <c r="DR2" s="187"/>
      <c r="DS2" s="187"/>
      <c r="DT2" s="187"/>
      <c r="DU2" s="187"/>
      <c r="DV2" s="187"/>
      <c r="DW2" s="187"/>
      <c r="DX2" s="187"/>
      <c r="DY2" s="187"/>
      <c r="DZ2" s="187"/>
      <c r="EA2" s="185"/>
    </row>
    <row r="3" customFormat="false" ht="11.25" hidden="false" customHeight="true" outlineLevel="0" collapsed="false">
      <c r="A3" s="183"/>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5"/>
    </row>
    <row r="4" s="193" customFormat="true" ht="26.25" hidden="false" customHeight="true" outlineLevel="0" collapsed="false">
      <c r="A4" s="188" t="s">
        <v>269</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9"/>
      <c r="BA4" s="189"/>
      <c r="BB4" s="189"/>
      <c r="BC4" s="189"/>
      <c r="BD4" s="189"/>
      <c r="BE4" s="190"/>
      <c r="BF4" s="190"/>
      <c r="BG4" s="190"/>
      <c r="BH4" s="190"/>
      <c r="BI4" s="190"/>
      <c r="BJ4" s="190"/>
      <c r="BK4" s="190"/>
      <c r="BL4" s="190"/>
      <c r="BM4" s="190"/>
      <c r="BN4" s="190"/>
      <c r="BO4" s="190"/>
      <c r="BP4" s="190"/>
      <c r="BQ4" s="191" t="s">
        <v>270</v>
      </c>
      <c r="BR4" s="191"/>
      <c r="BS4" s="191"/>
      <c r="BT4" s="191"/>
      <c r="BU4" s="191"/>
      <c r="BV4" s="191"/>
      <c r="BW4" s="191"/>
      <c r="BX4" s="191"/>
      <c r="BY4" s="191"/>
      <c r="BZ4" s="191"/>
      <c r="CA4" s="191"/>
      <c r="CB4" s="191"/>
      <c r="CC4" s="191"/>
      <c r="CD4" s="191"/>
      <c r="CE4" s="191"/>
      <c r="CF4" s="191"/>
      <c r="CG4" s="191"/>
      <c r="CH4" s="191"/>
      <c r="CI4" s="191"/>
      <c r="CJ4" s="191"/>
      <c r="CK4" s="191"/>
      <c r="CL4" s="191"/>
      <c r="CM4" s="191"/>
      <c r="CN4" s="191"/>
      <c r="CO4" s="191"/>
      <c r="CP4" s="191"/>
      <c r="CQ4" s="191"/>
      <c r="CR4" s="191"/>
      <c r="CS4" s="191"/>
      <c r="CT4" s="191"/>
      <c r="CU4" s="191"/>
      <c r="CV4" s="191"/>
      <c r="CW4" s="191"/>
      <c r="CX4" s="191"/>
      <c r="CY4" s="191"/>
      <c r="CZ4" s="191"/>
      <c r="DA4" s="191"/>
      <c r="DB4" s="191"/>
      <c r="DC4" s="191"/>
      <c r="DD4" s="191"/>
      <c r="DE4" s="191"/>
      <c r="DF4" s="191"/>
      <c r="DG4" s="191"/>
      <c r="DH4" s="191"/>
      <c r="DI4" s="191"/>
      <c r="DJ4" s="191"/>
      <c r="DK4" s="191"/>
      <c r="DL4" s="191"/>
      <c r="DM4" s="191"/>
      <c r="DN4" s="191"/>
      <c r="DO4" s="191"/>
      <c r="DP4" s="191"/>
      <c r="DQ4" s="191"/>
      <c r="DR4" s="191"/>
      <c r="DS4" s="191"/>
      <c r="DT4" s="191"/>
      <c r="DU4" s="191"/>
      <c r="DV4" s="191"/>
      <c r="DW4" s="191"/>
      <c r="DX4" s="191"/>
      <c r="DY4" s="191"/>
      <c r="DZ4" s="191"/>
      <c r="EA4" s="192"/>
    </row>
    <row r="5" s="193" customFormat="true" ht="26.25" hidden="false" customHeight="true" outlineLevel="0" collapsed="false">
      <c r="A5" s="194" t="s">
        <v>112</v>
      </c>
      <c r="B5" s="194"/>
      <c r="C5" s="194"/>
      <c r="D5" s="194"/>
      <c r="E5" s="194"/>
      <c r="F5" s="194"/>
      <c r="G5" s="194"/>
      <c r="H5" s="194"/>
      <c r="I5" s="194"/>
      <c r="J5" s="194"/>
      <c r="K5" s="194"/>
      <c r="L5" s="194"/>
      <c r="M5" s="194"/>
      <c r="N5" s="194"/>
      <c r="O5" s="194"/>
      <c r="P5" s="194"/>
      <c r="Q5" s="195" t="s">
        <v>271</v>
      </c>
      <c r="R5" s="195"/>
      <c r="S5" s="195"/>
      <c r="T5" s="195"/>
      <c r="U5" s="195"/>
      <c r="V5" s="195" t="s">
        <v>272</v>
      </c>
      <c r="W5" s="195"/>
      <c r="X5" s="195"/>
      <c r="Y5" s="195"/>
      <c r="Z5" s="195"/>
      <c r="AA5" s="196" t="s">
        <v>273</v>
      </c>
      <c r="AB5" s="196"/>
      <c r="AC5" s="196"/>
      <c r="AD5" s="196"/>
      <c r="AE5" s="196"/>
      <c r="AF5" s="197" t="s">
        <v>29</v>
      </c>
      <c r="AG5" s="197"/>
      <c r="AH5" s="197"/>
      <c r="AI5" s="197"/>
      <c r="AJ5" s="197"/>
      <c r="AK5" s="198" t="s">
        <v>274</v>
      </c>
      <c r="AL5" s="198"/>
      <c r="AM5" s="198"/>
      <c r="AN5" s="198"/>
      <c r="AO5" s="198"/>
      <c r="AP5" s="195" t="s">
        <v>275</v>
      </c>
      <c r="AQ5" s="195"/>
      <c r="AR5" s="195"/>
      <c r="AS5" s="195"/>
      <c r="AT5" s="195"/>
      <c r="AU5" s="199" t="s">
        <v>276</v>
      </c>
      <c r="AV5" s="199"/>
      <c r="AW5" s="199"/>
      <c r="AX5" s="199"/>
      <c r="AY5" s="199"/>
      <c r="AZ5" s="189"/>
      <c r="BA5" s="189"/>
      <c r="BB5" s="189"/>
      <c r="BC5" s="189"/>
      <c r="BD5" s="189"/>
      <c r="BE5" s="190"/>
      <c r="BF5" s="190"/>
      <c r="BG5" s="190"/>
      <c r="BH5" s="190"/>
      <c r="BI5" s="190"/>
      <c r="BJ5" s="190"/>
      <c r="BK5" s="190"/>
      <c r="BL5" s="190"/>
      <c r="BM5" s="190"/>
      <c r="BN5" s="190"/>
      <c r="BO5" s="190"/>
      <c r="BP5" s="190"/>
      <c r="BQ5" s="194" t="s">
        <v>277</v>
      </c>
      <c r="BR5" s="194"/>
      <c r="BS5" s="194"/>
      <c r="BT5" s="194"/>
      <c r="BU5" s="194"/>
      <c r="BV5" s="194"/>
      <c r="BW5" s="194"/>
      <c r="BX5" s="194"/>
      <c r="BY5" s="194"/>
      <c r="BZ5" s="194"/>
      <c r="CA5" s="194"/>
      <c r="CB5" s="194"/>
      <c r="CC5" s="194"/>
      <c r="CD5" s="194"/>
      <c r="CE5" s="194"/>
      <c r="CF5" s="194"/>
      <c r="CG5" s="194"/>
      <c r="CH5" s="195" t="s">
        <v>278</v>
      </c>
      <c r="CI5" s="195"/>
      <c r="CJ5" s="195"/>
      <c r="CK5" s="195"/>
      <c r="CL5" s="195"/>
      <c r="CM5" s="195" t="s">
        <v>279</v>
      </c>
      <c r="CN5" s="195"/>
      <c r="CO5" s="195"/>
      <c r="CP5" s="195"/>
      <c r="CQ5" s="195"/>
      <c r="CR5" s="195" t="s">
        <v>280</v>
      </c>
      <c r="CS5" s="195"/>
      <c r="CT5" s="195"/>
      <c r="CU5" s="195"/>
      <c r="CV5" s="195"/>
      <c r="CW5" s="195" t="s">
        <v>281</v>
      </c>
      <c r="CX5" s="195"/>
      <c r="CY5" s="195"/>
      <c r="CZ5" s="195"/>
      <c r="DA5" s="195"/>
      <c r="DB5" s="195" t="s">
        <v>282</v>
      </c>
      <c r="DC5" s="195"/>
      <c r="DD5" s="195"/>
      <c r="DE5" s="195"/>
      <c r="DF5" s="195"/>
      <c r="DG5" s="200" t="s">
        <v>283</v>
      </c>
      <c r="DH5" s="200"/>
      <c r="DI5" s="200"/>
      <c r="DJ5" s="200"/>
      <c r="DK5" s="200"/>
      <c r="DL5" s="200" t="s">
        <v>284</v>
      </c>
      <c r="DM5" s="200"/>
      <c r="DN5" s="200"/>
      <c r="DO5" s="200"/>
      <c r="DP5" s="200"/>
      <c r="DQ5" s="195" t="s">
        <v>285</v>
      </c>
      <c r="DR5" s="195"/>
      <c r="DS5" s="195"/>
      <c r="DT5" s="195"/>
      <c r="DU5" s="195"/>
      <c r="DV5" s="199" t="s">
        <v>276</v>
      </c>
      <c r="DW5" s="199"/>
      <c r="DX5" s="199"/>
      <c r="DY5" s="199"/>
      <c r="DZ5" s="199"/>
      <c r="EA5" s="192"/>
    </row>
    <row r="6" s="193" customFormat="true" ht="26.25" hidden="false" customHeight="true" outlineLevel="0" collapsed="false">
      <c r="A6" s="194"/>
      <c r="B6" s="194"/>
      <c r="C6" s="194"/>
      <c r="D6" s="194"/>
      <c r="E6" s="194"/>
      <c r="F6" s="194"/>
      <c r="G6" s="194"/>
      <c r="H6" s="194"/>
      <c r="I6" s="194"/>
      <c r="J6" s="194"/>
      <c r="K6" s="194"/>
      <c r="L6" s="194"/>
      <c r="M6" s="194"/>
      <c r="N6" s="194"/>
      <c r="O6" s="194"/>
      <c r="P6" s="194"/>
      <c r="Q6" s="195"/>
      <c r="R6" s="195"/>
      <c r="S6" s="195"/>
      <c r="T6" s="195"/>
      <c r="U6" s="195"/>
      <c r="V6" s="195"/>
      <c r="W6" s="195"/>
      <c r="X6" s="195"/>
      <c r="Y6" s="195"/>
      <c r="Z6" s="195"/>
      <c r="AA6" s="196"/>
      <c r="AB6" s="196"/>
      <c r="AC6" s="196"/>
      <c r="AD6" s="196"/>
      <c r="AE6" s="196"/>
      <c r="AF6" s="197"/>
      <c r="AG6" s="197"/>
      <c r="AH6" s="197"/>
      <c r="AI6" s="197"/>
      <c r="AJ6" s="197"/>
      <c r="AK6" s="198"/>
      <c r="AL6" s="198"/>
      <c r="AM6" s="198"/>
      <c r="AN6" s="198"/>
      <c r="AO6" s="198"/>
      <c r="AP6" s="195"/>
      <c r="AQ6" s="195"/>
      <c r="AR6" s="195"/>
      <c r="AS6" s="195"/>
      <c r="AT6" s="195"/>
      <c r="AU6" s="199"/>
      <c r="AV6" s="199"/>
      <c r="AW6" s="199"/>
      <c r="AX6" s="199"/>
      <c r="AY6" s="199"/>
      <c r="AZ6" s="189"/>
      <c r="BA6" s="189"/>
      <c r="BB6" s="189"/>
      <c r="BC6" s="189"/>
      <c r="BD6" s="189"/>
      <c r="BE6" s="190"/>
      <c r="BF6" s="190"/>
      <c r="BG6" s="190"/>
      <c r="BH6" s="190"/>
      <c r="BI6" s="190"/>
      <c r="BJ6" s="190"/>
      <c r="BK6" s="190"/>
      <c r="BL6" s="190"/>
      <c r="BM6" s="190"/>
      <c r="BN6" s="190"/>
      <c r="BO6" s="190"/>
      <c r="BP6" s="190"/>
      <c r="BQ6" s="194"/>
      <c r="BR6" s="194"/>
      <c r="BS6" s="194"/>
      <c r="BT6" s="194"/>
      <c r="BU6" s="194"/>
      <c r="BV6" s="194"/>
      <c r="BW6" s="194"/>
      <c r="BX6" s="194"/>
      <c r="BY6" s="194"/>
      <c r="BZ6" s="194"/>
      <c r="CA6" s="194"/>
      <c r="CB6" s="194"/>
      <c r="CC6" s="194"/>
      <c r="CD6" s="194"/>
      <c r="CE6" s="194"/>
      <c r="CF6" s="194"/>
      <c r="CG6" s="194"/>
      <c r="CH6" s="195"/>
      <c r="CI6" s="195"/>
      <c r="CJ6" s="195"/>
      <c r="CK6" s="195"/>
      <c r="CL6" s="195"/>
      <c r="CM6" s="195"/>
      <c r="CN6" s="195"/>
      <c r="CO6" s="195"/>
      <c r="CP6" s="195"/>
      <c r="CQ6" s="195"/>
      <c r="CR6" s="195"/>
      <c r="CS6" s="195"/>
      <c r="CT6" s="195"/>
      <c r="CU6" s="195"/>
      <c r="CV6" s="195"/>
      <c r="CW6" s="195"/>
      <c r="CX6" s="195"/>
      <c r="CY6" s="195"/>
      <c r="CZ6" s="195"/>
      <c r="DA6" s="195"/>
      <c r="DB6" s="195"/>
      <c r="DC6" s="195"/>
      <c r="DD6" s="195"/>
      <c r="DE6" s="195"/>
      <c r="DF6" s="195"/>
      <c r="DG6" s="200"/>
      <c r="DH6" s="200"/>
      <c r="DI6" s="200"/>
      <c r="DJ6" s="200"/>
      <c r="DK6" s="200"/>
      <c r="DL6" s="200"/>
      <c r="DM6" s="200"/>
      <c r="DN6" s="200"/>
      <c r="DO6" s="200"/>
      <c r="DP6" s="200"/>
      <c r="DQ6" s="195"/>
      <c r="DR6" s="195"/>
      <c r="DS6" s="195"/>
      <c r="DT6" s="195"/>
      <c r="DU6" s="195"/>
      <c r="DV6" s="199"/>
      <c r="DW6" s="199"/>
      <c r="DX6" s="199"/>
      <c r="DY6" s="199"/>
      <c r="DZ6" s="199"/>
      <c r="EA6" s="192"/>
    </row>
    <row r="7" s="193" customFormat="true" ht="26.25" hidden="false" customHeight="true" outlineLevel="0" collapsed="false">
      <c r="A7" s="201" t="n">
        <v>1</v>
      </c>
      <c r="B7" s="202" t="s">
        <v>286</v>
      </c>
      <c r="C7" s="202"/>
      <c r="D7" s="202"/>
      <c r="E7" s="202"/>
      <c r="F7" s="202"/>
      <c r="G7" s="202"/>
      <c r="H7" s="202"/>
      <c r="I7" s="202"/>
      <c r="J7" s="202"/>
      <c r="K7" s="202"/>
      <c r="L7" s="202"/>
      <c r="M7" s="202"/>
      <c r="N7" s="202"/>
      <c r="O7" s="202"/>
      <c r="P7" s="202"/>
      <c r="Q7" s="203" t="n">
        <v>27912</v>
      </c>
      <c r="R7" s="203"/>
      <c r="S7" s="203"/>
      <c r="T7" s="203"/>
      <c r="U7" s="203"/>
      <c r="V7" s="204" t="n">
        <v>26902</v>
      </c>
      <c r="W7" s="204"/>
      <c r="X7" s="204"/>
      <c r="Y7" s="204"/>
      <c r="Z7" s="204"/>
      <c r="AA7" s="205" t="n">
        <v>1010</v>
      </c>
      <c r="AB7" s="205"/>
      <c r="AC7" s="205"/>
      <c r="AD7" s="205"/>
      <c r="AE7" s="205"/>
      <c r="AF7" s="206" t="n">
        <v>859</v>
      </c>
      <c r="AG7" s="206"/>
      <c r="AH7" s="206"/>
      <c r="AI7" s="206"/>
      <c r="AJ7" s="206"/>
      <c r="AK7" s="207" t="n">
        <v>821</v>
      </c>
      <c r="AL7" s="207"/>
      <c r="AM7" s="207"/>
      <c r="AN7" s="207"/>
      <c r="AO7" s="207"/>
      <c r="AP7" s="208" t="n">
        <v>30844</v>
      </c>
      <c r="AQ7" s="208"/>
      <c r="AR7" s="208"/>
      <c r="AS7" s="208"/>
      <c r="AT7" s="208"/>
      <c r="AU7" s="209"/>
      <c r="AV7" s="209"/>
      <c r="AW7" s="209"/>
      <c r="AX7" s="209"/>
      <c r="AY7" s="209"/>
      <c r="AZ7" s="189"/>
      <c r="BA7" s="189"/>
      <c r="BB7" s="189"/>
      <c r="BC7" s="189"/>
      <c r="BD7" s="189"/>
      <c r="BE7" s="190"/>
      <c r="BF7" s="190"/>
      <c r="BG7" s="190"/>
      <c r="BH7" s="190"/>
      <c r="BI7" s="190"/>
      <c r="BJ7" s="190"/>
      <c r="BK7" s="190"/>
      <c r="BL7" s="190"/>
      <c r="BM7" s="190"/>
      <c r="BN7" s="190"/>
      <c r="BO7" s="190"/>
      <c r="BP7" s="190"/>
      <c r="BQ7" s="201" t="n">
        <v>1</v>
      </c>
      <c r="BR7" s="210" t="s">
        <v>39</v>
      </c>
      <c r="BS7" s="211" t="s">
        <v>287</v>
      </c>
      <c r="BT7" s="211"/>
      <c r="BU7" s="211"/>
      <c r="BV7" s="211"/>
      <c r="BW7" s="211"/>
      <c r="BX7" s="211"/>
      <c r="BY7" s="211"/>
      <c r="BZ7" s="211"/>
      <c r="CA7" s="211"/>
      <c r="CB7" s="211"/>
      <c r="CC7" s="211"/>
      <c r="CD7" s="211"/>
      <c r="CE7" s="211"/>
      <c r="CF7" s="211"/>
      <c r="CG7" s="211"/>
      <c r="CH7" s="212" t="n">
        <v>0</v>
      </c>
      <c r="CI7" s="212"/>
      <c r="CJ7" s="212"/>
      <c r="CK7" s="212"/>
      <c r="CL7" s="212"/>
      <c r="CM7" s="212" t="n">
        <v>10</v>
      </c>
      <c r="CN7" s="212"/>
      <c r="CO7" s="212"/>
      <c r="CP7" s="212"/>
      <c r="CQ7" s="212"/>
      <c r="CR7" s="212" t="n">
        <v>10</v>
      </c>
      <c r="CS7" s="212"/>
      <c r="CT7" s="212"/>
      <c r="CU7" s="212"/>
      <c r="CV7" s="212"/>
      <c r="CW7" s="212" t="s">
        <v>47</v>
      </c>
      <c r="CX7" s="212"/>
      <c r="CY7" s="212"/>
      <c r="CZ7" s="212"/>
      <c r="DA7" s="212"/>
      <c r="DB7" s="212" t="s">
        <v>47</v>
      </c>
      <c r="DC7" s="212"/>
      <c r="DD7" s="212"/>
      <c r="DE7" s="212"/>
      <c r="DF7" s="212"/>
      <c r="DG7" s="212" t="s">
        <v>47</v>
      </c>
      <c r="DH7" s="212"/>
      <c r="DI7" s="212"/>
      <c r="DJ7" s="212"/>
      <c r="DK7" s="212"/>
      <c r="DL7" s="212" t="s">
        <v>47</v>
      </c>
      <c r="DM7" s="212"/>
      <c r="DN7" s="212"/>
      <c r="DO7" s="212"/>
      <c r="DP7" s="212"/>
      <c r="DQ7" s="212" t="s">
        <v>47</v>
      </c>
      <c r="DR7" s="212"/>
      <c r="DS7" s="212"/>
      <c r="DT7" s="212"/>
      <c r="DU7" s="212"/>
      <c r="DV7" s="213"/>
      <c r="DW7" s="213"/>
      <c r="DX7" s="213"/>
      <c r="DY7" s="213"/>
      <c r="DZ7" s="213"/>
      <c r="EA7" s="192"/>
    </row>
    <row r="8" s="193" customFormat="true" ht="26.25" hidden="false" customHeight="true" outlineLevel="0" collapsed="false">
      <c r="A8" s="214" t="n">
        <v>2</v>
      </c>
      <c r="B8" s="215" t="s">
        <v>288</v>
      </c>
      <c r="C8" s="215"/>
      <c r="D8" s="215"/>
      <c r="E8" s="215"/>
      <c r="F8" s="215"/>
      <c r="G8" s="215"/>
      <c r="H8" s="215"/>
      <c r="I8" s="215"/>
      <c r="J8" s="215"/>
      <c r="K8" s="215"/>
      <c r="L8" s="215"/>
      <c r="M8" s="215"/>
      <c r="N8" s="215"/>
      <c r="O8" s="215"/>
      <c r="P8" s="215"/>
      <c r="Q8" s="216" t="n">
        <v>15</v>
      </c>
      <c r="R8" s="216"/>
      <c r="S8" s="216"/>
      <c r="T8" s="216"/>
      <c r="U8" s="216"/>
      <c r="V8" s="217" t="n">
        <v>15</v>
      </c>
      <c r="W8" s="217"/>
      <c r="X8" s="217"/>
      <c r="Y8" s="217"/>
      <c r="Z8" s="217"/>
      <c r="AA8" s="218" t="n">
        <v>0</v>
      </c>
      <c r="AB8" s="218"/>
      <c r="AC8" s="218"/>
      <c r="AD8" s="218"/>
      <c r="AE8" s="218"/>
      <c r="AF8" s="219" t="s">
        <v>47</v>
      </c>
      <c r="AG8" s="219"/>
      <c r="AH8" s="219"/>
      <c r="AI8" s="219"/>
      <c r="AJ8" s="219"/>
      <c r="AK8" s="220" t="n">
        <v>7</v>
      </c>
      <c r="AL8" s="220"/>
      <c r="AM8" s="220"/>
      <c r="AN8" s="220"/>
      <c r="AO8" s="220"/>
      <c r="AP8" s="221" t="n">
        <v>0</v>
      </c>
      <c r="AQ8" s="221"/>
      <c r="AR8" s="221"/>
      <c r="AS8" s="221"/>
      <c r="AT8" s="221"/>
      <c r="AU8" s="222"/>
      <c r="AV8" s="222"/>
      <c r="AW8" s="222"/>
      <c r="AX8" s="222"/>
      <c r="AY8" s="222"/>
      <c r="AZ8" s="189"/>
      <c r="BA8" s="189"/>
      <c r="BB8" s="189"/>
      <c r="BC8" s="189"/>
      <c r="BD8" s="189"/>
      <c r="BE8" s="190"/>
      <c r="BF8" s="190"/>
      <c r="BG8" s="190"/>
      <c r="BH8" s="190"/>
      <c r="BI8" s="190"/>
      <c r="BJ8" s="190"/>
      <c r="BK8" s="190"/>
      <c r="BL8" s="190"/>
      <c r="BM8" s="190"/>
      <c r="BN8" s="190"/>
      <c r="BO8" s="190"/>
      <c r="BP8" s="190"/>
      <c r="BQ8" s="214" t="n">
        <v>2</v>
      </c>
      <c r="BR8" s="223" t="s">
        <v>39</v>
      </c>
      <c r="BS8" s="224" t="s">
        <v>289</v>
      </c>
      <c r="BT8" s="224"/>
      <c r="BU8" s="224"/>
      <c r="BV8" s="224"/>
      <c r="BW8" s="224"/>
      <c r="BX8" s="224"/>
      <c r="BY8" s="224"/>
      <c r="BZ8" s="224"/>
      <c r="CA8" s="224"/>
      <c r="CB8" s="224"/>
      <c r="CC8" s="224"/>
      <c r="CD8" s="224"/>
      <c r="CE8" s="224"/>
      <c r="CF8" s="224"/>
      <c r="CG8" s="224"/>
      <c r="CH8" s="225" t="n">
        <v>0</v>
      </c>
      <c r="CI8" s="225"/>
      <c r="CJ8" s="225"/>
      <c r="CK8" s="225"/>
      <c r="CL8" s="225"/>
      <c r="CM8" s="225" t="n">
        <v>115</v>
      </c>
      <c r="CN8" s="225"/>
      <c r="CO8" s="225"/>
      <c r="CP8" s="225"/>
      <c r="CQ8" s="225"/>
      <c r="CR8" s="225" t="n">
        <v>100</v>
      </c>
      <c r="CS8" s="225"/>
      <c r="CT8" s="225"/>
      <c r="CU8" s="225"/>
      <c r="CV8" s="225"/>
      <c r="CW8" s="225" t="s">
        <v>47</v>
      </c>
      <c r="CX8" s="225"/>
      <c r="CY8" s="225"/>
      <c r="CZ8" s="225"/>
      <c r="DA8" s="225"/>
      <c r="DB8" s="225" t="s">
        <v>47</v>
      </c>
      <c r="DC8" s="225"/>
      <c r="DD8" s="225"/>
      <c r="DE8" s="225"/>
      <c r="DF8" s="225"/>
      <c r="DG8" s="225" t="s">
        <v>47</v>
      </c>
      <c r="DH8" s="225"/>
      <c r="DI8" s="225"/>
      <c r="DJ8" s="225"/>
      <c r="DK8" s="225"/>
      <c r="DL8" s="225" t="s">
        <v>47</v>
      </c>
      <c r="DM8" s="225"/>
      <c r="DN8" s="225"/>
      <c r="DO8" s="225"/>
      <c r="DP8" s="225"/>
      <c r="DQ8" s="225" t="s">
        <v>47</v>
      </c>
      <c r="DR8" s="225"/>
      <c r="DS8" s="225"/>
      <c r="DT8" s="225"/>
      <c r="DU8" s="225"/>
      <c r="DV8" s="226"/>
      <c r="DW8" s="226"/>
      <c r="DX8" s="226"/>
      <c r="DY8" s="226"/>
      <c r="DZ8" s="226"/>
      <c r="EA8" s="192"/>
    </row>
    <row r="9" s="193" customFormat="true" ht="26.25" hidden="false" customHeight="true" outlineLevel="0" collapsed="false">
      <c r="A9" s="214" t="n">
        <v>3</v>
      </c>
      <c r="B9" s="215" t="s">
        <v>290</v>
      </c>
      <c r="C9" s="215"/>
      <c r="D9" s="215"/>
      <c r="E9" s="215"/>
      <c r="F9" s="215"/>
      <c r="G9" s="215"/>
      <c r="H9" s="215"/>
      <c r="I9" s="215"/>
      <c r="J9" s="215"/>
      <c r="K9" s="215"/>
      <c r="L9" s="215"/>
      <c r="M9" s="215"/>
      <c r="N9" s="215"/>
      <c r="O9" s="215"/>
      <c r="P9" s="215"/>
      <c r="Q9" s="216" t="n">
        <v>248</v>
      </c>
      <c r="R9" s="216"/>
      <c r="S9" s="216"/>
      <c r="T9" s="216"/>
      <c r="U9" s="216"/>
      <c r="V9" s="217" t="n">
        <v>248</v>
      </c>
      <c r="W9" s="217"/>
      <c r="X9" s="217"/>
      <c r="Y9" s="217"/>
      <c r="Z9" s="217"/>
      <c r="AA9" s="218" t="n">
        <v>0</v>
      </c>
      <c r="AB9" s="218"/>
      <c r="AC9" s="218"/>
      <c r="AD9" s="218"/>
      <c r="AE9" s="218"/>
      <c r="AF9" s="219" t="s">
        <v>47</v>
      </c>
      <c r="AG9" s="219"/>
      <c r="AH9" s="219"/>
      <c r="AI9" s="219"/>
      <c r="AJ9" s="219"/>
      <c r="AK9" s="220" t="n">
        <v>164</v>
      </c>
      <c r="AL9" s="220"/>
      <c r="AM9" s="220"/>
      <c r="AN9" s="220"/>
      <c r="AO9" s="220"/>
      <c r="AP9" s="221" t="n">
        <v>1467</v>
      </c>
      <c r="AQ9" s="221"/>
      <c r="AR9" s="221"/>
      <c r="AS9" s="221"/>
      <c r="AT9" s="221"/>
      <c r="AU9" s="222"/>
      <c r="AV9" s="222"/>
      <c r="AW9" s="222"/>
      <c r="AX9" s="222"/>
      <c r="AY9" s="222"/>
      <c r="AZ9" s="189"/>
      <c r="BA9" s="189"/>
      <c r="BB9" s="189"/>
      <c r="BC9" s="189"/>
      <c r="BD9" s="189"/>
      <c r="BE9" s="190"/>
      <c r="BF9" s="190"/>
      <c r="BG9" s="190"/>
      <c r="BH9" s="190"/>
      <c r="BI9" s="190"/>
      <c r="BJ9" s="190"/>
      <c r="BK9" s="190"/>
      <c r="BL9" s="190"/>
      <c r="BM9" s="190"/>
      <c r="BN9" s="190"/>
      <c r="BO9" s="190"/>
      <c r="BP9" s="190"/>
      <c r="BQ9" s="214" t="n">
        <v>3</v>
      </c>
      <c r="BR9" s="223"/>
      <c r="BS9" s="224"/>
      <c r="BT9" s="224"/>
      <c r="BU9" s="224"/>
      <c r="BV9" s="224"/>
      <c r="BW9" s="224"/>
      <c r="BX9" s="224"/>
      <c r="BY9" s="224"/>
      <c r="BZ9" s="224"/>
      <c r="CA9" s="224"/>
      <c r="CB9" s="224"/>
      <c r="CC9" s="224"/>
      <c r="CD9" s="224"/>
      <c r="CE9" s="224"/>
      <c r="CF9" s="224"/>
      <c r="CG9" s="224"/>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6"/>
      <c r="DW9" s="226"/>
      <c r="DX9" s="226"/>
      <c r="DY9" s="226"/>
      <c r="DZ9" s="226"/>
      <c r="EA9" s="192"/>
    </row>
    <row r="10" s="193" customFormat="true" ht="26.25" hidden="false" customHeight="true" outlineLevel="0" collapsed="false">
      <c r="A10" s="214" t="n">
        <v>4</v>
      </c>
      <c r="B10" s="215" t="s">
        <v>291</v>
      </c>
      <c r="C10" s="215"/>
      <c r="D10" s="215"/>
      <c r="E10" s="215"/>
      <c r="F10" s="215"/>
      <c r="G10" s="215"/>
      <c r="H10" s="215"/>
      <c r="I10" s="215"/>
      <c r="J10" s="215"/>
      <c r="K10" s="215"/>
      <c r="L10" s="215"/>
      <c r="M10" s="215"/>
      <c r="N10" s="215"/>
      <c r="O10" s="215"/>
      <c r="P10" s="215"/>
      <c r="Q10" s="216" t="n">
        <v>23</v>
      </c>
      <c r="R10" s="216"/>
      <c r="S10" s="216"/>
      <c r="T10" s="216"/>
      <c r="U10" s="216"/>
      <c r="V10" s="217" t="n">
        <v>23</v>
      </c>
      <c r="W10" s="217"/>
      <c r="X10" s="217"/>
      <c r="Y10" s="217"/>
      <c r="Z10" s="217"/>
      <c r="AA10" s="218" t="n">
        <v>0</v>
      </c>
      <c r="AB10" s="218"/>
      <c r="AC10" s="218"/>
      <c r="AD10" s="218"/>
      <c r="AE10" s="218"/>
      <c r="AF10" s="219" t="n">
        <v>0</v>
      </c>
      <c r="AG10" s="219"/>
      <c r="AH10" s="219"/>
      <c r="AI10" s="219"/>
      <c r="AJ10" s="219"/>
      <c r="AK10" s="220" t="n">
        <v>0</v>
      </c>
      <c r="AL10" s="220"/>
      <c r="AM10" s="220"/>
      <c r="AN10" s="220"/>
      <c r="AO10" s="220"/>
      <c r="AP10" s="221" t="n">
        <v>0</v>
      </c>
      <c r="AQ10" s="221"/>
      <c r="AR10" s="221"/>
      <c r="AS10" s="221"/>
      <c r="AT10" s="221"/>
      <c r="AU10" s="222"/>
      <c r="AV10" s="222"/>
      <c r="AW10" s="222"/>
      <c r="AX10" s="222"/>
      <c r="AY10" s="222"/>
      <c r="AZ10" s="189"/>
      <c r="BA10" s="189"/>
      <c r="BB10" s="189"/>
      <c r="BC10" s="189"/>
      <c r="BD10" s="189"/>
      <c r="BE10" s="190"/>
      <c r="BF10" s="190"/>
      <c r="BG10" s="190"/>
      <c r="BH10" s="190"/>
      <c r="BI10" s="190"/>
      <c r="BJ10" s="190"/>
      <c r="BK10" s="190"/>
      <c r="BL10" s="190"/>
      <c r="BM10" s="190"/>
      <c r="BN10" s="190"/>
      <c r="BO10" s="190"/>
      <c r="BP10" s="190"/>
      <c r="BQ10" s="214" t="n">
        <v>4</v>
      </c>
      <c r="BR10" s="223"/>
      <c r="BS10" s="224"/>
      <c r="BT10" s="224"/>
      <c r="BU10" s="224"/>
      <c r="BV10" s="224"/>
      <c r="BW10" s="224"/>
      <c r="BX10" s="224"/>
      <c r="BY10" s="224"/>
      <c r="BZ10" s="224"/>
      <c r="CA10" s="224"/>
      <c r="CB10" s="224"/>
      <c r="CC10" s="224"/>
      <c r="CD10" s="224"/>
      <c r="CE10" s="224"/>
      <c r="CF10" s="224"/>
      <c r="CG10" s="224"/>
      <c r="CH10" s="225"/>
      <c r="CI10" s="225"/>
      <c r="CJ10" s="225"/>
      <c r="CK10" s="225"/>
      <c r="CL10" s="225"/>
      <c r="CM10" s="225"/>
      <c r="CN10" s="225"/>
      <c r="CO10" s="225"/>
      <c r="CP10" s="225"/>
      <c r="CQ10" s="225"/>
      <c r="CR10" s="225"/>
      <c r="CS10" s="225"/>
      <c r="CT10" s="225"/>
      <c r="CU10" s="225"/>
      <c r="CV10" s="225"/>
      <c r="CW10" s="225"/>
      <c r="CX10" s="225"/>
      <c r="CY10" s="225"/>
      <c r="CZ10" s="225"/>
      <c r="DA10" s="225"/>
      <c r="DB10" s="225"/>
      <c r="DC10" s="225"/>
      <c r="DD10" s="225"/>
      <c r="DE10" s="225"/>
      <c r="DF10" s="225"/>
      <c r="DG10" s="225"/>
      <c r="DH10" s="225"/>
      <c r="DI10" s="225"/>
      <c r="DJ10" s="225"/>
      <c r="DK10" s="225"/>
      <c r="DL10" s="225"/>
      <c r="DM10" s="225"/>
      <c r="DN10" s="225"/>
      <c r="DO10" s="225"/>
      <c r="DP10" s="225"/>
      <c r="DQ10" s="225"/>
      <c r="DR10" s="225"/>
      <c r="DS10" s="225"/>
      <c r="DT10" s="225"/>
      <c r="DU10" s="225"/>
      <c r="DV10" s="226"/>
      <c r="DW10" s="226"/>
      <c r="DX10" s="226"/>
      <c r="DY10" s="226"/>
      <c r="DZ10" s="226"/>
      <c r="EA10" s="192"/>
    </row>
    <row r="11" s="193" customFormat="true" ht="26.25" hidden="false" customHeight="true" outlineLevel="0" collapsed="false">
      <c r="A11" s="214" t="n">
        <v>5</v>
      </c>
      <c r="B11" s="215"/>
      <c r="C11" s="215"/>
      <c r="D11" s="215"/>
      <c r="E11" s="215"/>
      <c r="F11" s="215"/>
      <c r="G11" s="215"/>
      <c r="H11" s="215"/>
      <c r="I11" s="215"/>
      <c r="J11" s="215"/>
      <c r="K11" s="215"/>
      <c r="L11" s="215"/>
      <c r="M11" s="215"/>
      <c r="N11" s="215"/>
      <c r="O11" s="215"/>
      <c r="P11" s="215"/>
      <c r="Q11" s="216"/>
      <c r="R11" s="216"/>
      <c r="S11" s="216"/>
      <c r="T11" s="216"/>
      <c r="U11" s="216"/>
      <c r="V11" s="217"/>
      <c r="W11" s="217"/>
      <c r="X11" s="217"/>
      <c r="Y11" s="217"/>
      <c r="Z11" s="217"/>
      <c r="AA11" s="218"/>
      <c r="AB11" s="218"/>
      <c r="AC11" s="218"/>
      <c r="AD11" s="218"/>
      <c r="AE11" s="218"/>
      <c r="AF11" s="219"/>
      <c r="AG11" s="219"/>
      <c r="AH11" s="219"/>
      <c r="AI11" s="219"/>
      <c r="AJ11" s="219"/>
      <c r="AK11" s="220"/>
      <c r="AL11" s="220"/>
      <c r="AM11" s="220"/>
      <c r="AN11" s="220"/>
      <c r="AO11" s="220"/>
      <c r="AP11" s="221"/>
      <c r="AQ11" s="221"/>
      <c r="AR11" s="221"/>
      <c r="AS11" s="221"/>
      <c r="AT11" s="221"/>
      <c r="AU11" s="222"/>
      <c r="AV11" s="222"/>
      <c r="AW11" s="222"/>
      <c r="AX11" s="222"/>
      <c r="AY11" s="222"/>
      <c r="AZ11" s="189"/>
      <c r="BA11" s="189"/>
      <c r="BB11" s="189"/>
      <c r="BC11" s="189"/>
      <c r="BD11" s="189"/>
      <c r="BE11" s="190"/>
      <c r="BF11" s="190"/>
      <c r="BG11" s="190"/>
      <c r="BH11" s="190"/>
      <c r="BI11" s="190"/>
      <c r="BJ11" s="190"/>
      <c r="BK11" s="190"/>
      <c r="BL11" s="190"/>
      <c r="BM11" s="190"/>
      <c r="BN11" s="190"/>
      <c r="BO11" s="190"/>
      <c r="BP11" s="190"/>
      <c r="BQ11" s="214" t="n">
        <v>5</v>
      </c>
      <c r="BR11" s="223"/>
      <c r="BS11" s="224"/>
      <c r="BT11" s="224"/>
      <c r="BU11" s="224"/>
      <c r="BV11" s="224"/>
      <c r="BW11" s="224"/>
      <c r="BX11" s="224"/>
      <c r="BY11" s="224"/>
      <c r="BZ11" s="224"/>
      <c r="CA11" s="224"/>
      <c r="CB11" s="224"/>
      <c r="CC11" s="224"/>
      <c r="CD11" s="224"/>
      <c r="CE11" s="224"/>
      <c r="CF11" s="224"/>
      <c r="CG11" s="224"/>
      <c r="CH11" s="225"/>
      <c r="CI11" s="225"/>
      <c r="CJ11" s="225"/>
      <c r="CK11" s="225"/>
      <c r="CL11" s="225"/>
      <c r="CM11" s="225"/>
      <c r="CN11" s="225"/>
      <c r="CO11" s="225"/>
      <c r="CP11" s="225"/>
      <c r="CQ11" s="225"/>
      <c r="CR11" s="225"/>
      <c r="CS11" s="225"/>
      <c r="CT11" s="225"/>
      <c r="CU11" s="225"/>
      <c r="CV11" s="225"/>
      <c r="CW11" s="225"/>
      <c r="CX11" s="225"/>
      <c r="CY11" s="225"/>
      <c r="CZ11" s="225"/>
      <c r="DA11" s="225"/>
      <c r="DB11" s="225"/>
      <c r="DC11" s="225"/>
      <c r="DD11" s="225"/>
      <c r="DE11" s="225"/>
      <c r="DF11" s="225"/>
      <c r="DG11" s="225"/>
      <c r="DH11" s="225"/>
      <c r="DI11" s="225"/>
      <c r="DJ11" s="225"/>
      <c r="DK11" s="225"/>
      <c r="DL11" s="225"/>
      <c r="DM11" s="225"/>
      <c r="DN11" s="225"/>
      <c r="DO11" s="225"/>
      <c r="DP11" s="225"/>
      <c r="DQ11" s="225"/>
      <c r="DR11" s="225"/>
      <c r="DS11" s="225"/>
      <c r="DT11" s="225"/>
      <c r="DU11" s="225"/>
      <c r="DV11" s="226"/>
      <c r="DW11" s="226"/>
      <c r="DX11" s="226"/>
      <c r="DY11" s="226"/>
      <c r="DZ11" s="226"/>
      <c r="EA11" s="192"/>
    </row>
    <row r="12" s="193" customFormat="true" ht="26.25" hidden="false" customHeight="true" outlineLevel="0" collapsed="false">
      <c r="A12" s="214" t="n">
        <v>6</v>
      </c>
      <c r="B12" s="215"/>
      <c r="C12" s="215"/>
      <c r="D12" s="215"/>
      <c r="E12" s="215"/>
      <c r="F12" s="215"/>
      <c r="G12" s="215"/>
      <c r="H12" s="215"/>
      <c r="I12" s="215"/>
      <c r="J12" s="215"/>
      <c r="K12" s="215"/>
      <c r="L12" s="215"/>
      <c r="M12" s="215"/>
      <c r="N12" s="215"/>
      <c r="O12" s="215"/>
      <c r="P12" s="215"/>
      <c r="Q12" s="216"/>
      <c r="R12" s="216"/>
      <c r="S12" s="216"/>
      <c r="T12" s="216"/>
      <c r="U12" s="216"/>
      <c r="V12" s="217"/>
      <c r="W12" s="217"/>
      <c r="X12" s="217"/>
      <c r="Y12" s="217"/>
      <c r="Z12" s="217"/>
      <c r="AA12" s="218"/>
      <c r="AB12" s="218"/>
      <c r="AC12" s="218"/>
      <c r="AD12" s="218"/>
      <c r="AE12" s="218"/>
      <c r="AF12" s="219"/>
      <c r="AG12" s="219"/>
      <c r="AH12" s="219"/>
      <c r="AI12" s="219"/>
      <c r="AJ12" s="219"/>
      <c r="AK12" s="220"/>
      <c r="AL12" s="220"/>
      <c r="AM12" s="220"/>
      <c r="AN12" s="220"/>
      <c r="AO12" s="220"/>
      <c r="AP12" s="221"/>
      <c r="AQ12" s="221"/>
      <c r="AR12" s="221"/>
      <c r="AS12" s="221"/>
      <c r="AT12" s="221"/>
      <c r="AU12" s="222"/>
      <c r="AV12" s="222"/>
      <c r="AW12" s="222"/>
      <c r="AX12" s="222"/>
      <c r="AY12" s="222"/>
      <c r="AZ12" s="189"/>
      <c r="BA12" s="189"/>
      <c r="BB12" s="189"/>
      <c r="BC12" s="189"/>
      <c r="BD12" s="189"/>
      <c r="BE12" s="190"/>
      <c r="BF12" s="190"/>
      <c r="BG12" s="190"/>
      <c r="BH12" s="190"/>
      <c r="BI12" s="190"/>
      <c r="BJ12" s="190"/>
      <c r="BK12" s="190"/>
      <c r="BL12" s="190"/>
      <c r="BM12" s="190"/>
      <c r="BN12" s="190"/>
      <c r="BO12" s="190"/>
      <c r="BP12" s="190"/>
      <c r="BQ12" s="214" t="n">
        <v>6</v>
      </c>
      <c r="BR12" s="223"/>
      <c r="BS12" s="224"/>
      <c r="BT12" s="224"/>
      <c r="BU12" s="224"/>
      <c r="BV12" s="224"/>
      <c r="BW12" s="224"/>
      <c r="BX12" s="224"/>
      <c r="BY12" s="224"/>
      <c r="BZ12" s="224"/>
      <c r="CA12" s="224"/>
      <c r="CB12" s="224"/>
      <c r="CC12" s="224"/>
      <c r="CD12" s="224"/>
      <c r="CE12" s="224"/>
      <c r="CF12" s="224"/>
      <c r="CG12" s="224"/>
      <c r="CH12" s="225"/>
      <c r="CI12" s="225"/>
      <c r="CJ12" s="225"/>
      <c r="CK12" s="225"/>
      <c r="CL12" s="225"/>
      <c r="CM12" s="225"/>
      <c r="CN12" s="225"/>
      <c r="CO12" s="225"/>
      <c r="CP12" s="225"/>
      <c r="CQ12" s="225"/>
      <c r="CR12" s="225"/>
      <c r="CS12" s="225"/>
      <c r="CT12" s="225"/>
      <c r="CU12" s="225"/>
      <c r="CV12" s="225"/>
      <c r="CW12" s="225"/>
      <c r="CX12" s="225"/>
      <c r="CY12" s="225"/>
      <c r="CZ12" s="225"/>
      <c r="DA12" s="225"/>
      <c r="DB12" s="225"/>
      <c r="DC12" s="225"/>
      <c r="DD12" s="225"/>
      <c r="DE12" s="225"/>
      <c r="DF12" s="225"/>
      <c r="DG12" s="225"/>
      <c r="DH12" s="225"/>
      <c r="DI12" s="225"/>
      <c r="DJ12" s="225"/>
      <c r="DK12" s="225"/>
      <c r="DL12" s="225"/>
      <c r="DM12" s="225"/>
      <c r="DN12" s="225"/>
      <c r="DO12" s="225"/>
      <c r="DP12" s="225"/>
      <c r="DQ12" s="225"/>
      <c r="DR12" s="225"/>
      <c r="DS12" s="225"/>
      <c r="DT12" s="225"/>
      <c r="DU12" s="225"/>
      <c r="DV12" s="226"/>
      <c r="DW12" s="226"/>
      <c r="DX12" s="226"/>
      <c r="DY12" s="226"/>
      <c r="DZ12" s="226"/>
      <c r="EA12" s="192"/>
    </row>
    <row r="13" s="193" customFormat="true" ht="26.25" hidden="false" customHeight="true" outlineLevel="0" collapsed="false">
      <c r="A13" s="214" t="n">
        <v>7</v>
      </c>
      <c r="B13" s="215"/>
      <c r="C13" s="215"/>
      <c r="D13" s="215"/>
      <c r="E13" s="215"/>
      <c r="F13" s="215"/>
      <c r="G13" s="215"/>
      <c r="H13" s="215"/>
      <c r="I13" s="215"/>
      <c r="J13" s="215"/>
      <c r="K13" s="215"/>
      <c r="L13" s="215"/>
      <c r="M13" s="215"/>
      <c r="N13" s="215"/>
      <c r="O13" s="215"/>
      <c r="P13" s="215"/>
      <c r="Q13" s="216"/>
      <c r="R13" s="216"/>
      <c r="S13" s="216"/>
      <c r="T13" s="216"/>
      <c r="U13" s="216"/>
      <c r="V13" s="217"/>
      <c r="W13" s="217"/>
      <c r="X13" s="217"/>
      <c r="Y13" s="217"/>
      <c r="Z13" s="217"/>
      <c r="AA13" s="218"/>
      <c r="AB13" s="218"/>
      <c r="AC13" s="218"/>
      <c r="AD13" s="218"/>
      <c r="AE13" s="218"/>
      <c r="AF13" s="219"/>
      <c r="AG13" s="219"/>
      <c r="AH13" s="219"/>
      <c r="AI13" s="219"/>
      <c r="AJ13" s="219"/>
      <c r="AK13" s="220"/>
      <c r="AL13" s="220"/>
      <c r="AM13" s="220"/>
      <c r="AN13" s="220"/>
      <c r="AO13" s="220"/>
      <c r="AP13" s="221"/>
      <c r="AQ13" s="221"/>
      <c r="AR13" s="221"/>
      <c r="AS13" s="221"/>
      <c r="AT13" s="221"/>
      <c r="AU13" s="222"/>
      <c r="AV13" s="222"/>
      <c r="AW13" s="222"/>
      <c r="AX13" s="222"/>
      <c r="AY13" s="222"/>
      <c r="AZ13" s="189"/>
      <c r="BA13" s="189"/>
      <c r="BB13" s="189"/>
      <c r="BC13" s="189"/>
      <c r="BD13" s="189"/>
      <c r="BE13" s="190"/>
      <c r="BF13" s="190"/>
      <c r="BG13" s="190"/>
      <c r="BH13" s="190"/>
      <c r="BI13" s="190"/>
      <c r="BJ13" s="190"/>
      <c r="BK13" s="190"/>
      <c r="BL13" s="190"/>
      <c r="BM13" s="190"/>
      <c r="BN13" s="190"/>
      <c r="BO13" s="190"/>
      <c r="BP13" s="190"/>
      <c r="BQ13" s="214" t="n">
        <v>7</v>
      </c>
      <c r="BR13" s="223"/>
      <c r="BS13" s="224"/>
      <c r="BT13" s="224"/>
      <c r="BU13" s="224"/>
      <c r="BV13" s="224"/>
      <c r="BW13" s="224"/>
      <c r="BX13" s="224"/>
      <c r="BY13" s="224"/>
      <c r="BZ13" s="224"/>
      <c r="CA13" s="224"/>
      <c r="CB13" s="224"/>
      <c r="CC13" s="224"/>
      <c r="CD13" s="224"/>
      <c r="CE13" s="224"/>
      <c r="CF13" s="224"/>
      <c r="CG13" s="224"/>
      <c r="CH13" s="225"/>
      <c r="CI13" s="225"/>
      <c r="CJ13" s="225"/>
      <c r="CK13" s="225"/>
      <c r="CL13" s="225"/>
      <c r="CM13" s="225"/>
      <c r="CN13" s="225"/>
      <c r="CO13" s="225"/>
      <c r="CP13" s="225"/>
      <c r="CQ13" s="225"/>
      <c r="CR13" s="225"/>
      <c r="CS13" s="225"/>
      <c r="CT13" s="225"/>
      <c r="CU13" s="225"/>
      <c r="CV13" s="225"/>
      <c r="CW13" s="225"/>
      <c r="CX13" s="225"/>
      <c r="CY13" s="225"/>
      <c r="CZ13" s="225"/>
      <c r="DA13" s="225"/>
      <c r="DB13" s="225"/>
      <c r="DC13" s="225"/>
      <c r="DD13" s="225"/>
      <c r="DE13" s="225"/>
      <c r="DF13" s="225"/>
      <c r="DG13" s="225"/>
      <c r="DH13" s="225"/>
      <c r="DI13" s="225"/>
      <c r="DJ13" s="225"/>
      <c r="DK13" s="225"/>
      <c r="DL13" s="225"/>
      <c r="DM13" s="225"/>
      <c r="DN13" s="225"/>
      <c r="DO13" s="225"/>
      <c r="DP13" s="225"/>
      <c r="DQ13" s="225"/>
      <c r="DR13" s="225"/>
      <c r="DS13" s="225"/>
      <c r="DT13" s="225"/>
      <c r="DU13" s="225"/>
      <c r="DV13" s="226"/>
      <c r="DW13" s="226"/>
      <c r="DX13" s="226"/>
      <c r="DY13" s="226"/>
      <c r="DZ13" s="226"/>
      <c r="EA13" s="192"/>
    </row>
    <row r="14" s="193" customFormat="true" ht="26.25" hidden="false" customHeight="true" outlineLevel="0" collapsed="false">
      <c r="A14" s="214" t="n">
        <v>8</v>
      </c>
      <c r="B14" s="215"/>
      <c r="C14" s="215"/>
      <c r="D14" s="215"/>
      <c r="E14" s="215"/>
      <c r="F14" s="215"/>
      <c r="G14" s="215"/>
      <c r="H14" s="215"/>
      <c r="I14" s="215"/>
      <c r="J14" s="215"/>
      <c r="K14" s="215"/>
      <c r="L14" s="215"/>
      <c r="M14" s="215"/>
      <c r="N14" s="215"/>
      <c r="O14" s="215"/>
      <c r="P14" s="215"/>
      <c r="Q14" s="216"/>
      <c r="R14" s="216"/>
      <c r="S14" s="216"/>
      <c r="T14" s="216"/>
      <c r="U14" s="216"/>
      <c r="V14" s="217"/>
      <c r="W14" s="217"/>
      <c r="X14" s="217"/>
      <c r="Y14" s="217"/>
      <c r="Z14" s="217"/>
      <c r="AA14" s="218"/>
      <c r="AB14" s="218"/>
      <c r="AC14" s="218"/>
      <c r="AD14" s="218"/>
      <c r="AE14" s="218"/>
      <c r="AF14" s="219"/>
      <c r="AG14" s="219"/>
      <c r="AH14" s="219"/>
      <c r="AI14" s="219"/>
      <c r="AJ14" s="219"/>
      <c r="AK14" s="220"/>
      <c r="AL14" s="220"/>
      <c r="AM14" s="220"/>
      <c r="AN14" s="220"/>
      <c r="AO14" s="220"/>
      <c r="AP14" s="221"/>
      <c r="AQ14" s="221"/>
      <c r="AR14" s="221"/>
      <c r="AS14" s="221"/>
      <c r="AT14" s="221"/>
      <c r="AU14" s="222"/>
      <c r="AV14" s="222"/>
      <c r="AW14" s="222"/>
      <c r="AX14" s="222"/>
      <c r="AY14" s="222"/>
      <c r="AZ14" s="189"/>
      <c r="BA14" s="189"/>
      <c r="BB14" s="189"/>
      <c r="BC14" s="189"/>
      <c r="BD14" s="189"/>
      <c r="BE14" s="190"/>
      <c r="BF14" s="190"/>
      <c r="BG14" s="190"/>
      <c r="BH14" s="190"/>
      <c r="BI14" s="190"/>
      <c r="BJ14" s="190"/>
      <c r="BK14" s="190"/>
      <c r="BL14" s="190"/>
      <c r="BM14" s="190"/>
      <c r="BN14" s="190"/>
      <c r="BO14" s="190"/>
      <c r="BP14" s="190"/>
      <c r="BQ14" s="214" t="n">
        <v>8</v>
      </c>
      <c r="BR14" s="223"/>
      <c r="BS14" s="224"/>
      <c r="BT14" s="224"/>
      <c r="BU14" s="224"/>
      <c r="BV14" s="224"/>
      <c r="BW14" s="224"/>
      <c r="BX14" s="224"/>
      <c r="BY14" s="224"/>
      <c r="BZ14" s="224"/>
      <c r="CA14" s="224"/>
      <c r="CB14" s="224"/>
      <c r="CC14" s="224"/>
      <c r="CD14" s="224"/>
      <c r="CE14" s="224"/>
      <c r="CF14" s="224"/>
      <c r="CG14" s="224"/>
      <c r="CH14" s="225"/>
      <c r="CI14" s="225"/>
      <c r="CJ14" s="225"/>
      <c r="CK14" s="225"/>
      <c r="CL14" s="225"/>
      <c r="CM14" s="225"/>
      <c r="CN14" s="225"/>
      <c r="CO14" s="225"/>
      <c r="CP14" s="225"/>
      <c r="CQ14" s="225"/>
      <c r="CR14" s="225"/>
      <c r="CS14" s="225"/>
      <c r="CT14" s="225"/>
      <c r="CU14" s="225"/>
      <c r="CV14" s="225"/>
      <c r="CW14" s="225"/>
      <c r="CX14" s="225"/>
      <c r="CY14" s="225"/>
      <c r="CZ14" s="225"/>
      <c r="DA14" s="225"/>
      <c r="DB14" s="225"/>
      <c r="DC14" s="225"/>
      <c r="DD14" s="225"/>
      <c r="DE14" s="225"/>
      <c r="DF14" s="225"/>
      <c r="DG14" s="225"/>
      <c r="DH14" s="225"/>
      <c r="DI14" s="225"/>
      <c r="DJ14" s="225"/>
      <c r="DK14" s="225"/>
      <c r="DL14" s="225"/>
      <c r="DM14" s="225"/>
      <c r="DN14" s="225"/>
      <c r="DO14" s="225"/>
      <c r="DP14" s="225"/>
      <c r="DQ14" s="225"/>
      <c r="DR14" s="225"/>
      <c r="DS14" s="225"/>
      <c r="DT14" s="225"/>
      <c r="DU14" s="225"/>
      <c r="DV14" s="226"/>
      <c r="DW14" s="226"/>
      <c r="DX14" s="226"/>
      <c r="DY14" s="226"/>
      <c r="DZ14" s="226"/>
      <c r="EA14" s="192"/>
    </row>
    <row r="15" s="193" customFormat="true" ht="26.25" hidden="false" customHeight="true" outlineLevel="0" collapsed="false">
      <c r="A15" s="214" t="n">
        <v>9</v>
      </c>
      <c r="B15" s="215"/>
      <c r="C15" s="215"/>
      <c r="D15" s="215"/>
      <c r="E15" s="215"/>
      <c r="F15" s="215"/>
      <c r="G15" s="215"/>
      <c r="H15" s="215"/>
      <c r="I15" s="215"/>
      <c r="J15" s="215"/>
      <c r="K15" s="215"/>
      <c r="L15" s="215"/>
      <c r="M15" s="215"/>
      <c r="N15" s="215"/>
      <c r="O15" s="215"/>
      <c r="P15" s="215"/>
      <c r="Q15" s="216"/>
      <c r="R15" s="216"/>
      <c r="S15" s="216"/>
      <c r="T15" s="216"/>
      <c r="U15" s="216"/>
      <c r="V15" s="217"/>
      <c r="W15" s="217"/>
      <c r="X15" s="217"/>
      <c r="Y15" s="217"/>
      <c r="Z15" s="217"/>
      <c r="AA15" s="218"/>
      <c r="AB15" s="218"/>
      <c r="AC15" s="218"/>
      <c r="AD15" s="218"/>
      <c r="AE15" s="218"/>
      <c r="AF15" s="219"/>
      <c r="AG15" s="219"/>
      <c r="AH15" s="219"/>
      <c r="AI15" s="219"/>
      <c r="AJ15" s="219"/>
      <c r="AK15" s="220"/>
      <c r="AL15" s="220"/>
      <c r="AM15" s="220"/>
      <c r="AN15" s="220"/>
      <c r="AO15" s="220"/>
      <c r="AP15" s="221"/>
      <c r="AQ15" s="221"/>
      <c r="AR15" s="221"/>
      <c r="AS15" s="221"/>
      <c r="AT15" s="221"/>
      <c r="AU15" s="222"/>
      <c r="AV15" s="222"/>
      <c r="AW15" s="222"/>
      <c r="AX15" s="222"/>
      <c r="AY15" s="222"/>
      <c r="AZ15" s="189"/>
      <c r="BA15" s="189"/>
      <c r="BB15" s="189"/>
      <c r="BC15" s="189"/>
      <c r="BD15" s="189"/>
      <c r="BE15" s="190"/>
      <c r="BF15" s="190"/>
      <c r="BG15" s="190"/>
      <c r="BH15" s="190"/>
      <c r="BI15" s="190"/>
      <c r="BJ15" s="190"/>
      <c r="BK15" s="190"/>
      <c r="BL15" s="190"/>
      <c r="BM15" s="190"/>
      <c r="BN15" s="190"/>
      <c r="BO15" s="190"/>
      <c r="BP15" s="190"/>
      <c r="BQ15" s="214" t="n">
        <v>9</v>
      </c>
      <c r="BR15" s="223"/>
      <c r="BS15" s="224"/>
      <c r="BT15" s="224"/>
      <c r="BU15" s="224"/>
      <c r="BV15" s="224"/>
      <c r="BW15" s="224"/>
      <c r="BX15" s="224"/>
      <c r="BY15" s="224"/>
      <c r="BZ15" s="224"/>
      <c r="CA15" s="224"/>
      <c r="CB15" s="224"/>
      <c r="CC15" s="224"/>
      <c r="CD15" s="224"/>
      <c r="CE15" s="224"/>
      <c r="CF15" s="224"/>
      <c r="CG15" s="224"/>
      <c r="CH15" s="225"/>
      <c r="CI15" s="225"/>
      <c r="CJ15" s="225"/>
      <c r="CK15" s="225"/>
      <c r="CL15" s="225"/>
      <c r="CM15" s="225"/>
      <c r="CN15" s="225"/>
      <c r="CO15" s="225"/>
      <c r="CP15" s="225"/>
      <c r="CQ15" s="225"/>
      <c r="CR15" s="225"/>
      <c r="CS15" s="225"/>
      <c r="CT15" s="225"/>
      <c r="CU15" s="225"/>
      <c r="CV15" s="225"/>
      <c r="CW15" s="225"/>
      <c r="CX15" s="225"/>
      <c r="CY15" s="225"/>
      <c r="CZ15" s="225"/>
      <c r="DA15" s="225"/>
      <c r="DB15" s="225"/>
      <c r="DC15" s="225"/>
      <c r="DD15" s="225"/>
      <c r="DE15" s="225"/>
      <c r="DF15" s="225"/>
      <c r="DG15" s="225"/>
      <c r="DH15" s="225"/>
      <c r="DI15" s="225"/>
      <c r="DJ15" s="225"/>
      <c r="DK15" s="225"/>
      <c r="DL15" s="225"/>
      <c r="DM15" s="225"/>
      <c r="DN15" s="225"/>
      <c r="DO15" s="225"/>
      <c r="DP15" s="225"/>
      <c r="DQ15" s="225"/>
      <c r="DR15" s="225"/>
      <c r="DS15" s="225"/>
      <c r="DT15" s="225"/>
      <c r="DU15" s="225"/>
      <c r="DV15" s="226"/>
      <c r="DW15" s="226"/>
      <c r="DX15" s="226"/>
      <c r="DY15" s="226"/>
      <c r="DZ15" s="226"/>
      <c r="EA15" s="192"/>
    </row>
    <row r="16" s="193" customFormat="true" ht="26.25" hidden="false" customHeight="true" outlineLevel="0" collapsed="false">
      <c r="A16" s="214" t="n">
        <v>10</v>
      </c>
      <c r="B16" s="215"/>
      <c r="C16" s="215"/>
      <c r="D16" s="215"/>
      <c r="E16" s="215"/>
      <c r="F16" s="215"/>
      <c r="G16" s="215"/>
      <c r="H16" s="215"/>
      <c r="I16" s="215"/>
      <c r="J16" s="215"/>
      <c r="K16" s="215"/>
      <c r="L16" s="215"/>
      <c r="M16" s="215"/>
      <c r="N16" s="215"/>
      <c r="O16" s="215"/>
      <c r="P16" s="215"/>
      <c r="Q16" s="216"/>
      <c r="R16" s="216"/>
      <c r="S16" s="216"/>
      <c r="T16" s="216"/>
      <c r="U16" s="216"/>
      <c r="V16" s="217"/>
      <c r="W16" s="217"/>
      <c r="X16" s="217"/>
      <c r="Y16" s="217"/>
      <c r="Z16" s="217"/>
      <c r="AA16" s="218"/>
      <c r="AB16" s="218"/>
      <c r="AC16" s="218"/>
      <c r="AD16" s="218"/>
      <c r="AE16" s="218"/>
      <c r="AF16" s="219"/>
      <c r="AG16" s="219"/>
      <c r="AH16" s="219"/>
      <c r="AI16" s="219"/>
      <c r="AJ16" s="219"/>
      <c r="AK16" s="220"/>
      <c r="AL16" s="220"/>
      <c r="AM16" s="220"/>
      <c r="AN16" s="220"/>
      <c r="AO16" s="220"/>
      <c r="AP16" s="221"/>
      <c r="AQ16" s="221"/>
      <c r="AR16" s="221"/>
      <c r="AS16" s="221"/>
      <c r="AT16" s="221"/>
      <c r="AU16" s="222"/>
      <c r="AV16" s="222"/>
      <c r="AW16" s="222"/>
      <c r="AX16" s="222"/>
      <c r="AY16" s="222"/>
      <c r="AZ16" s="189"/>
      <c r="BA16" s="189"/>
      <c r="BB16" s="189"/>
      <c r="BC16" s="189"/>
      <c r="BD16" s="189"/>
      <c r="BE16" s="190"/>
      <c r="BF16" s="190"/>
      <c r="BG16" s="190"/>
      <c r="BH16" s="190"/>
      <c r="BI16" s="190"/>
      <c r="BJ16" s="190"/>
      <c r="BK16" s="190"/>
      <c r="BL16" s="190"/>
      <c r="BM16" s="190"/>
      <c r="BN16" s="190"/>
      <c r="BO16" s="190"/>
      <c r="BP16" s="190"/>
      <c r="BQ16" s="214" t="n">
        <v>10</v>
      </c>
      <c r="BR16" s="223"/>
      <c r="BS16" s="224"/>
      <c r="BT16" s="224"/>
      <c r="BU16" s="224"/>
      <c r="BV16" s="224"/>
      <c r="BW16" s="224"/>
      <c r="BX16" s="224"/>
      <c r="BY16" s="224"/>
      <c r="BZ16" s="224"/>
      <c r="CA16" s="224"/>
      <c r="CB16" s="224"/>
      <c r="CC16" s="224"/>
      <c r="CD16" s="224"/>
      <c r="CE16" s="224"/>
      <c r="CF16" s="224"/>
      <c r="CG16" s="224"/>
      <c r="CH16" s="225"/>
      <c r="CI16" s="225"/>
      <c r="CJ16" s="225"/>
      <c r="CK16" s="225"/>
      <c r="CL16" s="225"/>
      <c r="CM16" s="225"/>
      <c r="CN16" s="225"/>
      <c r="CO16" s="225"/>
      <c r="CP16" s="225"/>
      <c r="CQ16" s="225"/>
      <c r="CR16" s="225"/>
      <c r="CS16" s="225"/>
      <c r="CT16" s="225"/>
      <c r="CU16" s="225"/>
      <c r="CV16" s="225"/>
      <c r="CW16" s="225"/>
      <c r="CX16" s="225"/>
      <c r="CY16" s="225"/>
      <c r="CZ16" s="225"/>
      <c r="DA16" s="225"/>
      <c r="DB16" s="225"/>
      <c r="DC16" s="225"/>
      <c r="DD16" s="225"/>
      <c r="DE16" s="225"/>
      <c r="DF16" s="225"/>
      <c r="DG16" s="225"/>
      <c r="DH16" s="225"/>
      <c r="DI16" s="225"/>
      <c r="DJ16" s="225"/>
      <c r="DK16" s="225"/>
      <c r="DL16" s="225"/>
      <c r="DM16" s="225"/>
      <c r="DN16" s="225"/>
      <c r="DO16" s="225"/>
      <c r="DP16" s="225"/>
      <c r="DQ16" s="225"/>
      <c r="DR16" s="225"/>
      <c r="DS16" s="225"/>
      <c r="DT16" s="225"/>
      <c r="DU16" s="225"/>
      <c r="DV16" s="226"/>
      <c r="DW16" s="226"/>
      <c r="DX16" s="226"/>
      <c r="DY16" s="226"/>
      <c r="DZ16" s="226"/>
      <c r="EA16" s="192"/>
    </row>
    <row r="17" s="193" customFormat="true" ht="26.25" hidden="false" customHeight="true" outlineLevel="0" collapsed="false">
      <c r="A17" s="214" t="n">
        <v>11</v>
      </c>
      <c r="B17" s="215"/>
      <c r="C17" s="215"/>
      <c r="D17" s="215"/>
      <c r="E17" s="215"/>
      <c r="F17" s="215"/>
      <c r="G17" s="215"/>
      <c r="H17" s="215"/>
      <c r="I17" s="215"/>
      <c r="J17" s="215"/>
      <c r="K17" s="215"/>
      <c r="L17" s="215"/>
      <c r="M17" s="215"/>
      <c r="N17" s="215"/>
      <c r="O17" s="215"/>
      <c r="P17" s="215"/>
      <c r="Q17" s="216"/>
      <c r="R17" s="216"/>
      <c r="S17" s="216"/>
      <c r="T17" s="216"/>
      <c r="U17" s="216"/>
      <c r="V17" s="217"/>
      <c r="W17" s="217"/>
      <c r="X17" s="217"/>
      <c r="Y17" s="217"/>
      <c r="Z17" s="217"/>
      <c r="AA17" s="218"/>
      <c r="AB17" s="218"/>
      <c r="AC17" s="218"/>
      <c r="AD17" s="218"/>
      <c r="AE17" s="218"/>
      <c r="AF17" s="219"/>
      <c r="AG17" s="219"/>
      <c r="AH17" s="219"/>
      <c r="AI17" s="219"/>
      <c r="AJ17" s="219"/>
      <c r="AK17" s="220"/>
      <c r="AL17" s="220"/>
      <c r="AM17" s="220"/>
      <c r="AN17" s="220"/>
      <c r="AO17" s="220"/>
      <c r="AP17" s="221"/>
      <c r="AQ17" s="221"/>
      <c r="AR17" s="221"/>
      <c r="AS17" s="221"/>
      <c r="AT17" s="221"/>
      <c r="AU17" s="222"/>
      <c r="AV17" s="222"/>
      <c r="AW17" s="222"/>
      <c r="AX17" s="222"/>
      <c r="AY17" s="222"/>
      <c r="AZ17" s="189"/>
      <c r="BA17" s="189"/>
      <c r="BB17" s="189"/>
      <c r="BC17" s="189"/>
      <c r="BD17" s="189"/>
      <c r="BE17" s="190"/>
      <c r="BF17" s="190"/>
      <c r="BG17" s="190"/>
      <c r="BH17" s="190"/>
      <c r="BI17" s="190"/>
      <c r="BJ17" s="190"/>
      <c r="BK17" s="190"/>
      <c r="BL17" s="190"/>
      <c r="BM17" s="190"/>
      <c r="BN17" s="190"/>
      <c r="BO17" s="190"/>
      <c r="BP17" s="190"/>
      <c r="BQ17" s="214" t="n">
        <v>11</v>
      </c>
      <c r="BR17" s="223"/>
      <c r="BS17" s="224"/>
      <c r="BT17" s="224"/>
      <c r="BU17" s="224"/>
      <c r="BV17" s="224"/>
      <c r="BW17" s="224"/>
      <c r="BX17" s="224"/>
      <c r="BY17" s="224"/>
      <c r="BZ17" s="224"/>
      <c r="CA17" s="224"/>
      <c r="CB17" s="224"/>
      <c r="CC17" s="224"/>
      <c r="CD17" s="224"/>
      <c r="CE17" s="224"/>
      <c r="CF17" s="224"/>
      <c r="CG17" s="224"/>
      <c r="CH17" s="225"/>
      <c r="CI17" s="225"/>
      <c r="CJ17" s="225"/>
      <c r="CK17" s="225"/>
      <c r="CL17" s="225"/>
      <c r="CM17" s="225"/>
      <c r="CN17" s="225"/>
      <c r="CO17" s="225"/>
      <c r="CP17" s="225"/>
      <c r="CQ17" s="225"/>
      <c r="CR17" s="225"/>
      <c r="CS17" s="225"/>
      <c r="CT17" s="225"/>
      <c r="CU17" s="225"/>
      <c r="CV17" s="225"/>
      <c r="CW17" s="225"/>
      <c r="CX17" s="225"/>
      <c r="CY17" s="225"/>
      <c r="CZ17" s="225"/>
      <c r="DA17" s="225"/>
      <c r="DB17" s="225"/>
      <c r="DC17" s="225"/>
      <c r="DD17" s="225"/>
      <c r="DE17" s="225"/>
      <c r="DF17" s="225"/>
      <c r="DG17" s="225"/>
      <c r="DH17" s="225"/>
      <c r="DI17" s="225"/>
      <c r="DJ17" s="225"/>
      <c r="DK17" s="225"/>
      <c r="DL17" s="225"/>
      <c r="DM17" s="225"/>
      <c r="DN17" s="225"/>
      <c r="DO17" s="225"/>
      <c r="DP17" s="225"/>
      <c r="DQ17" s="225"/>
      <c r="DR17" s="225"/>
      <c r="DS17" s="225"/>
      <c r="DT17" s="225"/>
      <c r="DU17" s="225"/>
      <c r="DV17" s="226"/>
      <c r="DW17" s="226"/>
      <c r="DX17" s="226"/>
      <c r="DY17" s="226"/>
      <c r="DZ17" s="226"/>
      <c r="EA17" s="192"/>
    </row>
    <row r="18" s="193" customFormat="true" ht="26.25" hidden="false" customHeight="true" outlineLevel="0" collapsed="false">
      <c r="A18" s="214" t="n">
        <v>12</v>
      </c>
      <c r="B18" s="215"/>
      <c r="C18" s="215"/>
      <c r="D18" s="215"/>
      <c r="E18" s="215"/>
      <c r="F18" s="215"/>
      <c r="G18" s="215"/>
      <c r="H18" s="215"/>
      <c r="I18" s="215"/>
      <c r="J18" s="215"/>
      <c r="K18" s="215"/>
      <c r="L18" s="215"/>
      <c r="M18" s="215"/>
      <c r="N18" s="215"/>
      <c r="O18" s="215"/>
      <c r="P18" s="215"/>
      <c r="Q18" s="216"/>
      <c r="R18" s="216"/>
      <c r="S18" s="216"/>
      <c r="T18" s="216"/>
      <c r="U18" s="216"/>
      <c r="V18" s="217"/>
      <c r="W18" s="217"/>
      <c r="X18" s="217"/>
      <c r="Y18" s="217"/>
      <c r="Z18" s="217"/>
      <c r="AA18" s="218"/>
      <c r="AB18" s="218"/>
      <c r="AC18" s="218"/>
      <c r="AD18" s="218"/>
      <c r="AE18" s="218"/>
      <c r="AF18" s="219"/>
      <c r="AG18" s="219"/>
      <c r="AH18" s="219"/>
      <c r="AI18" s="219"/>
      <c r="AJ18" s="219"/>
      <c r="AK18" s="220"/>
      <c r="AL18" s="220"/>
      <c r="AM18" s="220"/>
      <c r="AN18" s="220"/>
      <c r="AO18" s="220"/>
      <c r="AP18" s="221"/>
      <c r="AQ18" s="221"/>
      <c r="AR18" s="221"/>
      <c r="AS18" s="221"/>
      <c r="AT18" s="221"/>
      <c r="AU18" s="222"/>
      <c r="AV18" s="222"/>
      <c r="AW18" s="222"/>
      <c r="AX18" s="222"/>
      <c r="AY18" s="222"/>
      <c r="AZ18" s="189"/>
      <c r="BA18" s="189"/>
      <c r="BB18" s="189"/>
      <c r="BC18" s="189"/>
      <c r="BD18" s="189"/>
      <c r="BE18" s="190"/>
      <c r="BF18" s="190"/>
      <c r="BG18" s="190"/>
      <c r="BH18" s="190"/>
      <c r="BI18" s="190"/>
      <c r="BJ18" s="190"/>
      <c r="BK18" s="190"/>
      <c r="BL18" s="190"/>
      <c r="BM18" s="190"/>
      <c r="BN18" s="190"/>
      <c r="BO18" s="190"/>
      <c r="BP18" s="190"/>
      <c r="BQ18" s="214" t="n">
        <v>12</v>
      </c>
      <c r="BR18" s="223"/>
      <c r="BS18" s="224"/>
      <c r="BT18" s="224"/>
      <c r="BU18" s="224"/>
      <c r="BV18" s="224"/>
      <c r="BW18" s="224"/>
      <c r="BX18" s="224"/>
      <c r="BY18" s="224"/>
      <c r="BZ18" s="224"/>
      <c r="CA18" s="224"/>
      <c r="CB18" s="224"/>
      <c r="CC18" s="224"/>
      <c r="CD18" s="224"/>
      <c r="CE18" s="224"/>
      <c r="CF18" s="224"/>
      <c r="CG18" s="224"/>
      <c r="CH18" s="225"/>
      <c r="CI18" s="225"/>
      <c r="CJ18" s="225"/>
      <c r="CK18" s="225"/>
      <c r="CL18" s="225"/>
      <c r="CM18" s="225"/>
      <c r="CN18" s="225"/>
      <c r="CO18" s="225"/>
      <c r="CP18" s="225"/>
      <c r="CQ18" s="225"/>
      <c r="CR18" s="225"/>
      <c r="CS18" s="225"/>
      <c r="CT18" s="225"/>
      <c r="CU18" s="225"/>
      <c r="CV18" s="225"/>
      <c r="CW18" s="225"/>
      <c r="CX18" s="225"/>
      <c r="CY18" s="225"/>
      <c r="CZ18" s="225"/>
      <c r="DA18" s="225"/>
      <c r="DB18" s="225"/>
      <c r="DC18" s="225"/>
      <c r="DD18" s="225"/>
      <c r="DE18" s="225"/>
      <c r="DF18" s="225"/>
      <c r="DG18" s="225"/>
      <c r="DH18" s="225"/>
      <c r="DI18" s="225"/>
      <c r="DJ18" s="225"/>
      <c r="DK18" s="225"/>
      <c r="DL18" s="225"/>
      <c r="DM18" s="225"/>
      <c r="DN18" s="225"/>
      <c r="DO18" s="225"/>
      <c r="DP18" s="225"/>
      <c r="DQ18" s="225"/>
      <c r="DR18" s="225"/>
      <c r="DS18" s="225"/>
      <c r="DT18" s="225"/>
      <c r="DU18" s="225"/>
      <c r="DV18" s="226"/>
      <c r="DW18" s="226"/>
      <c r="DX18" s="226"/>
      <c r="DY18" s="226"/>
      <c r="DZ18" s="226"/>
      <c r="EA18" s="192"/>
    </row>
    <row r="19" s="193" customFormat="true" ht="26.25" hidden="false" customHeight="true" outlineLevel="0" collapsed="false">
      <c r="A19" s="214" t="n">
        <v>13</v>
      </c>
      <c r="B19" s="215"/>
      <c r="C19" s="215"/>
      <c r="D19" s="215"/>
      <c r="E19" s="215"/>
      <c r="F19" s="215"/>
      <c r="G19" s="215"/>
      <c r="H19" s="215"/>
      <c r="I19" s="215"/>
      <c r="J19" s="215"/>
      <c r="K19" s="215"/>
      <c r="L19" s="215"/>
      <c r="M19" s="215"/>
      <c r="N19" s="215"/>
      <c r="O19" s="215"/>
      <c r="P19" s="215"/>
      <c r="Q19" s="216"/>
      <c r="R19" s="216"/>
      <c r="S19" s="216"/>
      <c r="T19" s="216"/>
      <c r="U19" s="216"/>
      <c r="V19" s="217"/>
      <c r="W19" s="217"/>
      <c r="X19" s="217"/>
      <c r="Y19" s="217"/>
      <c r="Z19" s="217"/>
      <c r="AA19" s="218"/>
      <c r="AB19" s="218"/>
      <c r="AC19" s="218"/>
      <c r="AD19" s="218"/>
      <c r="AE19" s="218"/>
      <c r="AF19" s="219"/>
      <c r="AG19" s="219"/>
      <c r="AH19" s="219"/>
      <c r="AI19" s="219"/>
      <c r="AJ19" s="219"/>
      <c r="AK19" s="220"/>
      <c r="AL19" s="220"/>
      <c r="AM19" s="220"/>
      <c r="AN19" s="220"/>
      <c r="AO19" s="220"/>
      <c r="AP19" s="221"/>
      <c r="AQ19" s="221"/>
      <c r="AR19" s="221"/>
      <c r="AS19" s="221"/>
      <c r="AT19" s="221"/>
      <c r="AU19" s="222"/>
      <c r="AV19" s="222"/>
      <c r="AW19" s="222"/>
      <c r="AX19" s="222"/>
      <c r="AY19" s="222"/>
      <c r="AZ19" s="189"/>
      <c r="BA19" s="189"/>
      <c r="BB19" s="189"/>
      <c r="BC19" s="189"/>
      <c r="BD19" s="189"/>
      <c r="BE19" s="190"/>
      <c r="BF19" s="190"/>
      <c r="BG19" s="190"/>
      <c r="BH19" s="190"/>
      <c r="BI19" s="190"/>
      <c r="BJ19" s="190"/>
      <c r="BK19" s="190"/>
      <c r="BL19" s="190"/>
      <c r="BM19" s="190"/>
      <c r="BN19" s="190"/>
      <c r="BO19" s="190"/>
      <c r="BP19" s="190"/>
      <c r="BQ19" s="214" t="n">
        <v>13</v>
      </c>
      <c r="BR19" s="223"/>
      <c r="BS19" s="224"/>
      <c r="BT19" s="224"/>
      <c r="BU19" s="224"/>
      <c r="BV19" s="224"/>
      <c r="BW19" s="224"/>
      <c r="BX19" s="224"/>
      <c r="BY19" s="224"/>
      <c r="BZ19" s="224"/>
      <c r="CA19" s="224"/>
      <c r="CB19" s="224"/>
      <c r="CC19" s="224"/>
      <c r="CD19" s="224"/>
      <c r="CE19" s="224"/>
      <c r="CF19" s="224"/>
      <c r="CG19" s="224"/>
      <c r="CH19" s="225"/>
      <c r="CI19" s="225"/>
      <c r="CJ19" s="225"/>
      <c r="CK19" s="225"/>
      <c r="CL19" s="225"/>
      <c r="CM19" s="225"/>
      <c r="CN19" s="225"/>
      <c r="CO19" s="225"/>
      <c r="CP19" s="225"/>
      <c r="CQ19" s="225"/>
      <c r="CR19" s="225"/>
      <c r="CS19" s="225"/>
      <c r="CT19" s="225"/>
      <c r="CU19" s="225"/>
      <c r="CV19" s="225"/>
      <c r="CW19" s="225"/>
      <c r="CX19" s="225"/>
      <c r="CY19" s="225"/>
      <c r="CZ19" s="225"/>
      <c r="DA19" s="225"/>
      <c r="DB19" s="225"/>
      <c r="DC19" s="225"/>
      <c r="DD19" s="225"/>
      <c r="DE19" s="225"/>
      <c r="DF19" s="225"/>
      <c r="DG19" s="225"/>
      <c r="DH19" s="225"/>
      <c r="DI19" s="225"/>
      <c r="DJ19" s="225"/>
      <c r="DK19" s="225"/>
      <c r="DL19" s="225"/>
      <c r="DM19" s="225"/>
      <c r="DN19" s="225"/>
      <c r="DO19" s="225"/>
      <c r="DP19" s="225"/>
      <c r="DQ19" s="225"/>
      <c r="DR19" s="225"/>
      <c r="DS19" s="225"/>
      <c r="DT19" s="225"/>
      <c r="DU19" s="225"/>
      <c r="DV19" s="226"/>
      <c r="DW19" s="226"/>
      <c r="DX19" s="226"/>
      <c r="DY19" s="226"/>
      <c r="DZ19" s="226"/>
      <c r="EA19" s="192"/>
    </row>
    <row r="20" s="193" customFormat="true" ht="26.25" hidden="false" customHeight="true" outlineLevel="0" collapsed="false">
      <c r="A20" s="214" t="n">
        <v>14</v>
      </c>
      <c r="B20" s="215"/>
      <c r="C20" s="215"/>
      <c r="D20" s="215"/>
      <c r="E20" s="215"/>
      <c r="F20" s="215"/>
      <c r="G20" s="215"/>
      <c r="H20" s="215"/>
      <c r="I20" s="215"/>
      <c r="J20" s="215"/>
      <c r="K20" s="215"/>
      <c r="L20" s="215"/>
      <c r="M20" s="215"/>
      <c r="N20" s="215"/>
      <c r="O20" s="215"/>
      <c r="P20" s="215"/>
      <c r="Q20" s="216"/>
      <c r="R20" s="216"/>
      <c r="S20" s="216"/>
      <c r="T20" s="216"/>
      <c r="U20" s="216"/>
      <c r="V20" s="217"/>
      <c r="W20" s="217"/>
      <c r="X20" s="217"/>
      <c r="Y20" s="217"/>
      <c r="Z20" s="217"/>
      <c r="AA20" s="218"/>
      <c r="AB20" s="218"/>
      <c r="AC20" s="218"/>
      <c r="AD20" s="218"/>
      <c r="AE20" s="218"/>
      <c r="AF20" s="219"/>
      <c r="AG20" s="219"/>
      <c r="AH20" s="219"/>
      <c r="AI20" s="219"/>
      <c r="AJ20" s="219"/>
      <c r="AK20" s="220"/>
      <c r="AL20" s="220"/>
      <c r="AM20" s="220"/>
      <c r="AN20" s="220"/>
      <c r="AO20" s="220"/>
      <c r="AP20" s="221"/>
      <c r="AQ20" s="221"/>
      <c r="AR20" s="221"/>
      <c r="AS20" s="221"/>
      <c r="AT20" s="221"/>
      <c r="AU20" s="222"/>
      <c r="AV20" s="222"/>
      <c r="AW20" s="222"/>
      <c r="AX20" s="222"/>
      <c r="AY20" s="222"/>
      <c r="AZ20" s="189"/>
      <c r="BA20" s="189"/>
      <c r="BB20" s="189"/>
      <c r="BC20" s="189"/>
      <c r="BD20" s="189"/>
      <c r="BE20" s="190"/>
      <c r="BF20" s="190"/>
      <c r="BG20" s="190"/>
      <c r="BH20" s="190"/>
      <c r="BI20" s="190"/>
      <c r="BJ20" s="190"/>
      <c r="BK20" s="190"/>
      <c r="BL20" s="190"/>
      <c r="BM20" s="190"/>
      <c r="BN20" s="190"/>
      <c r="BO20" s="190"/>
      <c r="BP20" s="190"/>
      <c r="BQ20" s="214" t="n">
        <v>14</v>
      </c>
      <c r="BR20" s="223"/>
      <c r="BS20" s="224"/>
      <c r="BT20" s="224"/>
      <c r="BU20" s="224"/>
      <c r="BV20" s="224"/>
      <c r="BW20" s="224"/>
      <c r="BX20" s="224"/>
      <c r="BY20" s="224"/>
      <c r="BZ20" s="224"/>
      <c r="CA20" s="224"/>
      <c r="CB20" s="224"/>
      <c r="CC20" s="224"/>
      <c r="CD20" s="224"/>
      <c r="CE20" s="224"/>
      <c r="CF20" s="224"/>
      <c r="CG20" s="224"/>
      <c r="CH20" s="225"/>
      <c r="CI20" s="225"/>
      <c r="CJ20" s="225"/>
      <c r="CK20" s="225"/>
      <c r="CL20" s="225"/>
      <c r="CM20" s="225"/>
      <c r="CN20" s="225"/>
      <c r="CO20" s="225"/>
      <c r="CP20" s="225"/>
      <c r="CQ20" s="225"/>
      <c r="CR20" s="225"/>
      <c r="CS20" s="225"/>
      <c r="CT20" s="225"/>
      <c r="CU20" s="225"/>
      <c r="CV20" s="225"/>
      <c r="CW20" s="225"/>
      <c r="CX20" s="225"/>
      <c r="CY20" s="225"/>
      <c r="CZ20" s="225"/>
      <c r="DA20" s="225"/>
      <c r="DB20" s="225"/>
      <c r="DC20" s="225"/>
      <c r="DD20" s="225"/>
      <c r="DE20" s="225"/>
      <c r="DF20" s="225"/>
      <c r="DG20" s="225"/>
      <c r="DH20" s="225"/>
      <c r="DI20" s="225"/>
      <c r="DJ20" s="225"/>
      <c r="DK20" s="225"/>
      <c r="DL20" s="225"/>
      <c r="DM20" s="225"/>
      <c r="DN20" s="225"/>
      <c r="DO20" s="225"/>
      <c r="DP20" s="225"/>
      <c r="DQ20" s="225"/>
      <c r="DR20" s="225"/>
      <c r="DS20" s="225"/>
      <c r="DT20" s="225"/>
      <c r="DU20" s="225"/>
      <c r="DV20" s="226"/>
      <c r="DW20" s="226"/>
      <c r="DX20" s="226"/>
      <c r="DY20" s="226"/>
      <c r="DZ20" s="226"/>
      <c r="EA20" s="192"/>
    </row>
    <row r="21" s="193" customFormat="true" ht="26.25" hidden="false" customHeight="true" outlineLevel="0" collapsed="false">
      <c r="A21" s="214" t="n">
        <v>15</v>
      </c>
      <c r="B21" s="215"/>
      <c r="C21" s="215"/>
      <c r="D21" s="215"/>
      <c r="E21" s="215"/>
      <c r="F21" s="215"/>
      <c r="G21" s="215"/>
      <c r="H21" s="215"/>
      <c r="I21" s="215"/>
      <c r="J21" s="215"/>
      <c r="K21" s="215"/>
      <c r="L21" s="215"/>
      <c r="M21" s="215"/>
      <c r="N21" s="215"/>
      <c r="O21" s="215"/>
      <c r="P21" s="215"/>
      <c r="Q21" s="216"/>
      <c r="R21" s="216"/>
      <c r="S21" s="216"/>
      <c r="T21" s="216"/>
      <c r="U21" s="216"/>
      <c r="V21" s="217"/>
      <c r="W21" s="217"/>
      <c r="X21" s="217"/>
      <c r="Y21" s="217"/>
      <c r="Z21" s="217"/>
      <c r="AA21" s="218"/>
      <c r="AB21" s="218"/>
      <c r="AC21" s="218"/>
      <c r="AD21" s="218"/>
      <c r="AE21" s="218"/>
      <c r="AF21" s="219"/>
      <c r="AG21" s="219"/>
      <c r="AH21" s="219"/>
      <c r="AI21" s="219"/>
      <c r="AJ21" s="219"/>
      <c r="AK21" s="220"/>
      <c r="AL21" s="220"/>
      <c r="AM21" s="220"/>
      <c r="AN21" s="220"/>
      <c r="AO21" s="220"/>
      <c r="AP21" s="221"/>
      <c r="AQ21" s="221"/>
      <c r="AR21" s="221"/>
      <c r="AS21" s="221"/>
      <c r="AT21" s="221"/>
      <c r="AU21" s="222"/>
      <c r="AV21" s="222"/>
      <c r="AW21" s="222"/>
      <c r="AX21" s="222"/>
      <c r="AY21" s="222"/>
      <c r="AZ21" s="189"/>
      <c r="BA21" s="189"/>
      <c r="BB21" s="189"/>
      <c r="BC21" s="189"/>
      <c r="BD21" s="189"/>
      <c r="BE21" s="190"/>
      <c r="BF21" s="190"/>
      <c r="BG21" s="190"/>
      <c r="BH21" s="190"/>
      <c r="BI21" s="190"/>
      <c r="BJ21" s="190"/>
      <c r="BK21" s="190"/>
      <c r="BL21" s="190"/>
      <c r="BM21" s="190"/>
      <c r="BN21" s="190"/>
      <c r="BO21" s="190"/>
      <c r="BP21" s="190"/>
      <c r="BQ21" s="214" t="n">
        <v>15</v>
      </c>
      <c r="BR21" s="223"/>
      <c r="BS21" s="224"/>
      <c r="BT21" s="224"/>
      <c r="BU21" s="224"/>
      <c r="BV21" s="224"/>
      <c r="BW21" s="224"/>
      <c r="BX21" s="224"/>
      <c r="BY21" s="224"/>
      <c r="BZ21" s="224"/>
      <c r="CA21" s="224"/>
      <c r="CB21" s="224"/>
      <c r="CC21" s="224"/>
      <c r="CD21" s="224"/>
      <c r="CE21" s="224"/>
      <c r="CF21" s="224"/>
      <c r="CG21" s="224"/>
      <c r="CH21" s="225"/>
      <c r="CI21" s="225"/>
      <c r="CJ21" s="225"/>
      <c r="CK21" s="225"/>
      <c r="CL21" s="225"/>
      <c r="CM21" s="225"/>
      <c r="CN21" s="225"/>
      <c r="CO21" s="225"/>
      <c r="CP21" s="225"/>
      <c r="CQ21" s="225"/>
      <c r="CR21" s="225"/>
      <c r="CS21" s="225"/>
      <c r="CT21" s="225"/>
      <c r="CU21" s="225"/>
      <c r="CV21" s="225"/>
      <c r="CW21" s="225"/>
      <c r="CX21" s="225"/>
      <c r="CY21" s="225"/>
      <c r="CZ21" s="225"/>
      <c r="DA21" s="225"/>
      <c r="DB21" s="225"/>
      <c r="DC21" s="225"/>
      <c r="DD21" s="225"/>
      <c r="DE21" s="225"/>
      <c r="DF21" s="225"/>
      <c r="DG21" s="225"/>
      <c r="DH21" s="225"/>
      <c r="DI21" s="225"/>
      <c r="DJ21" s="225"/>
      <c r="DK21" s="225"/>
      <c r="DL21" s="225"/>
      <c r="DM21" s="225"/>
      <c r="DN21" s="225"/>
      <c r="DO21" s="225"/>
      <c r="DP21" s="225"/>
      <c r="DQ21" s="225"/>
      <c r="DR21" s="225"/>
      <c r="DS21" s="225"/>
      <c r="DT21" s="225"/>
      <c r="DU21" s="225"/>
      <c r="DV21" s="226"/>
      <c r="DW21" s="226"/>
      <c r="DX21" s="226"/>
      <c r="DY21" s="226"/>
      <c r="DZ21" s="226"/>
      <c r="EA21" s="192"/>
    </row>
    <row r="22" s="193" customFormat="true" ht="26.25" hidden="false" customHeight="true" outlineLevel="0" collapsed="false">
      <c r="A22" s="214" t="n">
        <v>16</v>
      </c>
      <c r="B22" s="215"/>
      <c r="C22" s="215"/>
      <c r="D22" s="215"/>
      <c r="E22" s="215"/>
      <c r="F22" s="215"/>
      <c r="G22" s="215"/>
      <c r="H22" s="215"/>
      <c r="I22" s="215"/>
      <c r="J22" s="215"/>
      <c r="K22" s="215"/>
      <c r="L22" s="215"/>
      <c r="M22" s="215"/>
      <c r="N22" s="215"/>
      <c r="O22" s="215"/>
      <c r="P22" s="215"/>
      <c r="Q22" s="227"/>
      <c r="R22" s="227"/>
      <c r="S22" s="227"/>
      <c r="T22" s="227"/>
      <c r="U22" s="227"/>
      <c r="V22" s="228"/>
      <c r="W22" s="228"/>
      <c r="X22" s="228"/>
      <c r="Y22" s="228"/>
      <c r="Z22" s="228"/>
      <c r="AA22" s="229"/>
      <c r="AB22" s="229"/>
      <c r="AC22" s="229"/>
      <c r="AD22" s="229"/>
      <c r="AE22" s="229"/>
      <c r="AF22" s="219"/>
      <c r="AG22" s="219"/>
      <c r="AH22" s="219"/>
      <c r="AI22" s="219"/>
      <c r="AJ22" s="219"/>
      <c r="AK22" s="230"/>
      <c r="AL22" s="230"/>
      <c r="AM22" s="230"/>
      <c r="AN22" s="230"/>
      <c r="AO22" s="230"/>
      <c r="AP22" s="231"/>
      <c r="AQ22" s="231"/>
      <c r="AR22" s="231"/>
      <c r="AS22" s="231"/>
      <c r="AT22" s="231"/>
      <c r="AU22" s="232"/>
      <c r="AV22" s="232"/>
      <c r="AW22" s="232"/>
      <c r="AX22" s="232"/>
      <c r="AY22" s="232"/>
      <c r="AZ22" s="233" t="s">
        <v>292</v>
      </c>
      <c r="BA22" s="233"/>
      <c r="BB22" s="233"/>
      <c r="BC22" s="233"/>
      <c r="BD22" s="233"/>
      <c r="BE22" s="190"/>
      <c r="BF22" s="190"/>
      <c r="BG22" s="190"/>
      <c r="BH22" s="190"/>
      <c r="BI22" s="190"/>
      <c r="BJ22" s="190"/>
      <c r="BK22" s="190"/>
      <c r="BL22" s="190"/>
      <c r="BM22" s="190"/>
      <c r="BN22" s="190"/>
      <c r="BO22" s="190"/>
      <c r="BP22" s="190"/>
      <c r="BQ22" s="214" t="n">
        <v>16</v>
      </c>
      <c r="BR22" s="223"/>
      <c r="BS22" s="224"/>
      <c r="BT22" s="224"/>
      <c r="BU22" s="224"/>
      <c r="BV22" s="224"/>
      <c r="BW22" s="224"/>
      <c r="BX22" s="224"/>
      <c r="BY22" s="224"/>
      <c r="BZ22" s="224"/>
      <c r="CA22" s="224"/>
      <c r="CB22" s="224"/>
      <c r="CC22" s="224"/>
      <c r="CD22" s="224"/>
      <c r="CE22" s="224"/>
      <c r="CF22" s="224"/>
      <c r="CG22" s="224"/>
      <c r="CH22" s="225"/>
      <c r="CI22" s="225"/>
      <c r="CJ22" s="225"/>
      <c r="CK22" s="225"/>
      <c r="CL22" s="225"/>
      <c r="CM22" s="225"/>
      <c r="CN22" s="225"/>
      <c r="CO22" s="225"/>
      <c r="CP22" s="225"/>
      <c r="CQ22" s="225"/>
      <c r="CR22" s="225"/>
      <c r="CS22" s="225"/>
      <c r="CT22" s="225"/>
      <c r="CU22" s="225"/>
      <c r="CV22" s="225"/>
      <c r="CW22" s="225"/>
      <c r="CX22" s="225"/>
      <c r="CY22" s="225"/>
      <c r="CZ22" s="225"/>
      <c r="DA22" s="225"/>
      <c r="DB22" s="225"/>
      <c r="DC22" s="225"/>
      <c r="DD22" s="225"/>
      <c r="DE22" s="225"/>
      <c r="DF22" s="225"/>
      <c r="DG22" s="225"/>
      <c r="DH22" s="225"/>
      <c r="DI22" s="225"/>
      <c r="DJ22" s="225"/>
      <c r="DK22" s="225"/>
      <c r="DL22" s="225"/>
      <c r="DM22" s="225"/>
      <c r="DN22" s="225"/>
      <c r="DO22" s="225"/>
      <c r="DP22" s="225"/>
      <c r="DQ22" s="225"/>
      <c r="DR22" s="225"/>
      <c r="DS22" s="225"/>
      <c r="DT22" s="225"/>
      <c r="DU22" s="225"/>
      <c r="DV22" s="226"/>
      <c r="DW22" s="226"/>
      <c r="DX22" s="226"/>
      <c r="DY22" s="226"/>
      <c r="DZ22" s="226"/>
      <c r="EA22" s="192"/>
    </row>
    <row r="23" s="193" customFormat="true" ht="26.25" hidden="false" customHeight="true" outlineLevel="0" collapsed="false">
      <c r="A23" s="234" t="s">
        <v>293</v>
      </c>
      <c r="B23" s="235" t="s">
        <v>294</v>
      </c>
      <c r="C23" s="235"/>
      <c r="D23" s="235"/>
      <c r="E23" s="235"/>
      <c r="F23" s="235"/>
      <c r="G23" s="235"/>
      <c r="H23" s="235"/>
      <c r="I23" s="235"/>
      <c r="J23" s="235"/>
      <c r="K23" s="235"/>
      <c r="L23" s="235"/>
      <c r="M23" s="235"/>
      <c r="N23" s="235"/>
      <c r="O23" s="235"/>
      <c r="P23" s="235"/>
      <c r="Q23" s="236" t="n">
        <v>27947</v>
      </c>
      <c r="R23" s="236"/>
      <c r="S23" s="236"/>
      <c r="T23" s="236"/>
      <c r="U23" s="236"/>
      <c r="V23" s="237" t="n">
        <v>26937</v>
      </c>
      <c r="W23" s="237"/>
      <c r="X23" s="237"/>
      <c r="Y23" s="237"/>
      <c r="Z23" s="237"/>
      <c r="AA23" s="238" t="n">
        <v>1010</v>
      </c>
      <c r="AB23" s="238"/>
      <c r="AC23" s="238"/>
      <c r="AD23" s="238"/>
      <c r="AE23" s="238"/>
      <c r="AF23" s="239" t="n">
        <v>859</v>
      </c>
      <c r="AG23" s="239"/>
      <c r="AH23" s="239"/>
      <c r="AI23" s="239"/>
      <c r="AJ23" s="239"/>
      <c r="AK23" s="240"/>
      <c r="AL23" s="240"/>
      <c r="AM23" s="240"/>
      <c r="AN23" s="240"/>
      <c r="AO23" s="240"/>
      <c r="AP23" s="237" t="n">
        <v>32311</v>
      </c>
      <c r="AQ23" s="237"/>
      <c r="AR23" s="237"/>
      <c r="AS23" s="237"/>
      <c r="AT23" s="237"/>
      <c r="AU23" s="241"/>
      <c r="AV23" s="241"/>
      <c r="AW23" s="241"/>
      <c r="AX23" s="241"/>
      <c r="AY23" s="241"/>
      <c r="AZ23" s="239" t="s">
        <v>47</v>
      </c>
      <c r="BA23" s="239"/>
      <c r="BB23" s="239"/>
      <c r="BC23" s="239"/>
      <c r="BD23" s="239"/>
      <c r="BE23" s="190"/>
      <c r="BF23" s="190"/>
      <c r="BG23" s="190"/>
      <c r="BH23" s="190"/>
      <c r="BI23" s="190"/>
      <c r="BJ23" s="190"/>
      <c r="BK23" s="190"/>
      <c r="BL23" s="190"/>
      <c r="BM23" s="190"/>
      <c r="BN23" s="190"/>
      <c r="BO23" s="190"/>
      <c r="BP23" s="190"/>
      <c r="BQ23" s="214" t="n">
        <v>17</v>
      </c>
      <c r="BR23" s="223"/>
      <c r="BS23" s="224"/>
      <c r="BT23" s="224"/>
      <c r="BU23" s="224"/>
      <c r="BV23" s="224"/>
      <c r="BW23" s="224"/>
      <c r="BX23" s="224"/>
      <c r="BY23" s="224"/>
      <c r="BZ23" s="224"/>
      <c r="CA23" s="224"/>
      <c r="CB23" s="224"/>
      <c r="CC23" s="224"/>
      <c r="CD23" s="224"/>
      <c r="CE23" s="224"/>
      <c r="CF23" s="224"/>
      <c r="CG23" s="224"/>
      <c r="CH23" s="225"/>
      <c r="CI23" s="225"/>
      <c r="CJ23" s="225"/>
      <c r="CK23" s="225"/>
      <c r="CL23" s="225"/>
      <c r="CM23" s="225"/>
      <c r="CN23" s="225"/>
      <c r="CO23" s="225"/>
      <c r="CP23" s="225"/>
      <c r="CQ23" s="225"/>
      <c r="CR23" s="225"/>
      <c r="CS23" s="225"/>
      <c r="CT23" s="225"/>
      <c r="CU23" s="225"/>
      <c r="CV23" s="225"/>
      <c r="CW23" s="225"/>
      <c r="CX23" s="225"/>
      <c r="CY23" s="225"/>
      <c r="CZ23" s="225"/>
      <c r="DA23" s="225"/>
      <c r="DB23" s="225"/>
      <c r="DC23" s="225"/>
      <c r="DD23" s="225"/>
      <c r="DE23" s="225"/>
      <c r="DF23" s="225"/>
      <c r="DG23" s="225"/>
      <c r="DH23" s="225"/>
      <c r="DI23" s="225"/>
      <c r="DJ23" s="225"/>
      <c r="DK23" s="225"/>
      <c r="DL23" s="225"/>
      <c r="DM23" s="225"/>
      <c r="DN23" s="225"/>
      <c r="DO23" s="225"/>
      <c r="DP23" s="225"/>
      <c r="DQ23" s="225"/>
      <c r="DR23" s="225"/>
      <c r="DS23" s="225"/>
      <c r="DT23" s="225"/>
      <c r="DU23" s="225"/>
      <c r="DV23" s="226"/>
      <c r="DW23" s="226"/>
      <c r="DX23" s="226"/>
      <c r="DY23" s="226"/>
      <c r="DZ23" s="226"/>
      <c r="EA23" s="192"/>
    </row>
    <row r="24" s="193" customFormat="true" ht="26.25" hidden="false" customHeight="true" outlineLevel="0" collapsed="false">
      <c r="A24" s="242" t="s">
        <v>295</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189"/>
      <c r="BA24" s="189"/>
      <c r="BB24" s="189"/>
      <c r="BC24" s="189"/>
      <c r="BD24" s="189"/>
      <c r="BE24" s="190"/>
      <c r="BF24" s="190"/>
      <c r="BG24" s="190"/>
      <c r="BH24" s="190"/>
      <c r="BI24" s="190"/>
      <c r="BJ24" s="190"/>
      <c r="BK24" s="190"/>
      <c r="BL24" s="190"/>
      <c r="BM24" s="190"/>
      <c r="BN24" s="190"/>
      <c r="BO24" s="190"/>
      <c r="BP24" s="190"/>
      <c r="BQ24" s="214" t="n">
        <v>18</v>
      </c>
      <c r="BR24" s="223"/>
      <c r="BS24" s="224"/>
      <c r="BT24" s="224"/>
      <c r="BU24" s="224"/>
      <c r="BV24" s="224"/>
      <c r="BW24" s="224"/>
      <c r="BX24" s="224"/>
      <c r="BY24" s="224"/>
      <c r="BZ24" s="224"/>
      <c r="CA24" s="224"/>
      <c r="CB24" s="224"/>
      <c r="CC24" s="224"/>
      <c r="CD24" s="224"/>
      <c r="CE24" s="224"/>
      <c r="CF24" s="224"/>
      <c r="CG24" s="224"/>
      <c r="CH24" s="225"/>
      <c r="CI24" s="225"/>
      <c r="CJ24" s="225"/>
      <c r="CK24" s="225"/>
      <c r="CL24" s="225"/>
      <c r="CM24" s="225"/>
      <c r="CN24" s="225"/>
      <c r="CO24" s="225"/>
      <c r="CP24" s="225"/>
      <c r="CQ24" s="225"/>
      <c r="CR24" s="225"/>
      <c r="CS24" s="225"/>
      <c r="CT24" s="225"/>
      <c r="CU24" s="225"/>
      <c r="CV24" s="225"/>
      <c r="CW24" s="225"/>
      <c r="CX24" s="225"/>
      <c r="CY24" s="225"/>
      <c r="CZ24" s="225"/>
      <c r="DA24" s="225"/>
      <c r="DB24" s="225"/>
      <c r="DC24" s="225"/>
      <c r="DD24" s="225"/>
      <c r="DE24" s="225"/>
      <c r="DF24" s="225"/>
      <c r="DG24" s="225"/>
      <c r="DH24" s="225"/>
      <c r="DI24" s="225"/>
      <c r="DJ24" s="225"/>
      <c r="DK24" s="225"/>
      <c r="DL24" s="225"/>
      <c r="DM24" s="225"/>
      <c r="DN24" s="225"/>
      <c r="DO24" s="225"/>
      <c r="DP24" s="225"/>
      <c r="DQ24" s="225"/>
      <c r="DR24" s="225"/>
      <c r="DS24" s="225"/>
      <c r="DT24" s="225"/>
      <c r="DU24" s="225"/>
      <c r="DV24" s="226"/>
      <c r="DW24" s="226"/>
      <c r="DX24" s="226"/>
      <c r="DY24" s="226"/>
      <c r="DZ24" s="226"/>
      <c r="EA24" s="192"/>
    </row>
    <row r="25" customFormat="false" ht="26.25" hidden="false" customHeight="true" outlineLevel="0" collapsed="false">
      <c r="A25" s="188" t="s">
        <v>296</v>
      </c>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88"/>
      <c r="AO25" s="188"/>
      <c r="AP25" s="188"/>
      <c r="AQ25" s="188"/>
      <c r="AR25" s="188"/>
      <c r="AS25" s="188"/>
      <c r="AT25" s="188"/>
      <c r="AU25" s="188"/>
      <c r="AV25" s="188"/>
      <c r="AW25" s="188"/>
      <c r="AX25" s="188"/>
      <c r="AY25" s="188"/>
      <c r="AZ25" s="188"/>
      <c r="BA25" s="188"/>
      <c r="BB25" s="188"/>
      <c r="BC25" s="188"/>
      <c r="BD25" s="188"/>
      <c r="BE25" s="188"/>
      <c r="BF25" s="188"/>
      <c r="BG25" s="188"/>
      <c r="BH25" s="188"/>
      <c r="BI25" s="188"/>
      <c r="BJ25" s="189"/>
      <c r="BK25" s="189"/>
      <c r="BL25" s="189"/>
      <c r="BM25" s="189"/>
      <c r="BN25" s="189"/>
      <c r="BO25" s="243"/>
      <c r="BP25" s="243"/>
      <c r="BQ25" s="214" t="n">
        <v>19</v>
      </c>
      <c r="BR25" s="223"/>
      <c r="BS25" s="224"/>
      <c r="BT25" s="224"/>
      <c r="BU25" s="224"/>
      <c r="BV25" s="224"/>
      <c r="BW25" s="224"/>
      <c r="BX25" s="224"/>
      <c r="BY25" s="224"/>
      <c r="BZ25" s="224"/>
      <c r="CA25" s="224"/>
      <c r="CB25" s="224"/>
      <c r="CC25" s="224"/>
      <c r="CD25" s="224"/>
      <c r="CE25" s="224"/>
      <c r="CF25" s="224"/>
      <c r="CG25" s="224"/>
      <c r="CH25" s="225"/>
      <c r="CI25" s="225"/>
      <c r="CJ25" s="225"/>
      <c r="CK25" s="225"/>
      <c r="CL25" s="225"/>
      <c r="CM25" s="225"/>
      <c r="CN25" s="225"/>
      <c r="CO25" s="225"/>
      <c r="CP25" s="225"/>
      <c r="CQ25" s="225"/>
      <c r="CR25" s="225"/>
      <c r="CS25" s="225"/>
      <c r="CT25" s="225"/>
      <c r="CU25" s="225"/>
      <c r="CV25" s="225"/>
      <c r="CW25" s="225"/>
      <c r="CX25" s="225"/>
      <c r="CY25" s="225"/>
      <c r="CZ25" s="225"/>
      <c r="DA25" s="225"/>
      <c r="DB25" s="225"/>
      <c r="DC25" s="225"/>
      <c r="DD25" s="225"/>
      <c r="DE25" s="225"/>
      <c r="DF25" s="225"/>
      <c r="DG25" s="225"/>
      <c r="DH25" s="225"/>
      <c r="DI25" s="225"/>
      <c r="DJ25" s="225"/>
      <c r="DK25" s="225"/>
      <c r="DL25" s="225"/>
      <c r="DM25" s="225"/>
      <c r="DN25" s="225"/>
      <c r="DO25" s="225"/>
      <c r="DP25" s="225"/>
      <c r="DQ25" s="225"/>
      <c r="DR25" s="225"/>
      <c r="DS25" s="225"/>
      <c r="DT25" s="225"/>
      <c r="DU25" s="225"/>
      <c r="DV25" s="226"/>
      <c r="DW25" s="226"/>
      <c r="DX25" s="226"/>
      <c r="DY25" s="226"/>
      <c r="DZ25" s="226"/>
      <c r="EA25" s="185"/>
    </row>
    <row r="26" customFormat="false" ht="26.25" hidden="false" customHeight="true" outlineLevel="0" collapsed="false">
      <c r="A26" s="194" t="s">
        <v>112</v>
      </c>
      <c r="B26" s="194"/>
      <c r="C26" s="194"/>
      <c r="D26" s="194"/>
      <c r="E26" s="194"/>
      <c r="F26" s="194"/>
      <c r="G26" s="194"/>
      <c r="H26" s="194"/>
      <c r="I26" s="194"/>
      <c r="J26" s="194"/>
      <c r="K26" s="194"/>
      <c r="L26" s="194"/>
      <c r="M26" s="194"/>
      <c r="N26" s="194"/>
      <c r="O26" s="194"/>
      <c r="P26" s="194"/>
      <c r="Q26" s="195" t="s">
        <v>297</v>
      </c>
      <c r="R26" s="195"/>
      <c r="S26" s="195"/>
      <c r="T26" s="195"/>
      <c r="U26" s="195"/>
      <c r="V26" s="195" t="s">
        <v>298</v>
      </c>
      <c r="W26" s="195"/>
      <c r="X26" s="195"/>
      <c r="Y26" s="195"/>
      <c r="Z26" s="195"/>
      <c r="AA26" s="196" t="s">
        <v>299</v>
      </c>
      <c r="AB26" s="196"/>
      <c r="AC26" s="196"/>
      <c r="AD26" s="196"/>
      <c r="AE26" s="196"/>
      <c r="AF26" s="244" t="s">
        <v>300</v>
      </c>
      <c r="AG26" s="244"/>
      <c r="AH26" s="244"/>
      <c r="AI26" s="244"/>
      <c r="AJ26" s="244"/>
      <c r="AK26" s="198" t="s">
        <v>274</v>
      </c>
      <c r="AL26" s="198"/>
      <c r="AM26" s="198"/>
      <c r="AN26" s="198"/>
      <c r="AO26" s="198"/>
      <c r="AP26" s="195" t="s">
        <v>301</v>
      </c>
      <c r="AQ26" s="195"/>
      <c r="AR26" s="195"/>
      <c r="AS26" s="195"/>
      <c r="AT26" s="195"/>
      <c r="AU26" s="195" t="s">
        <v>302</v>
      </c>
      <c r="AV26" s="195"/>
      <c r="AW26" s="195"/>
      <c r="AX26" s="195"/>
      <c r="AY26" s="195"/>
      <c r="AZ26" s="195" t="s">
        <v>303</v>
      </c>
      <c r="BA26" s="195"/>
      <c r="BB26" s="195"/>
      <c r="BC26" s="195"/>
      <c r="BD26" s="195"/>
      <c r="BE26" s="199" t="s">
        <v>276</v>
      </c>
      <c r="BF26" s="199"/>
      <c r="BG26" s="199"/>
      <c r="BH26" s="199"/>
      <c r="BI26" s="199"/>
      <c r="BJ26" s="189"/>
      <c r="BK26" s="189"/>
      <c r="BL26" s="189"/>
      <c r="BM26" s="189"/>
      <c r="BN26" s="189"/>
      <c r="BO26" s="243"/>
      <c r="BP26" s="243"/>
      <c r="BQ26" s="214" t="n">
        <v>20</v>
      </c>
      <c r="BR26" s="223"/>
      <c r="BS26" s="224"/>
      <c r="BT26" s="224"/>
      <c r="BU26" s="224"/>
      <c r="BV26" s="224"/>
      <c r="BW26" s="224"/>
      <c r="BX26" s="224"/>
      <c r="BY26" s="224"/>
      <c r="BZ26" s="224"/>
      <c r="CA26" s="224"/>
      <c r="CB26" s="224"/>
      <c r="CC26" s="224"/>
      <c r="CD26" s="224"/>
      <c r="CE26" s="224"/>
      <c r="CF26" s="224"/>
      <c r="CG26" s="224"/>
      <c r="CH26" s="225"/>
      <c r="CI26" s="225"/>
      <c r="CJ26" s="225"/>
      <c r="CK26" s="225"/>
      <c r="CL26" s="225"/>
      <c r="CM26" s="225"/>
      <c r="CN26" s="225"/>
      <c r="CO26" s="225"/>
      <c r="CP26" s="225"/>
      <c r="CQ26" s="225"/>
      <c r="CR26" s="225"/>
      <c r="CS26" s="225"/>
      <c r="CT26" s="225"/>
      <c r="CU26" s="225"/>
      <c r="CV26" s="225"/>
      <c r="CW26" s="225"/>
      <c r="CX26" s="225"/>
      <c r="CY26" s="225"/>
      <c r="CZ26" s="225"/>
      <c r="DA26" s="225"/>
      <c r="DB26" s="225"/>
      <c r="DC26" s="225"/>
      <c r="DD26" s="225"/>
      <c r="DE26" s="225"/>
      <c r="DF26" s="225"/>
      <c r="DG26" s="225"/>
      <c r="DH26" s="225"/>
      <c r="DI26" s="225"/>
      <c r="DJ26" s="225"/>
      <c r="DK26" s="225"/>
      <c r="DL26" s="225"/>
      <c r="DM26" s="225"/>
      <c r="DN26" s="225"/>
      <c r="DO26" s="225"/>
      <c r="DP26" s="225"/>
      <c r="DQ26" s="225"/>
      <c r="DR26" s="225"/>
      <c r="DS26" s="225"/>
      <c r="DT26" s="225"/>
      <c r="DU26" s="225"/>
      <c r="DV26" s="226"/>
      <c r="DW26" s="226"/>
      <c r="DX26" s="226"/>
      <c r="DY26" s="226"/>
      <c r="DZ26" s="226"/>
      <c r="EA26" s="185"/>
    </row>
    <row r="27" customFormat="false" ht="26.25" hidden="false" customHeight="true" outlineLevel="0" collapsed="false">
      <c r="A27" s="194"/>
      <c r="B27" s="194"/>
      <c r="C27" s="194"/>
      <c r="D27" s="194"/>
      <c r="E27" s="194"/>
      <c r="F27" s="194"/>
      <c r="G27" s="194"/>
      <c r="H27" s="194"/>
      <c r="I27" s="194"/>
      <c r="J27" s="194"/>
      <c r="K27" s="194"/>
      <c r="L27" s="194"/>
      <c r="M27" s="194"/>
      <c r="N27" s="194"/>
      <c r="O27" s="194"/>
      <c r="P27" s="194"/>
      <c r="Q27" s="195"/>
      <c r="R27" s="195"/>
      <c r="S27" s="195"/>
      <c r="T27" s="195"/>
      <c r="U27" s="195"/>
      <c r="V27" s="195"/>
      <c r="W27" s="195"/>
      <c r="X27" s="195"/>
      <c r="Y27" s="195"/>
      <c r="Z27" s="195"/>
      <c r="AA27" s="196"/>
      <c r="AB27" s="196"/>
      <c r="AC27" s="196"/>
      <c r="AD27" s="196"/>
      <c r="AE27" s="196"/>
      <c r="AF27" s="244"/>
      <c r="AG27" s="244"/>
      <c r="AH27" s="244"/>
      <c r="AI27" s="244"/>
      <c r="AJ27" s="244"/>
      <c r="AK27" s="198"/>
      <c r="AL27" s="198"/>
      <c r="AM27" s="198"/>
      <c r="AN27" s="198"/>
      <c r="AO27" s="198"/>
      <c r="AP27" s="195"/>
      <c r="AQ27" s="195"/>
      <c r="AR27" s="195"/>
      <c r="AS27" s="195"/>
      <c r="AT27" s="195"/>
      <c r="AU27" s="195"/>
      <c r="AV27" s="195"/>
      <c r="AW27" s="195"/>
      <c r="AX27" s="195"/>
      <c r="AY27" s="195"/>
      <c r="AZ27" s="195"/>
      <c r="BA27" s="195"/>
      <c r="BB27" s="195"/>
      <c r="BC27" s="195"/>
      <c r="BD27" s="195"/>
      <c r="BE27" s="199"/>
      <c r="BF27" s="199"/>
      <c r="BG27" s="199"/>
      <c r="BH27" s="199"/>
      <c r="BI27" s="199"/>
      <c r="BJ27" s="189"/>
      <c r="BK27" s="189"/>
      <c r="BL27" s="189"/>
      <c r="BM27" s="189"/>
      <c r="BN27" s="189"/>
      <c r="BO27" s="243"/>
      <c r="BP27" s="243"/>
      <c r="BQ27" s="214" t="n">
        <v>21</v>
      </c>
      <c r="BR27" s="223"/>
      <c r="BS27" s="224"/>
      <c r="BT27" s="224"/>
      <c r="BU27" s="224"/>
      <c r="BV27" s="224"/>
      <c r="BW27" s="224"/>
      <c r="BX27" s="224"/>
      <c r="BY27" s="224"/>
      <c r="BZ27" s="224"/>
      <c r="CA27" s="224"/>
      <c r="CB27" s="224"/>
      <c r="CC27" s="224"/>
      <c r="CD27" s="224"/>
      <c r="CE27" s="224"/>
      <c r="CF27" s="224"/>
      <c r="CG27" s="224"/>
      <c r="CH27" s="225"/>
      <c r="CI27" s="225"/>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c r="DH27" s="225"/>
      <c r="DI27" s="225"/>
      <c r="DJ27" s="225"/>
      <c r="DK27" s="225"/>
      <c r="DL27" s="225"/>
      <c r="DM27" s="225"/>
      <c r="DN27" s="225"/>
      <c r="DO27" s="225"/>
      <c r="DP27" s="225"/>
      <c r="DQ27" s="225"/>
      <c r="DR27" s="225"/>
      <c r="DS27" s="225"/>
      <c r="DT27" s="225"/>
      <c r="DU27" s="225"/>
      <c r="DV27" s="226"/>
      <c r="DW27" s="226"/>
      <c r="DX27" s="226"/>
      <c r="DY27" s="226"/>
      <c r="DZ27" s="226"/>
      <c r="EA27" s="185"/>
    </row>
    <row r="28" customFormat="false" ht="26.25" hidden="false" customHeight="true" outlineLevel="0" collapsed="false">
      <c r="A28" s="245" t="n">
        <v>1</v>
      </c>
      <c r="B28" s="202" t="s">
        <v>304</v>
      </c>
      <c r="C28" s="202"/>
      <c r="D28" s="202"/>
      <c r="E28" s="202"/>
      <c r="F28" s="202"/>
      <c r="G28" s="202"/>
      <c r="H28" s="202"/>
      <c r="I28" s="202"/>
      <c r="J28" s="202"/>
      <c r="K28" s="202"/>
      <c r="L28" s="202"/>
      <c r="M28" s="202"/>
      <c r="N28" s="202"/>
      <c r="O28" s="202"/>
      <c r="P28" s="202"/>
      <c r="Q28" s="246" t="n">
        <v>3668</v>
      </c>
      <c r="R28" s="246"/>
      <c r="S28" s="246"/>
      <c r="T28" s="246"/>
      <c r="U28" s="246"/>
      <c r="V28" s="247" t="n">
        <v>3625</v>
      </c>
      <c r="W28" s="247"/>
      <c r="X28" s="247"/>
      <c r="Y28" s="247"/>
      <c r="Z28" s="247"/>
      <c r="AA28" s="248" t="n">
        <v>43</v>
      </c>
      <c r="AB28" s="248"/>
      <c r="AC28" s="248"/>
      <c r="AD28" s="248"/>
      <c r="AE28" s="248"/>
      <c r="AF28" s="249" t="n">
        <v>43</v>
      </c>
      <c r="AG28" s="249"/>
      <c r="AH28" s="249"/>
      <c r="AI28" s="249"/>
      <c r="AJ28" s="249"/>
      <c r="AK28" s="250" t="n">
        <v>370</v>
      </c>
      <c r="AL28" s="250"/>
      <c r="AM28" s="250"/>
      <c r="AN28" s="250"/>
      <c r="AO28" s="250"/>
      <c r="AP28" s="251" t="n">
        <v>279</v>
      </c>
      <c r="AQ28" s="251"/>
      <c r="AR28" s="251"/>
      <c r="AS28" s="251"/>
      <c r="AT28" s="251"/>
      <c r="AU28" s="251" t="n">
        <v>203</v>
      </c>
      <c r="AV28" s="251"/>
      <c r="AW28" s="251"/>
      <c r="AX28" s="251"/>
      <c r="AY28" s="251"/>
      <c r="AZ28" s="252"/>
      <c r="BA28" s="252"/>
      <c r="BB28" s="252"/>
      <c r="BC28" s="252"/>
      <c r="BD28" s="252"/>
      <c r="BE28" s="253"/>
      <c r="BF28" s="253"/>
      <c r="BG28" s="253"/>
      <c r="BH28" s="253"/>
      <c r="BI28" s="253"/>
      <c r="BJ28" s="189"/>
      <c r="BK28" s="189"/>
      <c r="BL28" s="189"/>
      <c r="BM28" s="189"/>
      <c r="BN28" s="189"/>
      <c r="BO28" s="243"/>
      <c r="BP28" s="243"/>
      <c r="BQ28" s="214" t="n">
        <v>22</v>
      </c>
      <c r="BR28" s="223"/>
      <c r="BS28" s="224"/>
      <c r="BT28" s="224"/>
      <c r="BU28" s="224"/>
      <c r="BV28" s="224"/>
      <c r="BW28" s="224"/>
      <c r="BX28" s="224"/>
      <c r="BY28" s="224"/>
      <c r="BZ28" s="224"/>
      <c r="CA28" s="224"/>
      <c r="CB28" s="224"/>
      <c r="CC28" s="224"/>
      <c r="CD28" s="224"/>
      <c r="CE28" s="224"/>
      <c r="CF28" s="224"/>
      <c r="CG28" s="224"/>
      <c r="CH28" s="225"/>
      <c r="CI28" s="225"/>
      <c r="CJ28" s="225"/>
      <c r="CK28" s="225"/>
      <c r="CL28" s="225"/>
      <c r="CM28" s="225"/>
      <c r="CN28" s="225"/>
      <c r="CO28" s="225"/>
      <c r="CP28" s="225"/>
      <c r="CQ28" s="225"/>
      <c r="CR28" s="225"/>
      <c r="CS28" s="225"/>
      <c r="CT28" s="225"/>
      <c r="CU28" s="225"/>
      <c r="CV28" s="225"/>
      <c r="CW28" s="225"/>
      <c r="CX28" s="225"/>
      <c r="CY28" s="225"/>
      <c r="CZ28" s="225"/>
      <c r="DA28" s="225"/>
      <c r="DB28" s="225"/>
      <c r="DC28" s="225"/>
      <c r="DD28" s="225"/>
      <c r="DE28" s="225"/>
      <c r="DF28" s="225"/>
      <c r="DG28" s="225"/>
      <c r="DH28" s="225"/>
      <c r="DI28" s="225"/>
      <c r="DJ28" s="225"/>
      <c r="DK28" s="225"/>
      <c r="DL28" s="225"/>
      <c r="DM28" s="225"/>
      <c r="DN28" s="225"/>
      <c r="DO28" s="225"/>
      <c r="DP28" s="225"/>
      <c r="DQ28" s="225"/>
      <c r="DR28" s="225"/>
      <c r="DS28" s="225"/>
      <c r="DT28" s="225"/>
      <c r="DU28" s="225"/>
      <c r="DV28" s="226"/>
      <c r="DW28" s="226"/>
      <c r="DX28" s="226"/>
      <c r="DY28" s="226"/>
      <c r="DZ28" s="226"/>
      <c r="EA28" s="185"/>
    </row>
    <row r="29" customFormat="false" ht="26.25" hidden="false" customHeight="true" outlineLevel="0" collapsed="false">
      <c r="A29" s="245" t="n">
        <v>2</v>
      </c>
      <c r="B29" s="215" t="s">
        <v>305</v>
      </c>
      <c r="C29" s="215"/>
      <c r="D29" s="215"/>
      <c r="E29" s="215"/>
      <c r="F29" s="215"/>
      <c r="G29" s="215"/>
      <c r="H29" s="215"/>
      <c r="I29" s="215"/>
      <c r="J29" s="215"/>
      <c r="K29" s="215"/>
      <c r="L29" s="215"/>
      <c r="M29" s="215"/>
      <c r="N29" s="215"/>
      <c r="O29" s="215"/>
      <c r="P29" s="215"/>
      <c r="Q29" s="216" t="n">
        <v>517</v>
      </c>
      <c r="R29" s="216"/>
      <c r="S29" s="216"/>
      <c r="T29" s="216"/>
      <c r="U29" s="216"/>
      <c r="V29" s="217" t="n">
        <v>515</v>
      </c>
      <c r="W29" s="217"/>
      <c r="X29" s="217"/>
      <c r="Y29" s="217"/>
      <c r="Z29" s="217"/>
      <c r="AA29" s="218" t="n">
        <v>2</v>
      </c>
      <c r="AB29" s="218"/>
      <c r="AC29" s="218"/>
      <c r="AD29" s="218"/>
      <c r="AE29" s="218"/>
      <c r="AF29" s="219" t="n">
        <v>2</v>
      </c>
      <c r="AG29" s="219"/>
      <c r="AH29" s="219"/>
      <c r="AI29" s="219"/>
      <c r="AJ29" s="219"/>
      <c r="AK29" s="254" t="n">
        <v>151</v>
      </c>
      <c r="AL29" s="254"/>
      <c r="AM29" s="254"/>
      <c r="AN29" s="254"/>
      <c r="AO29" s="254"/>
      <c r="AP29" s="255" t="s">
        <v>47</v>
      </c>
      <c r="AQ29" s="255"/>
      <c r="AR29" s="255"/>
      <c r="AS29" s="255"/>
      <c r="AT29" s="255"/>
      <c r="AU29" s="255" t="s">
        <v>47</v>
      </c>
      <c r="AV29" s="255"/>
      <c r="AW29" s="255"/>
      <c r="AX29" s="255"/>
      <c r="AY29" s="255"/>
      <c r="AZ29" s="256"/>
      <c r="BA29" s="256"/>
      <c r="BB29" s="256"/>
      <c r="BC29" s="256"/>
      <c r="BD29" s="256"/>
      <c r="BE29" s="257"/>
      <c r="BF29" s="257"/>
      <c r="BG29" s="257"/>
      <c r="BH29" s="257"/>
      <c r="BI29" s="257"/>
      <c r="BJ29" s="189"/>
      <c r="BK29" s="189"/>
      <c r="BL29" s="189"/>
      <c r="BM29" s="189"/>
      <c r="BN29" s="189"/>
      <c r="BO29" s="243"/>
      <c r="BP29" s="243"/>
      <c r="BQ29" s="214" t="n">
        <v>23</v>
      </c>
      <c r="BR29" s="223"/>
      <c r="BS29" s="224"/>
      <c r="BT29" s="224"/>
      <c r="BU29" s="224"/>
      <c r="BV29" s="224"/>
      <c r="BW29" s="224"/>
      <c r="BX29" s="224"/>
      <c r="BY29" s="224"/>
      <c r="BZ29" s="224"/>
      <c r="CA29" s="224"/>
      <c r="CB29" s="224"/>
      <c r="CC29" s="224"/>
      <c r="CD29" s="224"/>
      <c r="CE29" s="224"/>
      <c r="CF29" s="224"/>
      <c r="CG29" s="224"/>
      <c r="CH29" s="225"/>
      <c r="CI29" s="225"/>
      <c r="CJ29" s="225"/>
      <c r="CK29" s="225"/>
      <c r="CL29" s="225"/>
      <c r="CM29" s="225"/>
      <c r="CN29" s="225"/>
      <c r="CO29" s="225"/>
      <c r="CP29" s="225"/>
      <c r="CQ29" s="225"/>
      <c r="CR29" s="225"/>
      <c r="CS29" s="225"/>
      <c r="CT29" s="225"/>
      <c r="CU29" s="225"/>
      <c r="CV29" s="225"/>
      <c r="CW29" s="225"/>
      <c r="CX29" s="225"/>
      <c r="CY29" s="225"/>
      <c r="CZ29" s="225"/>
      <c r="DA29" s="225"/>
      <c r="DB29" s="225"/>
      <c r="DC29" s="225"/>
      <c r="DD29" s="225"/>
      <c r="DE29" s="225"/>
      <c r="DF29" s="225"/>
      <c r="DG29" s="225"/>
      <c r="DH29" s="225"/>
      <c r="DI29" s="225"/>
      <c r="DJ29" s="225"/>
      <c r="DK29" s="225"/>
      <c r="DL29" s="225"/>
      <c r="DM29" s="225"/>
      <c r="DN29" s="225"/>
      <c r="DO29" s="225"/>
      <c r="DP29" s="225"/>
      <c r="DQ29" s="225"/>
      <c r="DR29" s="225"/>
      <c r="DS29" s="225"/>
      <c r="DT29" s="225"/>
      <c r="DU29" s="225"/>
      <c r="DV29" s="226"/>
      <c r="DW29" s="226"/>
      <c r="DX29" s="226"/>
      <c r="DY29" s="226"/>
      <c r="DZ29" s="226"/>
      <c r="EA29" s="185"/>
    </row>
    <row r="30" customFormat="false" ht="26.25" hidden="false" customHeight="true" outlineLevel="0" collapsed="false">
      <c r="A30" s="245" t="n">
        <v>3</v>
      </c>
      <c r="B30" s="215" t="s">
        <v>306</v>
      </c>
      <c r="C30" s="215"/>
      <c r="D30" s="215"/>
      <c r="E30" s="215"/>
      <c r="F30" s="215"/>
      <c r="G30" s="215"/>
      <c r="H30" s="215"/>
      <c r="I30" s="215"/>
      <c r="J30" s="215"/>
      <c r="K30" s="215"/>
      <c r="L30" s="215"/>
      <c r="M30" s="215"/>
      <c r="N30" s="215"/>
      <c r="O30" s="215"/>
      <c r="P30" s="215"/>
      <c r="Q30" s="216" t="n">
        <v>5293</v>
      </c>
      <c r="R30" s="216"/>
      <c r="S30" s="216"/>
      <c r="T30" s="216"/>
      <c r="U30" s="216"/>
      <c r="V30" s="217" t="n">
        <v>5205</v>
      </c>
      <c r="W30" s="217"/>
      <c r="X30" s="217"/>
      <c r="Y30" s="217"/>
      <c r="Z30" s="217"/>
      <c r="AA30" s="218" t="n">
        <v>88</v>
      </c>
      <c r="AB30" s="218"/>
      <c r="AC30" s="218"/>
      <c r="AD30" s="218"/>
      <c r="AE30" s="218"/>
      <c r="AF30" s="219" t="n">
        <v>88</v>
      </c>
      <c r="AG30" s="219"/>
      <c r="AH30" s="219"/>
      <c r="AI30" s="219"/>
      <c r="AJ30" s="219"/>
      <c r="AK30" s="254" t="n">
        <v>830</v>
      </c>
      <c r="AL30" s="254"/>
      <c r="AM30" s="254"/>
      <c r="AN30" s="254"/>
      <c r="AO30" s="254"/>
      <c r="AP30" s="255" t="n">
        <v>338</v>
      </c>
      <c r="AQ30" s="255"/>
      <c r="AR30" s="255"/>
      <c r="AS30" s="255"/>
      <c r="AT30" s="255"/>
      <c r="AU30" s="255" t="n">
        <v>338</v>
      </c>
      <c r="AV30" s="255"/>
      <c r="AW30" s="255"/>
      <c r="AX30" s="255"/>
      <c r="AY30" s="255"/>
      <c r="AZ30" s="256"/>
      <c r="BA30" s="256"/>
      <c r="BB30" s="256"/>
      <c r="BC30" s="256"/>
      <c r="BD30" s="256"/>
      <c r="BE30" s="257"/>
      <c r="BF30" s="257"/>
      <c r="BG30" s="257"/>
      <c r="BH30" s="257"/>
      <c r="BI30" s="257"/>
      <c r="BJ30" s="189"/>
      <c r="BK30" s="189"/>
      <c r="BL30" s="189"/>
      <c r="BM30" s="189"/>
      <c r="BN30" s="189"/>
      <c r="BO30" s="243"/>
      <c r="BP30" s="243"/>
      <c r="BQ30" s="214" t="n">
        <v>24</v>
      </c>
      <c r="BR30" s="223"/>
      <c r="BS30" s="224"/>
      <c r="BT30" s="224"/>
      <c r="BU30" s="224"/>
      <c r="BV30" s="224"/>
      <c r="BW30" s="224"/>
      <c r="BX30" s="224"/>
      <c r="BY30" s="224"/>
      <c r="BZ30" s="224"/>
      <c r="CA30" s="224"/>
      <c r="CB30" s="224"/>
      <c r="CC30" s="224"/>
      <c r="CD30" s="224"/>
      <c r="CE30" s="224"/>
      <c r="CF30" s="224"/>
      <c r="CG30" s="224"/>
      <c r="CH30" s="225"/>
      <c r="CI30" s="225"/>
      <c r="CJ30" s="225"/>
      <c r="CK30" s="225"/>
      <c r="CL30" s="225"/>
      <c r="CM30" s="225"/>
      <c r="CN30" s="225"/>
      <c r="CO30" s="225"/>
      <c r="CP30" s="225"/>
      <c r="CQ30" s="225"/>
      <c r="CR30" s="225"/>
      <c r="CS30" s="225"/>
      <c r="CT30" s="225"/>
      <c r="CU30" s="225"/>
      <c r="CV30" s="225"/>
      <c r="CW30" s="225"/>
      <c r="CX30" s="225"/>
      <c r="CY30" s="225"/>
      <c r="CZ30" s="225"/>
      <c r="DA30" s="225"/>
      <c r="DB30" s="225"/>
      <c r="DC30" s="225"/>
      <c r="DD30" s="225"/>
      <c r="DE30" s="225"/>
      <c r="DF30" s="225"/>
      <c r="DG30" s="225"/>
      <c r="DH30" s="225"/>
      <c r="DI30" s="225"/>
      <c r="DJ30" s="225"/>
      <c r="DK30" s="225"/>
      <c r="DL30" s="225"/>
      <c r="DM30" s="225"/>
      <c r="DN30" s="225"/>
      <c r="DO30" s="225"/>
      <c r="DP30" s="225"/>
      <c r="DQ30" s="225"/>
      <c r="DR30" s="225"/>
      <c r="DS30" s="225"/>
      <c r="DT30" s="225"/>
      <c r="DU30" s="225"/>
      <c r="DV30" s="226"/>
      <c r="DW30" s="226"/>
      <c r="DX30" s="226"/>
      <c r="DY30" s="226"/>
      <c r="DZ30" s="226"/>
      <c r="EA30" s="185"/>
    </row>
    <row r="31" customFormat="false" ht="26.25" hidden="false" customHeight="true" outlineLevel="0" collapsed="false">
      <c r="A31" s="245" t="n">
        <v>4</v>
      </c>
      <c r="B31" s="215" t="s">
        <v>307</v>
      </c>
      <c r="C31" s="215"/>
      <c r="D31" s="215"/>
      <c r="E31" s="215"/>
      <c r="F31" s="215"/>
      <c r="G31" s="215"/>
      <c r="H31" s="215"/>
      <c r="I31" s="215"/>
      <c r="J31" s="215"/>
      <c r="K31" s="215"/>
      <c r="L31" s="215"/>
      <c r="M31" s="215"/>
      <c r="N31" s="215"/>
      <c r="O31" s="215"/>
      <c r="P31" s="215"/>
      <c r="Q31" s="216" t="n">
        <v>290</v>
      </c>
      <c r="R31" s="216"/>
      <c r="S31" s="216"/>
      <c r="T31" s="216"/>
      <c r="U31" s="216"/>
      <c r="V31" s="217" t="n">
        <v>290</v>
      </c>
      <c r="W31" s="217"/>
      <c r="X31" s="217"/>
      <c r="Y31" s="217"/>
      <c r="Z31" s="217"/>
      <c r="AA31" s="218" t="n">
        <v>0</v>
      </c>
      <c r="AB31" s="218"/>
      <c r="AC31" s="218"/>
      <c r="AD31" s="218"/>
      <c r="AE31" s="218"/>
      <c r="AF31" s="219" t="s">
        <v>47</v>
      </c>
      <c r="AG31" s="219"/>
      <c r="AH31" s="219"/>
      <c r="AI31" s="219"/>
      <c r="AJ31" s="219"/>
      <c r="AK31" s="254" t="n">
        <v>68</v>
      </c>
      <c r="AL31" s="254"/>
      <c r="AM31" s="254"/>
      <c r="AN31" s="254"/>
      <c r="AO31" s="254"/>
      <c r="AP31" s="255" t="n">
        <v>18</v>
      </c>
      <c r="AQ31" s="255"/>
      <c r="AR31" s="255"/>
      <c r="AS31" s="255"/>
      <c r="AT31" s="255"/>
      <c r="AU31" s="255" t="n">
        <v>3</v>
      </c>
      <c r="AV31" s="255"/>
      <c r="AW31" s="255"/>
      <c r="AX31" s="255"/>
      <c r="AY31" s="255"/>
      <c r="AZ31" s="256"/>
      <c r="BA31" s="256"/>
      <c r="BB31" s="256"/>
      <c r="BC31" s="256"/>
      <c r="BD31" s="256"/>
      <c r="BE31" s="257"/>
      <c r="BF31" s="257"/>
      <c r="BG31" s="257"/>
      <c r="BH31" s="257"/>
      <c r="BI31" s="257"/>
      <c r="BJ31" s="189"/>
      <c r="BK31" s="189"/>
      <c r="BL31" s="189"/>
      <c r="BM31" s="189"/>
      <c r="BN31" s="189"/>
      <c r="BO31" s="243"/>
      <c r="BP31" s="243"/>
      <c r="BQ31" s="214" t="n">
        <v>25</v>
      </c>
      <c r="BR31" s="223"/>
      <c r="BS31" s="224"/>
      <c r="BT31" s="224"/>
      <c r="BU31" s="224"/>
      <c r="BV31" s="224"/>
      <c r="BW31" s="224"/>
      <c r="BX31" s="224"/>
      <c r="BY31" s="224"/>
      <c r="BZ31" s="224"/>
      <c r="CA31" s="224"/>
      <c r="CB31" s="224"/>
      <c r="CC31" s="224"/>
      <c r="CD31" s="224"/>
      <c r="CE31" s="224"/>
      <c r="CF31" s="224"/>
      <c r="CG31" s="224"/>
      <c r="CH31" s="225"/>
      <c r="CI31" s="225"/>
      <c r="CJ31" s="225"/>
      <c r="CK31" s="225"/>
      <c r="CL31" s="225"/>
      <c r="CM31" s="225"/>
      <c r="CN31" s="225"/>
      <c r="CO31" s="225"/>
      <c r="CP31" s="225"/>
      <c r="CQ31" s="225"/>
      <c r="CR31" s="225"/>
      <c r="CS31" s="225"/>
      <c r="CT31" s="225"/>
      <c r="CU31" s="225"/>
      <c r="CV31" s="225"/>
      <c r="CW31" s="225"/>
      <c r="CX31" s="225"/>
      <c r="CY31" s="225"/>
      <c r="CZ31" s="225"/>
      <c r="DA31" s="225"/>
      <c r="DB31" s="225"/>
      <c r="DC31" s="225"/>
      <c r="DD31" s="225"/>
      <c r="DE31" s="225"/>
      <c r="DF31" s="225"/>
      <c r="DG31" s="225"/>
      <c r="DH31" s="225"/>
      <c r="DI31" s="225"/>
      <c r="DJ31" s="225"/>
      <c r="DK31" s="225"/>
      <c r="DL31" s="225"/>
      <c r="DM31" s="225"/>
      <c r="DN31" s="225"/>
      <c r="DO31" s="225"/>
      <c r="DP31" s="225"/>
      <c r="DQ31" s="225"/>
      <c r="DR31" s="225"/>
      <c r="DS31" s="225"/>
      <c r="DT31" s="225"/>
      <c r="DU31" s="225"/>
      <c r="DV31" s="226"/>
      <c r="DW31" s="226"/>
      <c r="DX31" s="226"/>
      <c r="DY31" s="226"/>
      <c r="DZ31" s="226"/>
      <c r="EA31" s="185"/>
    </row>
    <row r="32" customFormat="false" ht="26.25" hidden="false" customHeight="true" outlineLevel="0" collapsed="false">
      <c r="A32" s="245" t="n">
        <v>5</v>
      </c>
      <c r="B32" s="215" t="s">
        <v>308</v>
      </c>
      <c r="C32" s="215"/>
      <c r="D32" s="215"/>
      <c r="E32" s="215"/>
      <c r="F32" s="215"/>
      <c r="G32" s="215"/>
      <c r="H32" s="215"/>
      <c r="I32" s="215"/>
      <c r="J32" s="215"/>
      <c r="K32" s="215"/>
      <c r="L32" s="215"/>
      <c r="M32" s="215"/>
      <c r="N32" s="215"/>
      <c r="O32" s="215"/>
      <c r="P32" s="215"/>
      <c r="Q32" s="216" t="n">
        <v>955</v>
      </c>
      <c r="R32" s="216"/>
      <c r="S32" s="216"/>
      <c r="T32" s="216"/>
      <c r="U32" s="216"/>
      <c r="V32" s="217" t="n">
        <v>1056</v>
      </c>
      <c r="W32" s="217"/>
      <c r="X32" s="217"/>
      <c r="Y32" s="217"/>
      <c r="Z32" s="217"/>
      <c r="AA32" s="218" t="n">
        <v>-101</v>
      </c>
      <c r="AB32" s="218"/>
      <c r="AC32" s="218"/>
      <c r="AD32" s="218"/>
      <c r="AE32" s="218"/>
      <c r="AF32" s="219" t="n">
        <v>756</v>
      </c>
      <c r="AG32" s="219"/>
      <c r="AH32" s="219"/>
      <c r="AI32" s="219"/>
      <c r="AJ32" s="219"/>
      <c r="AK32" s="254" t="n">
        <v>151</v>
      </c>
      <c r="AL32" s="254"/>
      <c r="AM32" s="254"/>
      <c r="AN32" s="254"/>
      <c r="AO32" s="254"/>
      <c r="AP32" s="255" t="n">
        <v>3686</v>
      </c>
      <c r="AQ32" s="255"/>
      <c r="AR32" s="255"/>
      <c r="AS32" s="255"/>
      <c r="AT32" s="255"/>
      <c r="AU32" s="255" t="n">
        <v>2351</v>
      </c>
      <c r="AV32" s="255"/>
      <c r="AW32" s="255"/>
      <c r="AX32" s="255"/>
      <c r="AY32" s="255"/>
      <c r="AZ32" s="256" t="s">
        <v>47</v>
      </c>
      <c r="BA32" s="256"/>
      <c r="BB32" s="256"/>
      <c r="BC32" s="256"/>
      <c r="BD32" s="256"/>
      <c r="BE32" s="257" t="s">
        <v>309</v>
      </c>
      <c r="BF32" s="257"/>
      <c r="BG32" s="257"/>
      <c r="BH32" s="257"/>
      <c r="BI32" s="257"/>
      <c r="BJ32" s="189"/>
      <c r="BK32" s="189"/>
      <c r="BL32" s="189"/>
      <c r="BM32" s="189"/>
      <c r="BN32" s="189"/>
      <c r="BO32" s="243"/>
      <c r="BP32" s="243"/>
      <c r="BQ32" s="214" t="n">
        <v>26</v>
      </c>
      <c r="BR32" s="223"/>
      <c r="BS32" s="224"/>
      <c r="BT32" s="224"/>
      <c r="BU32" s="224"/>
      <c r="BV32" s="224"/>
      <c r="BW32" s="224"/>
      <c r="BX32" s="224"/>
      <c r="BY32" s="224"/>
      <c r="BZ32" s="224"/>
      <c r="CA32" s="224"/>
      <c r="CB32" s="224"/>
      <c r="CC32" s="224"/>
      <c r="CD32" s="224"/>
      <c r="CE32" s="224"/>
      <c r="CF32" s="224"/>
      <c r="CG32" s="224"/>
      <c r="CH32" s="225"/>
      <c r="CI32" s="225"/>
      <c r="CJ32" s="225"/>
      <c r="CK32" s="225"/>
      <c r="CL32" s="225"/>
      <c r="CM32" s="225"/>
      <c r="CN32" s="225"/>
      <c r="CO32" s="225"/>
      <c r="CP32" s="225"/>
      <c r="CQ32" s="225"/>
      <c r="CR32" s="225"/>
      <c r="CS32" s="225"/>
      <c r="CT32" s="225"/>
      <c r="CU32" s="225"/>
      <c r="CV32" s="225"/>
      <c r="CW32" s="225"/>
      <c r="CX32" s="225"/>
      <c r="CY32" s="225"/>
      <c r="CZ32" s="225"/>
      <c r="DA32" s="225"/>
      <c r="DB32" s="225"/>
      <c r="DC32" s="225"/>
      <c r="DD32" s="225"/>
      <c r="DE32" s="225"/>
      <c r="DF32" s="225"/>
      <c r="DG32" s="225"/>
      <c r="DH32" s="225"/>
      <c r="DI32" s="225"/>
      <c r="DJ32" s="225"/>
      <c r="DK32" s="225"/>
      <c r="DL32" s="225"/>
      <c r="DM32" s="225"/>
      <c r="DN32" s="225"/>
      <c r="DO32" s="225"/>
      <c r="DP32" s="225"/>
      <c r="DQ32" s="225"/>
      <c r="DR32" s="225"/>
      <c r="DS32" s="225"/>
      <c r="DT32" s="225"/>
      <c r="DU32" s="225"/>
      <c r="DV32" s="226"/>
      <c r="DW32" s="226"/>
      <c r="DX32" s="226"/>
      <c r="DY32" s="226"/>
      <c r="DZ32" s="226"/>
      <c r="EA32" s="185"/>
    </row>
    <row r="33" customFormat="false" ht="26.25" hidden="false" customHeight="true" outlineLevel="0" collapsed="false">
      <c r="A33" s="245" t="n">
        <v>6</v>
      </c>
      <c r="B33" s="215" t="s">
        <v>310</v>
      </c>
      <c r="C33" s="215"/>
      <c r="D33" s="215"/>
      <c r="E33" s="215"/>
      <c r="F33" s="215"/>
      <c r="G33" s="215"/>
      <c r="H33" s="215"/>
      <c r="I33" s="215"/>
      <c r="J33" s="215"/>
      <c r="K33" s="215"/>
      <c r="L33" s="215"/>
      <c r="M33" s="215"/>
      <c r="N33" s="215"/>
      <c r="O33" s="215"/>
      <c r="P33" s="215"/>
      <c r="Q33" s="216" t="n">
        <v>1416</v>
      </c>
      <c r="R33" s="216"/>
      <c r="S33" s="216"/>
      <c r="T33" s="216"/>
      <c r="U33" s="216"/>
      <c r="V33" s="217" t="n">
        <v>1541</v>
      </c>
      <c r="W33" s="217"/>
      <c r="X33" s="217"/>
      <c r="Y33" s="217"/>
      <c r="Z33" s="217"/>
      <c r="AA33" s="218" t="n">
        <v>-125</v>
      </c>
      <c r="AB33" s="218"/>
      <c r="AC33" s="218"/>
      <c r="AD33" s="218"/>
      <c r="AE33" s="218"/>
      <c r="AF33" s="219" t="n">
        <v>1378</v>
      </c>
      <c r="AG33" s="219"/>
      <c r="AH33" s="219"/>
      <c r="AI33" s="219"/>
      <c r="AJ33" s="219"/>
      <c r="AK33" s="254" t="n">
        <v>215</v>
      </c>
      <c r="AL33" s="254"/>
      <c r="AM33" s="254"/>
      <c r="AN33" s="254"/>
      <c r="AO33" s="254"/>
      <c r="AP33" s="255" t="n">
        <v>794</v>
      </c>
      <c r="AQ33" s="255"/>
      <c r="AR33" s="255"/>
      <c r="AS33" s="255"/>
      <c r="AT33" s="255"/>
      <c r="AU33" s="255" t="n">
        <v>570</v>
      </c>
      <c r="AV33" s="255"/>
      <c r="AW33" s="255"/>
      <c r="AX33" s="255"/>
      <c r="AY33" s="255"/>
      <c r="AZ33" s="256" t="s">
        <v>47</v>
      </c>
      <c r="BA33" s="256"/>
      <c r="BB33" s="256"/>
      <c r="BC33" s="256"/>
      <c r="BD33" s="256"/>
      <c r="BE33" s="257" t="s">
        <v>309</v>
      </c>
      <c r="BF33" s="257"/>
      <c r="BG33" s="257"/>
      <c r="BH33" s="257"/>
      <c r="BI33" s="257"/>
      <c r="BJ33" s="189"/>
      <c r="BK33" s="189"/>
      <c r="BL33" s="189"/>
      <c r="BM33" s="189"/>
      <c r="BN33" s="189"/>
      <c r="BO33" s="243"/>
      <c r="BP33" s="243"/>
      <c r="BQ33" s="214" t="n">
        <v>27</v>
      </c>
      <c r="BR33" s="223"/>
      <c r="BS33" s="224"/>
      <c r="BT33" s="224"/>
      <c r="BU33" s="224"/>
      <c r="BV33" s="224"/>
      <c r="BW33" s="224"/>
      <c r="BX33" s="224"/>
      <c r="BY33" s="224"/>
      <c r="BZ33" s="224"/>
      <c r="CA33" s="224"/>
      <c r="CB33" s="224"/>
      <c r="CC33" s="224"/>
      <c r="CD33" s="224"/>
      <c r="CE33" s="224"/>
      <c r="CF33" s="224"/>
      <c r="CG33" s="224"/>
      <c r="CH33" s="225"/>
      <c r="CI33" s="225"/>
      <c r="CJ33" s="225"/>
      <c r="CK33" s="225"/>
      <c r="CL33" s="225"/>
      <c r="CM33" s="225"/>
      <c r="CN33" s="225"/>
      <c r="CO33" s="225"/>
      <c r="CP33" s="225"/>
      <c r="CQ33" s="225"/>
      <c r="CR33" s="225"/>
      <c r="CS33" s="225"/>
      <c r="CT33" s="225"/>
      <c r="CU33" s="225"/>
      <c r="CV33" s="225"/>
      <c r="CW33" s="225"/>
      <c r="CX33" s="225"/>
      <c r="CY33" s="225"/>
      <c r="CZ33" s="225"/>
      <c r="DA33" s="225"/>
      <c r="DB33" s="225"/>
      <c r="DC33" s="225"/>
      <c r="DD33" s="225"/>
      <c r="DE33" s="225"/>
      <c r="DF33" s="225"/>
      <c r="DG33" s="225"/>
      <c r="DH33" s="225"/>
      <c r="DI33" s="225"/>
      <c r="DJ33" s="225"/>
      <c r="DK33" s="225"/>
      <c r="DL33" s="225"/>
      <c r="DM33" s="225"/>
      <c r="DN33" s="225"/>
      <c r="DO33" s="225"/>
      <c r="DP33" s="225"/>
      <c r="DQ33" s="225"/>
      <c r="DR33" s="225"/>
      <c r="DS33" s="225"/>
      <c r="DT33" s="225"/>
      <c r="DU33" s="225"/>
      <c r="DV33" s="226"/>
      <c r="DW33" s="226"/>
      <c r="DX33" s="226"/>
      <c r="DY33" s="226"/>
      <c r="DZ33" s="226"/>
      <c r="EA33" s="185"/>
    </row>
    <row r="34" customFormat="false" ht="26.25" hidden="false" customHeight="true" outlineLevel="0" collapsed="false">
      <c r="A34" s="245" t="n">
        <v>7</v>
      </c>
      <c r="B34" s="215" t="s">
        <v>311</v>
      </c>
      <c r="C34" s="215"/>
      <c r="D34" s="215"/>
      <c r="E34" s="215"/>
      <c r="F34" s="215"/>
      <c r="G34" s="215"/>
      <c r="H34" s="215"/>
      <c r="I34" s="215"/>
      <c r="J34" s="215"/>
      <c r="K34" s="215"/>
      <c r="L34" s="215"/>
      <c r="M34" s="215"/>
      <c r="N34" s="215"/>
      <c r="O34" s="215"/>
      <c r="P34" s="215"/>
      <c r="Q34" s="216" t="n">
        <v>940</v>
      </c>
      <c r="R34" s="216"/>
      <c r="S34" s="216"/>
      <c r="T34" s="216"/>
      <c r="U34" s="216"/>
      <c r="V34" s="217" t="n">
        <v>949</v>
      </c>
      <c r="W34" s="217"/>
      <c r="X34" s="217"/>
      <c r="Y34" s="217"/>
      <c r="Z34" s="217"/>
      <c r="AA34" s="218" t="n">
        <v>-9</v>
      </c>
      <c r="AB34" s="218"/>
      <c r="AC34" s="218"/>
      <c r="AD34" s="218"/>
      <c r="AE34" s="218"/>
      <c r="AF34" s="219" t="n">
        <v>77</v>
      </c>
      <c r="AG34" s="219"/>
      <c r="AH34" s="219"/>
      <c r="AI34" s="219"/>
      <c r="AJ34" s="219"/>
      <c r="AK34" s="254" t="n">
        <v>369</v>
      </c>
      <c r="AL34" s="254"/>
      <c r="AM34" s="254"/>
      <c r="AN34" s="254"/>
      <c r="AO34" s="254"/>
      <c r="AP34" s="255" t="n">
        <v>7020</v>
      </c>
      <c r="AQ34" s="255"/>
      <c r="AR34" s="255"/>
      <c r="AS34" s="255"/>
      <c r="AT34" s="255"/>
      <c r="AU34" s="255" t="n">
        <v>5551</v>
      </c>
      <c r="AV34" s="255"/>
      <c r="AW34" s="255"/>
      <c r="AX34" s="255"/>
      <c r="AY34" s="255"/>
      <c r="AZ34" s="256" t="s">
        <v>47</v>
      </c>
      <c r="BA34" s="256"/>
      <c r="BB34" s="256"/>
      <c r="BC34" s="256"/>
      <c r="BD34" s="256"/>
      <c r="BE34" s="257" t="s">
        <v>309</v>
      </c>
      <c r="BF34" s="257"/>
      <c r="BG34" s="257"/>
      <c r="BH34" s="257"/>
      <c r="BI34" s="257"/>
      <c r="BJ34" s="189"/>
      <c r="BK34" s="189"/>
      <c r="BL34" s="189"/>
      <c r="BM34" s="189"/>
      <c r="BN34" s="189"/>
      <c r="BO34" s="243"/>
      <c r="BP34" s="243"/>
      <c r="BQ34" s="214" t="n">
        <v>28</v>
      </c>
      <c r="BR34" s="223"/>
      <c r="BS34" s="224"/>
      <c r="BT34" s="224"/>
      <c r="BU34" s="224"/>
      <c r="BV34" s="224"/>
      <c r="BW34" s="224"/>
      <c r="BX34" s="224"/>
      <c r="BY34" s="224"/>
      <c r="BZ34" s="224"/>
      <c r="CA34" s="224"/>
      <c r="CB34" s="224"/>
      <c r="CC34" s="224"/>
      <c r="CD34" s="224"/>
      <c r="CE34" s="224"/>
      <c r="CF34" s="224"/>
      <c r="CG34" s="224"/>
      <c r="CH34" s="225"/>
      <c r="CI34" s="225"/>
      <c r="CJ34" s="225"/>
      <c r="CK34" s="225"/>
      <c r="CL34" s="225"/>
      <c r="CM34" s="225"/>
      <c r="CN34" s="225"/>
      <c r="CO34" s="225"/>
      <c r="CP34" s="225"/>
      <c r="CQ34" s="225"/>
      <c r="CR34" s="225"/>
      <c r="CS34" s="225"/>
      <c r="CT34" s="225"/>
      <c r="CU34" s="225"/>
      <c r="CV34" s="225"/>
      <c r="CW34" s="225"/>
      <c r="CX34" s="225"/>
      <c r="CY34" s="225"/>
      <c r="CZ34" s="225"/>
      <c r="DA34" s="225"/>
      <c r="DB34" s="225"/>
      <c r="DC34" s="225"/>
      <c r="DD34" s="225"/>
      <c r="DE34" s="225"/>
      <c r="DF34" s="225"/>
      <c r="DG34" s="225"/>
      <c r="DH34" s="225"/>
      <c r="DI34" s="225"/>
      <c r="DJ34" s="225"/>
      <c r="DK34" s="225"/>
      <c r="DL34" s="225"/>
      <c r="DM34" s="225"/>
      <c r="DN34" s="225"/>
      <c r="DO34" s="225"/>
      <c r="DP34" s="225"/>
      <c r="DQ34" s="225"/>
      <c r="DR34" s="225"/>
      <c r="DS34" s="225"/>
      <c r="DT34" s="225"/>
      <c r="DU34" s="225"/>
      <c r="DV34" s="226"/>
      <c r="DW34" s="226"/>
      <c r="DX34" s="226"/>
      <c r="DY34" s="226"/>
      <c r="DZ34" s="226"/>
      <c r="EA34" s="185"/>
    </row>
    <row r="35" customFormat="false" ht="26.25" hidden="false" customHeight="true" outlineLevel="0" collapsed="false">
      <c r="A35" s="245" t="n">
        <v>8</v>
      </c>
      <c r="B35" s="215" t="s">
        <v>312</v>
      </c>
      <c r="C35" s="215"/>
      <c r="D35" s="215"/>
      <c r="E35" s="215"/>
      <c r="F35" s="215"/>
      <c r="G35" s="215"/>
      <c r="H35" s="215"/>
      <c r="I35" s="215"/>
      <c r="J35" s="215"/>
      <c r="K35" s="215"/>
      <c r="L35" s="215"/>
      <c r="M35" s="215"/>
      <c r="N35" s="215"/>
      <c r="O35" s="215"/>
      <c r="P35" s="215"/>
      <c r="Q35" s="216" t="n">
        <v>113</v>
      </c>
      <c r="R35" s="216"/>
      <c r="S35" s="216"/>
      <c r="T35" s="216"/>
      <c r="U35" s="216"/>
      <c r="V35" s="217" t="n">
        <v>114</v>
      </c>
      <c r="W35" s="217"/>
      <c r="X35" s="217"/>
      <c r="Y35" s="217"/>
      <c r="Z35" s="217"/>
      <c r="AA35" s="218" t="n">
        <v>-1</v>
      </c>
      <c r="AB35" s="218"/>
      <c r="AC35" s="218"/>
      <c r="AD35" s="218"/>
      <c r="AE35" s="218"/>
      <c r="AF35" s="219" t="n">
        <v>4</v>
      </c>
      <c r="AG35" s="219"/>
      <c r="AH35" s="219"/>
      <c r="AI35" s="219"/>
      <c r="AJ35" s="219"/>
      <c r="AK35" s="254" t="n">
        <v>7</v>
      </c>
      <c r="AL35" s="254"/>
      <c r="AM35" s="254"/>
      <c r="AN35" s="254"/>
      <c r="AO35" s="254"/>
      <c r="AP35" s="255" t="s">
        <v>47</v>
      </c>
      <c r="AQ35" s="255"/>
      <c r="AR35" s="255"/>
      <c r="AS35" s="255"/>
      <c r="AT35" s="255"/>
      <c r="AU35" s="255" t="s">
        <v>47</v>
      </c>
      <c r="AV35" s="255"/>
      <c r="AW35" s="255"/>
      <c r="AX35" s="255"/>
      <c r="AY35" s="255"/>
      <c r="AZ35" s="256" t="s">
        <v>47</v>
      </c>
      <c r="BA35" s="256"/>
      <c r="BB35" s="256"/>
      <c r="BC35" s="256"/>
      <c r="BD35" s="256"/>
      <c r="BE35" s="257" t="s">
        <v>313</v>
      </c>
      <c r="BF35" s="257"/>
      <c r="BG35" s="257"/>
      <c r="BH35" s="257"/>
      <c r="BI35" s="257"/>
      <c r="BJ35" s="189"/>
      <c r="BK35" s="189"/>
      <c r="BL35" s="189"/>
      <c r="BM35" s="189"/>
      <c r="BN35" s="189"/>
      <c r="BO35" s="243"/>
      <c r="BP35" s="243"/>
      <c r="BQ35" s="214" t="n">
        <v>29</v>
      </c>
      <c r="BR35" s="223"/>
      <c r="BS35" s="224"/>
      <c r="BT35" s="224"/>
      <c r="BU35" s="224"/>
      <c r="BV35" s="224"/>
      <c r="BW35" s="224"/>
      <c r="BX35" s="224"/>
      <c r="BY35" s="224"/>
      <c r="BZ35" s="224"/>
      <c r="CA35" s="224"/>
      <c r="CB35" s="224"/>
      <c r="CC35" s="224"/>
      <c r="CD35" s="224"/>
      <c r="CE35" s="224"/>
      <c r="CF35" s="224"/>
      <c r="CG35" s="224"/>
      <c r="CH35" s="225"/>
      <c r="CI35" s="225"/>
      <c r="CJ35" s="225"/>
      <c r="CK35" s="225"/>
      <c r="CL35" s="225"/>
      <c r="CM35" s="225"/>
      <c r="CN35" s="225"/>
      <c r="CO35" s="225"/>
      <c r="CP35" s="225"/>
      <c r="CQ35" s="225"/>
      <c r="CR35" s="225"/>
      <c r="CS35" s="225"/>
      <c r="CT35" s="225"/>
      <c r="CU35" s="225"/>
      <c r="CV35" s="225"/>
      <c r="CW35" s="225"/>
      <c r="CX35" s="225"/>
      <c r="CY35" s="225"/>
      <c r="CZ35" s="225"/>
      <c r="DA35" s="225"/>
      <c r="DB35" s="225"/>
      <c r="DC35" s="225"/>
      <c r="DD35" s="225"/>
      <c r="DE35" s="225"/>
      <c r="DF35" s="225"/>
      <c r="DG35" s="225"/>
      <c r="DH35" s="225"/>
      <c r="DI35" s="225"/>
      <c r="DJ35" s="225"/>
      <c r="DK35" s="225"/>
      <c r="DL35" s="225"/>
      <c r="DM35" s="225"/>
      <c r="DN35" s="225"/>
      <c r="DO35" s="225"/>
      <c r="DP35" s="225"/>
      <c r="DQ35" s="225"/>
      <c r="DR35" s="225"/>
      <c r="DS35" s="225"/>
      <c r="DT35" s="225"/>
      <c r="DU35" s="225"/>
      <c r="DV35" s="226"/>
      <c r="DW35" s="226"/>
      <c r="DX35" s="226"/>
      <c r="DY35" s="226"/>
      <c r="DZ35" s="226"/>
      <c r="EA35" s="185"/>
    </row>
    <row r="36" customFormat="false" ht="26.25" hidden="false" customHeight="true" outlineLevel="0" collapsed="false">
      <c r="A36" s="245" t="n">
        <v>9</v>
      </c>
      <c r="B36" s="215"/>
      <c r="C36" s="215"/>
      <c r="D36" s="215"/>
      <c r="E36" s="215"/>
      <c r="F36" s="215"/>
      <c r="G36" s="215"/>
      <c r="H36" s="215"/>
      <c r="I36" s="215"/>
      <c r="J36" s="215"/>
      <c r="K36" s="215"/>
      <c r="L36" s="215"/>
      <c r="M36" s="215"/>
      <c r="N36" s="215"/>
      <c r="O36" s="215"/>
      <c r="P36" s="215"/>
      <c r="Q36" s="216"/>
      <c r="R36" s="216"/>
      <c r="S36" s="216"/>
      <c r="T36" s="216"/>
      <c r="U36" s="216"/>
      <c r="V36" s="217"/>
      <c r="W36" s="217"/>
      <c r="X36" s="217"/>
      <c r="Y36" s="217"/>
      <c r="Z36" s="217"/>
      <c r="AA36" s="218"/>
      <c r="AB36" s="218"/>
      <c r="AC36" s="218"/>
      <c r="AD36" s="218"/>
      <c r="AE36" s="218"/>
      <c r="AF36" s="219"/>
      <c r="AG36" s="219"/>
      <c r="AH36" s="219"/>
      <c r="AI36" s="219"/>
      <c r="AJ36" s="219"/>
      <c r="AK36" s="254"/>
      <c r="AL36" s="254"/>
      <c r="AM36" s="254"/>
      <c r="AN36" s="254"/>
      <c r="AO36" s="254"/>
      <c r="AP36" s="255"/>
      <c r="AQ36" s="255"/>
      <c r="AR36" s="255"/>
      <c r="AS36" s="255"/>
      <c r="AT36" s="255"/>
      <c r="AU36" s="255"/>
      <c r="AV36" s="255"/>
      <c r="AW36" s="255"/>
      <c r="AX36" s="255"/>
      <c r="AY36" s="255"/>
      <c r="AZ36" s="256"/>
      <c r="BA36" s="256"/>
      <c r="BB36" s="256"/>
      <c r="BC36" s="256"/>
      <c r="BD36" s="256"/>
      <c r="BE36" s="257"/>
      <c r="BF36" s="257"/>
      <c r="BG36" s="257"/>
      <c r="BH36" s="257"/>
      <c r="BI36" s="257"/>
      <c r="BJ36" s="189"/>
      <c r="BK36" s="189"/>
      <c r="BL36" s="189"/>
      <c r="BM36" s="189"/>
      <c r="BN36" s="189"/>
      <c r="BO36" s="243"/>
      <c r="BP36" s="243"/>
      <c r="BQ36" s="214" t="n">
        <v>30</v>
      </c>
      <c r="BR36" s="223"/>
      <c r="BS36" s="224"/>
      <c r="BT36" s="224"/>
      <c r="BU36" s="224"/>
      <c r="BV36" s="224"/>
      <c r="BW36" s="224"/>
      <c r="BX36" s="224"/>
      <c r="BY36" s="224"/>
      <c r="BZ36" s="224"/>
      <c r="CA36" s="224"/>
      <c r="CB36" s="224"/>
      <c r="CC36" s="224"/>
      <c r="CD36" s="224"/>
      <c r="CE36" s="224"/>
      <c r="CF36" s="224"/>
      <c r="CG36" s="224"/>
      <c r="CH36" s="225"/>
      <c r="CI36" s="225"/>
      <c r="CJ36" s="225"/>
      <c r="CK36" s="225"/>
      <c r="CL36" s="225"/>
      <c r="CM36" s="225"/>
      <c r="CN36" s="225"/>
      <c r="CO36" s="225"/>
      <c r="CP36" s="225"/>
      <c r="CQ36" s="225"/>
      <c r="CR36" s="225"/>
      <c r="CS36" s="225"/>
      <c r="CT36" s="225"/>
      <c r="CU36" s="225"/>
      <c r="CV36" s="225"/>
      <c r="CW36" s="225"/>
      <c r="CX36" s="225"/>
      <c r="CY36" s="225"/>
      <c r="CZ36" s="225"/>
      <c r="DA36" s="225"/>
      <c r="DB36" s="225"/>
      <c r="DC36" s="225"/>
      <c r="DD36" s="225"/>
      <c r="DE36" s="225"/>
      <c r="DF36" s="225"/>
      <c r="DG36" s="225"/>
      <c r="DH36" s="225"/>
      <c r="DI36" s="225"/>
      <c r="DJ36" s="225"/>
      <c r="DK36" s="225"/>
      <c r="DL36" s="225"/>
      <c r="DM36" s="225"/>
      <c r="DN36" s="225"/>
      <c r="DO36" s="225"/>
      <c r="DP36" s="225"/>
      <c r="DQ36" s="225"/>
      <c r="DR36" s="225"/>
      <c r="DS36" s="225"/>
      <c r="DT36" s="225"/>
      <c r="DU36" s="225"/>
      <c r="DV36" s="226"/>
      <c r="DW36" s="226"/>
      <c r="DX36" s="226"/>
      <c r="DY36" s="226"/>
      <c r="DZ36" s="226"/>
      <c r="EA36" s="185"/>
    </row>
    <row r="37" customFormat="false" ht="26.25" hidden="false" customHeight="true" outlineLevel="0" collapsed="false">
      <c r="A37" s="245" t="n">
        <v>10</v>
      </c>
      <c r="B37" s="215"/>
      <c r="C37" s="215"/>
      <c r="D37" s="215"/>
      <c r="E37" s="215"/>
      <c r="F37" s="215"/>
      <c r="G37" s="215"/>
      <c r="H37" s="215"/>
      <c r="I37" s="215"/>
      <c r="J37" s="215"/>
      <c r="K37" s="215"/>
      <c r="L37" s="215"/>
      <c r="M37" s="215"/>
      <c r="N37" s="215"/>
      <c r="O37" s="215"/>
      <c r="P37" s="215"/>
      <c r="Q37" s="216"/>
      <c r="R37" s="216"/>
      <c r="S37" s="216"/>
      <c r="T37" s="216"/>
      <c r="U37" s="216"/>
      <c r="V37" s="217"/>
      <c r="W37" s="217"/>
      <c r="X37" s="217"/>
      <c r="Y37" s="217"/>
      <c r="Z37" s="217"/>
      <c r="AA37" s="218"/>
      <c r="AB37" s="218"/>
      <c r="AC37" s="218"/>
      <c r="AD37" s="218"/>
      <c r="AE37" s="218"/>
      <c r="AF37" s="219"/>
      <c r="AG37" s="219"/>
      <c r="AH37" s="219"/>
      <c r="AI37" s="219"/>
      <c r="AJ37" s="219"/>
      <c r="AK37" s="254"/>
      <c r="AL37" s="254"/>
      <c r="AM37" s="254"/>
      <c r="AN37" s="254"/>
      <c r="AO37" s="254"/>
      <c r="AP37" s="255"/>
      <c r="AQ37" s="255"/>
      <c r="AR37" s="255"/>
      <c r="AS37" s="255"/>
      <c r="AT37" s="255"/>
      <c r="AU37" s="255"/>
      <c r="AV37" s="255"/>
      <c r="AW37" s="255"/>
      <c r="AX37" s="255"/>
      <c r="AY37" s="255"/>
      <c r="AZ37" s="256"/>
      <c r="BA37" s="256"/>
      <c r="BB37" s="256"/>
      <c r="BC37" s="256"/>
      <c r="BD37" s="256"/>
      <c r="BE37" s="257"/>
      <c r="BF37" s="257"/>
      <c r="BG37" s="257"/>
      <c r="BH37" s="257"/>
      <c r="BI37" s="257"/>
      <c r="BJ37" s="189"/>
      <c r="BK37" s="189"/>
      <c r="BL37" s="189"/>
      <c r="BM37" s="189"/>
      <c r="BN37" s="189"/>
      <c r="BO37" s="243"/>
      <c r="BP37" s="243"/>
      <c r="BQ37" s="214" t="n">
        <v>31</v>
      </c>
      <c r="BR37" s="223"/>
      <c r="BS37" s="224"/>
      <c r="BT37" s="224"/>
      <c r="BU37" s="224"/>
      <c r="BV37" s="224"/>
      <c r="BW37" s="224"/>
      <c r="BX37" s="224"/>
      <c r="BY37" s="224"/>
      <c r="BZ37" s="224"/>
      <c r="CA37" s="224"/>
      <c r="CB37" s="224"/>
      <c r="CC37" s="224"/>
      <c r="CD37" s="224"/>
      <c r="CE37" s="224"/>
      <c r="CF37" s="224"/>
      <c r="CG37" s="224"/>
      <c r="CH37" s="225"/>
      <c r="CI37" s="225"/>
      <c r="CJ37" s="225"/>
      <c r="CK37" s="225"/>
      <c r="CL37" s="225"/>
      <c r="CM37" s="225"/>
      <c r="CN37" s="225"/>
      <c r="CO37" s="225"/>
      <c r="CP37" s="225"/>
      <c r="CQ37" s="225"/>
      <c r="CR37" s="225"/>
      <c r="CS37" s="225"/>
      <c r="CT37" s="225"/>
      <c r="CU37" s="225"/>
      <c r="CV37" s="225"/>
      <c r="CW37" s="225"/>
      <c r="CX37" s="225"/>
      <c r="CY37" s="225"/>
      <c r="CZ37" s="225"/>
      <c r="DA37" s="225"/>
      <c r="DB37" s="225"/>
      <c r="DC37" s="225"/>
      <c r="DD37" s="225"/>
      <c r="DE37" s="225"/>
      <c r="DF37" s="225"/>
      <c r="DG37" s="225"/>
      <c r="DH37" s="225"/>
      <c r="DI37" s="225"/>
      <c r="DJ37" s="225"/>
      <c r="DK37" s="225"/>
      <c r="DL37" s="225"/>
      <c r="DM37" s="225"/>
      <c r="DN37" s="225"/>
      <c r="DO37" s="225"/>
      <c r="DP37" s="225"/>
      <c r="DQ37" s="225"/>
      <c r="DR37" s="225"/>
      <c r="DS37" s="225"/>
      <c r="DT37" s="225"/>
      <c r="DU37" s="225"/>
      <c r="DV37" s="226"/>
      <c r="DW37" s="226"/>
      <c r="DX37" s="226"/>
      <c r="DY37" s="226"/>
      <c r="DZ37" s="226"/>
      <c r="EA37" s="185"/>
    </row>
    <row r="38" customFormat="false" ht="26.25" hidden="false" customHeight="true" outlineLevel="0" collapsed="false">
      <c r="A38" s="245" t="n">
        <v>11</v>
      </c>
      <c r="B38" s="215"/>
      <c r="C38" s="215"/>
      <c r="D38" s="215"/>
      <c r="E38" s="215"/>
      <c r="F38" s="215"/>
      <c r="G38" s="215"/>
      <c r="H38" s="215"/>
      <c r="I38" s="215"/>
      <c r="J38" s="215"/>
      <c r="K38" s="215"/>
      <c r="L38" s="215"/>
      <c r="M38" s="215"/>
      <c r="N38" s="215"/>
      <c r="O38" s="215"/>
      <c r="P38" s="215"/>
      <c r="Q38" s="216"/>
      <c r="R38" s="216"/>
      <c r="S38" s="216"/>
      <c r="T38" s="216"/>
      <c r="U38" s="216"/>
      <c r="V38" s="217"/>
      <c r="W38" s="217"/>
      <c r="X38" s="217"/>
      <c r="Y38" s="217"/>
      <c r="Z38" s="217"/>
      <c r="AA38" s="218"/>
      <c r="AB38" s="218"/>
      <c r="AC38" s="218"/>
      <c r="AD38" s="218"/>
      <c r="AE38" s="218"/>
      <c r="AF38" s="219"/>
      <c r="AG38" s="219"/>
      <c r="AH38" s="219"/>
      <c r="AI38" s="219"/>
      <c r="AJ38" s="219"/>
      <c r="AK38" s="254"/>
      <c r="AL38" s="254"/>
      <c r="AM38" s="254"/>
      <c r="AN38" s="254"/>
      <c r="AO38" s="254"/>
      <c r="AP38" s="255"/>
      <c r="AQ38" s="255"/>
      <c r="AR38" s="255"/>
      <c r="AS38" s="255"/>
      <c r="AT38" s="255"/>
      <c r="AU38" s="255"/>
      <c r="AV38" s="255"/>
      <c r="AW38" s="255"/>
      <c r="AX38" s="255"/>
      <c r="AY38" s="255"/>
      <c r="AZ38" s="256"/>
      <c r="BA38" s="256"/>
      <c r="BB38" s="256"/>
      <c r="BC38" s="256"/>
      <c r="BD38" s="256"/>
      <c r="BE38" s="257"/>
      <c r="BF38" s="257"/>
      <c r="BG38" s="257"/>
      <c r="BH38" s="257"/>
      <c r="BI38" s="257"/>
      <c r="BJ38" s="189"/>
      <c r="BK38" s="189"/>
      <c r="BL38" s="189"/>
      <c r="BM38" s="189"/>
      <c r="BN38" s="189"/>
      <c r="BO38" s="243"/>
      <c r="BP38" s="243"/>
      <c r="BQ38" s="214" t="n">
        <v>32</v>
      </c>
      <c r="BR38" s="223"/>
      <c r="BS38" s="224"/>
      <c r="BT38" s="224"/>
      <c r="BU38" s="224"/>
      <c r="BV38" s="224"/>
      <c r="BW38" s="224"/>
      <c r="BX38" s="224"/>
      <c r="BY38" s="224"/>
      <c r="BZ38" s="224"/>
      <c r="CA38" s="224"/>
      <c r="CB38" s="224"/>
      <c r="CC38" s="224"/>
      <c r="CD38" s="224"/>
      <c r="CE38" s="224"/>
      <c r="CF38" s="224"/>
      <c r="CG38" s="224"/>
      <c r="CH38" s="225"/>
      <c r="CI38" s="225"/>
      <c r="CJ38" s="225"/>
      <c r="CK38" s="225"/>
      <c r="CL38" s="225"/>
      <c r="CM38" s="225"/>
      <c r="CN38" s="225"/>
      <c r="CO38" s="225"/>
      <c r="CP38" s="225"/>
      <c r="CQ38" s="225"/>
      <c r="CR38" s="225"/>
      <c r="CS38" s="225"/>
      <c r="CT38" s="225"/>
      <c r="CU38" s="225"/>
      <c r="CV38" s="225"/>
      <c r="CW38" s="225"/>
      <c r="CX38" s="225"/>
      <c r="CY38" s="225"/>
      <c r="CZ38" s="225"/>
      <c r="DA38" s="225"/>
      <c r="DB38" s="225"/>
      <c r="DC38" s="225"/>
      <c r="DD38" s="225"/>
      <c r="DE38" s="225"/>
      <c r="DF38" s="225"/>
      <c r="DG38" s="225"/>
      <c r="DH38" s="225"/>
      <c r="DI38" s="225"/>
      <c r="DJ38" s="225"/>
      <c r="DK38" s="225"/>
      <c r="DL38" s="225"/>
      <c r="DM38" s="225"/>
      <c r="DN38" s="225"/>
      <c r="DO38" s="225"/>
      <c r="DP38" s="225"/>
      <c r="DQ38" s="225"/>
      <c r="DR38" s="225"/>
      <c r="DS38" s="225"/>
      <c r="DT38" s="225"/>
      <c r="DU38" s="225"/>
      <c r="DV38" s="226"/>
      <c r="DW38" s="226"/>
      <c r="DX38" s="226"/>
      <c r="DY38" s="226"/>
      <c r="DZ38" s="226"/>
      <c r="EA38" s="185"/>
    </row>
    <row r="39" customFormat="false" ht="26.25" hidden="false" customHeight="true" outlineLevel="0" collapsed="false">
      <c r="A39" s="245" t="n">
        <v>12</v>
      </c>
      <c r="B39" s="215"/>
      <c r="C39" s="215"/>
      <c r="D39" s="215"/>
      <c r="E39" s="215"/>
      <c r="F39" s="215"/>
      <c r="G39" s="215"/>
      <c r="H39" s="215"/>
      <c r="I39" s="215"/>
      <c r="J39" s="215"/>
      <c r="K39" s="215"/>
      <c r="L39" s="215"/>
      <c r="M39" s="215"/>
      <c r="N39" s="215"/>
      <c r="O39" s="215"/>
      <c r="P39" s="215"/>
      <c r="Q39" s="216"/>
      <c r="R39" s="216"/>
      <c r="S39" s="216"/>
      <c r="T39" s="216"/>
      <c r="U39" s="216"/>
      <c r="V39" s="217"/>
      <c r="W39" s="217"/>
      <c r="X39" s="217"/>
      <c r="Y39" s="217"/>
      <c r="Z39" s="217"/>
      <c r="AA39" s="218"/>
      <c r="AB39" s="218"/>
      <c r="AC39" s="218"/>
      <c r="AD39" s="218"/>
      <c r="AE39" s="218"/>
      <c r="AF39" s="219"/>
      <c r="AG39" s="219"/>
      <c r="AH39" s="219"/>
      <c r="AI39" s="219"/>
      <c r="AJ39" s="219"/>
      <c r="AK39" s="254"/>
      <c r="AL39" s="254"/>
      <c r="AM39" s="254"/>
      <c r="AN39" s="254"/>
      <c r="AO39" s="254"/>
      <c r="AP39" s="255"/>
      <c r="AQ39" s="255"/>
      <c r="AR39" s="255"/>
      <c r="AS39" s="255"/>
      <c r="AT39" s="255"/>
      <c r="AU39" s="255"/>
      <c r="AV39" s="255"/>
      <c r="AW39" s="255"/>
      <c r="AX39" s="255"/>
      <c r="AY39" s="255"/>
      <c r="AZ39" s="256"/>
      <c r="BA39" s="256"/>
      <c r="BB39" s="256"/>
      <c r="BC39" s="256"/>
      <c r="BD39" s="256"/>
      <c r="BE39" s="257"/>
      <c r="BF39" s="257"/>
      <c r="BG39" s="257"/>
      <c r="BH39" s="257"/>
      <c r="BI39" s="257"/>
      <c r="BJ39" s="189"/>
      <c r="BK39" s="189"/>
      <c r="BL39" s="189"/>
      <c r="BM39" s="189"/>
      <c r="BN39" s="189"/>
      <c r="BO39" s="243"/>
      <c r="BP39" s="243"/>
      <c r="BQ39" s="214" t="n">
        <v>33</v>
      </c>
      <c r="BR39" s="223"/>
      <c r="BS39" s="224"/>
      <c r="BT39" s="224"/>
      <c r="BU39" s="224"/>
      <c r="BV39" s="224"/>
      <c r="BW39" s="224"/>
      <c r="BX39" s="224"/>
      <c r="BY39" s="224"/>
      <c r="BZ39" s="224"/>
      <c r="CA39" s="224"/>
      <c r="CB39" s="224"/>
      <c r="CC39" s="224"/>
      <c r="CD39" s="224"/>
      <c r="CE39" s="224"/>
      <c r="CF39" s="224"/>
      <c r="CG39" s="224"/>
      <c r="CH39" s="225"/>
      <c r="CI39" s="225"/>
      <c r="CJ39" s="225"/>
      <c r="CK39" s="225"/>
      <c r="CL39" s="225"/>
      <c r="CM39" s="225"/>
      <c r="CN39" s="225"/>
      <c r="CO39" s="225"/>
      <c r="CP39" s="225"/>
      <c r="CQ39" s="225"/>
      <c r="CR39" s="225"/>
      <c r="CS39" s="225"/>
      <c r="CT39" s="225"/>
      <c r="CU39" s="225"/>
      <c r="CV39" s="225"/>
      <c r="CW39" s="225"/>
      <c r="CX39" s="225"/>
      <c r="CY39" s="225"/>
      <c r="CZ39" s="225"/>
      <c r="DA39" s="225"/>
      <c r="DB39" s="225"/>
      <c r="DC39" s="225"/>
      <c r="DD39" s="225"/>
      <c r="DE39" s="225"/>
      <c r="DF39" s="225"/>
      <c r="DG39" s="225"/>
      <c r="DH39" s="225"/>
      <c r="DI39" s="225"/>
      <c r="DJ39" s="225"/>
      <c r="DK39" s="225"/>
      <c r="DL39" s="225"/>
      <c r="DM39" s="225"/>
      <c r="DN39" s="225"/>
      <c r="DO39" s="225"/>
      <c r="DP39" s="225"/>
      <c r="DQ39" s="225"/>
      <c r="DR39" s="225"/>
      <c r="DS39" s="225"/>
      <c r="DT39" s="225"/>
      <c r="DU39" s="225"/>
      <c r="DV39" s="226"/>
      <c r="DW39" s="226"/>
      <c r="DX39" s="226"/>
      <c r="DY39" s="226"/>
      <c r="DZ39" s="226"/>
      <c r="EA39" s="185"/>
    </row>
    <row r="40" customFormat="false" ht="26.25" hidden="false" customHeight="true" outlineLevel="0" collapsed="false">
      <c r="A40" s="214" t="n">
        <v>13</v>
      </c>
      <c r="B40" s="215"/>
      <c r="C40" s="215"/>
      <c r="D40" s="215"/>
      <c r="E40" s="215"/>
      <c r="F40" s="215"/>
      <c r="G40" s="215"/>
      <c r="H40" s="215"/>
      <c r="I40" s="215"/>
      <c r="J40" s="215"/>
      <c r="K40" s="215"/>
      <c r="L40" s="215"/>
      <c r="M40" s="215"/>
      <c r="N40" s="215"/>
      <c r="O40" s="215"/>
      <c r="P40" s="215"/>
      <c r="Q40" s="216"/>
      <c r="R40" s="216"/>
      <c r="S40" s="216"/>
      <c r="T40" s="216"/>
      <c r="U40" s="216"/>
      <c r="V40" s="217"/>
      <c r="W40" s="217"/>
      <c r="X40" s="217"/>
      <c r="Y40" s="217"/>
      <c r="Z40" s="217"/>
      <c r="AA40" s="218"/>
      <c r="AB40" s="218"/>
      <c r="AC40" s="218"/>
      <c r="AD40" s="218"/>
      <c r="AE40" s="218"/>
      <c r="AF40" s="219"/>
      <c r="AG40" s="219"/>
      <c r="AH40" s="219"/>
      <c r="AI40" s="219"/>
      <c r="AJ40" s="219"/>
      <c r="AK40" s="254"/>
      <c r="AL40" s="254"/>
      <c r="AM40" s="254"/>
      <c r="AN40" s="254"/>
      <c r="AO40" s="254"/>
      <c r="AP40" s="255"/>
      <c r="AQ40" s="255"/>
      <c r="AR40" s="255"/>
      <c r="AS40" s="255"/>
      <c r="AT40" s="255"/>
      <c r="AU40" s="255"/>
      <c r="AV40" s="255"/>
      <c r="AW40" s="255"/>
      <c r="AX40" s="255"/>
      <c r="AY40" s="255"/>
      <c r="AZ40" s="256"/>
      <c r="BA40" s="256"/>
      <c r="BB40" s="256"/>
      <c r="BC40" s="256"/>
      <c r="BD40" s="256"/>
      <c r="BE40" s="257"/>
      <c r="BF40" s="257"/>
      <c r="BG40" s="257"/>
      <c r="BH40" s="257"/>
      <c r="BI40" s="257"/>
      <c r="BJ40" s="189"/>
      <c r="BK40" s="189"/>
      <c r="BL40" s="189"/>
      <c r="BM40" s="189"/>
      <c r="BN40" s="189"/>
      <c r="BO40" s="243"/>
      <c r="BP40" s="243"/>
      <c r="BQ40" s="214" t="n">
        <v>34</v>
      </c>
      <c r="BR40" s="223"/>
      <c r="BS40" s="224"/>
      <c r="BT40" s="224"/>
      <c r="BU40" s="224"/>
      <c r="BV40" s="224"/>
      <c r="BW40" s="224"/>
      <c r="BX40" s="224"/>
      <c r="BY40" s="224"/>
      <c r="BZ40" s="224"/>
      <c r="CA40" s="224"/>
      <c r="CB40" s="224"/>
      <c r="CC40" s="224"/>
      <c r="CD40" s="224"/>
      <c r="CE40" s="224"/>
      <c r="CF40" s="224"/>
      <c r="CG40" s="224"/>
      <c r="CH40" s="225"/>
      <c r="CI40" s="225"/>
      <c r="CJ40" s="225"/>
      <c r="CK40" s="225"/>
      <c r="CL40" s="225"/>
      <c r="CM40" s="225"/>
      <c r="CN40" s="225"/>
      <c r="CO40" s="225"/>
      <c r="CP40" s="225"/>
      <c r="CQ40" s="225"/>
      <c r="CR40" s="225"/>
      <c r="CS40" s="225"/>
      <c r="CT40" s="225"/>
      <c r="CU40" s="225"/>
      <c r="CV40" s="225"/>
      <c r="CW40" s="225"/>
      <c r="CX40" s="225"/>
      <c r="CY40" s="225"/>
      <c r="CZ40" s="225"/>
      <c r="DA40" s="225"/>
      <c r="DB40" s="225"/>
      <c r="DC40" s="225"/>
      <c r="DD40" s="225"/>
      <c r="DE40" s="225"/>
      <c r="DF40" s="225"/>
      <c r="DG40" s="225"/>
      <c r="DH40" s="225"/>
      <c r="DI40" s="225"/>
      <c r="DJ40" s="225"/>
      <c r="DK40" s="225"/>
      <c r="DL40" s="225"/>
      <c r="DM40" s="225"/>
      <c r="DN40" s="225"/>
      <c r="DO40" s="225"/>
      <c r="DP40" s="225"/>
      <c r="DQ40" s="225"/>
      <c r="DR40" s="225"/>
      <c r="DS40" s="225"/>
      <c r="DT40" s="225"/>
      <c r="DU40" s="225"/>
      <c r="DV40" s="226"/>
      <c r="DW40" s="226"/>
      <c r="DX40" s="226"/>
      <c r="DY40" s="226"/>
      <c r="DZ40" s="226"/>
      <c r="EA40" s="185"/>
    </row>
    <row r="41" customFormat="false" ht="26.25" hidden="false" customHeight="true" outlineLevel="0" collapsed="false">
      <c r="A41" s="214" t="n">
        <v>14</v>
      </c>
      <c r="B41" s="215"/>
      <c r="C41" s="215"/>
      <c r="D41" s="215"/>
      <c r="E41" s="215"/>
      <c r="F41" s="215"/>
      <c r="G41" s="215"/>
      <c r="H41" s="215"/>
      <c r="I41" s="215"/>
      <c r="J41" s="215"/>
      <c r="K41" s="215"/>
      <c r="L41" s="215"/>
      <c r="M41" s="215"/>
      <c r="N41" s="215"/>
      <c r="O41" s="215"/>
      <c r="P41" s="215"/>
      <c r="Q41" s="216"/>
      <c r="R41" s="216"/>
      <c r="S41" s="216"/>
      <c r="T41" s="216"/>
      <c r="U41" s="216"/>
      <c r="V41" s="217"/>
      <c r="W41" s="217"/>
      <c r="X41" s="217"/>
      <c r="Y41" s="217"/>
      <c r="Z41" s="217"/>
      <c r="AA41" s="218"/>
      <c r="AB41" s="218"/>
      <c r="AC41" s="218"/>
      <c r="AD41" s="218"/>
      <c r="AE41" s="218"/>
      <c r="AF41" s="219"/>
      <c r="AG41" s="219"/>
      <c r="AH41" s="219"/>
      <c r="AI41" s="219"/>
      <c r="AJ41" s="219"/>
      <c r="AK41" s="254"/>
      <c r="AL41" s="254"/>
      <c r="AM41" s="254"/>
      <c r="AN41" s="254"/>
      <c r="AO41" s="254"/>
      <c r="AP41" s="255"/>
      <c r="AQ41" s="255"/>
      <c r="AR41" s="255"/>
      <c r="AS41" s="255"/>
      <c r="AT41" s="255"/>
      <c r="AU41" s="255"/>
      <c r="AV41" s="255"/>
      <c r="AW41" s="255"/>
      <c r="AX41" s="255"/>
      <c r="AY41" s="255"/>
      <c r="AZ41" s="256"/>
      <c r="BA41" s="256"/>
      <c r="BB41" s="256"/>
      <c r="BC41" s="256"/>
      <c r="BD41" s="256"/>
      <c r="BE41" s="257"/>
      <c r="BF41" s="257"/>
      <c r="BG41" s="257"/>
      <c r="BH41" s="257"/>
      <c r="BI41" s="257"/>
      <c r="BJ41" s="189"/>
      <c r="BK41" s="189"/>
      <c r="BL41" s="189"/>
      <c r="BM41" s="189"/>
      <c r="BN41" s="189"/>
      <c r="BO41" s="243"/>
      <c r="BP41" s="243"/>
      <c r="BQ41" s="214" t="n">
        <v>35</v>
      </c>
      <c r="BR41" s="223"/>
      <c r="BS41" s="224"/>
      <c r="BT41" s="224"/>
      <c r="BU41" s="224"/>
      <c r="BV41" s="224"/>
      <c r="BW41" s="224"/>
      <c r="BX41" s="224"/>
      <c r="BY41" s="224"/>
      <c r="BZ41" s="224"/>
      <c r="CA41" s="224"/>
      <c r="CB41" s="224"/>
      <c r="CC41" s="224"/>
      <c r="CD41" s="224"/>
      <c r="CE41" s="224"/>
      <c r="CF41" s="224"/>
      <c r="CG41" s="224"/>
      <c r="CH41" s="225"/>
      <c r="CI41" s="225"/>
      <c r="CJ41" s="225"/>
      <c r="CK41" s="225"/>
      <c r="CL41" s="225"/>
      <c r="CM41" s="225"/>
      <c r="CN41" s="225"/>
      <c r="CO41" s="225"/>
      <c r="CP41" s="225"/>
      <c r="CQ41" s="225"/>
      <c r="CR41" s="225"/>
      <c r="CS41" s="225"/>
      <c r="CT41" s="225"/>
      <c r="CU41" s="225"/>
      <c r="CV41" s="225"/>
      <c r="CW41" s="225"/>
      <c r="CX41" s="225"/>
      <c r="CY41" s="225"/>
      <c r="CZ41" s="225"/>
      <c r="DA41" s="225"/>
      <c r="DB41" s="225"/>
      <c r="DC41" s="225"/>
      <c r="DD41" s="225"/>
      <c r="DE41" s="225"/>
      <c r="DF41" s="225"/>
      <c r="DG41" s="225"/>
      <c r="DH41" s="225"/>
      <c r="DI41" s="225"/>
      <c r="DJ41" s="225"/>
      <c r="DK41" s="225"/>
      <c r="DL41" s="225"/>
      <c r="DM41" s="225"/>
      <c r="DN41" s="225"/>
      <c r="DO41" s="225"/>
      <c r="DP41" s="225"/>
      <c r="DQ41" s="225"/>
      <c r="DR41" s="225"/>
      <c r="DS41" s="225"/>
      <c r="DT41" s="225"/>
      <c r="DU41" s="225"/>
      <c r="DV41" s="226"/>
      <c r="DW41" s="226"/>
      <c r="DX41" s="226"/>
      <c r="DY41" s="226"/>
      <c r="DZ41" s="226"/>
      <c r="EA41" s="185"/>
    </row>
    <row r="42" customFormat="false" ht="26.25" hidden="false" customHeight="true" outlineLevel="0" collapsed="false">
      <c r="A42" s="214" t="n">
        <v>15</v>
      </c>
      <c r="B42" s="215"/>
      <c r="C42" s="215"/>
      <c r="D42" s="215"/>
      <c r="E42" s="215"/>
      <c r="F42" s="215"/>
      <c r="G42" s="215"/>
      <c r="H42" s="215"/>
      <c r="I42" s="215"/>
      <c r="J42" s="215"/>
      <c r="K42" s="215"/>
      <c r="L42" s="215"/>
      <c r="M42" s="215"/>
      <c r="N42" s="215"/>
      <c r="O42" s="215"/>
      <c r="P42" s="215"/>
      <c r="Q42" s="216"/>
      <c r="R42" s="216"/>
      <c r="S42" s="216"/>
      <c r="T42" s="216"/>
      <c r="U42" s="216"/>
      <c r="V42" s="217"/>
      <c r="W42" s="217"/>
      <c r="X42" s="217"/>
      <c r="Y42" s="217"/>
      <c r="Z42" s="217"/>
      <c r="AA42" s="218"/>
      <c r="AB42" s="218"/>
      <c r="AC42" s="218"/>
      <c r="AD42" s="218"/>
      <c r="AE42" s="218"/>
      <c r="AF42" s="219"/>
      <c r="AG42" s="219"/>
      <c r="AH42" s="219"/>
      <c r="AI42" s="219"/>
      <c r="AJ42" s="219"/>
      <c r="AK42" s="254"/>
      <c r="AL42" s="254"/>
      <c r="AM42" s="254"/>
      <c r="AN42" s="254"/>
      <c r="AO42" s="254"/>
      <c r="AP42" s="255"/>
      <c r="AQ42" s="255"/>
      <c r="AR42" s="255"/>
      <c r="AS42" s="255"/>
      <c r="AT42" s="255"/>
      <c r="AU42" s="255"/>
      <c r="AV42" s="255"/>
      <c r="AW42" s="255"/>
      <c r="AX42" s="255"/>
      <c r="AY42" s="255"/>
      <c r="AZ42" s="256"/>
      <c r="BA42" s="256"/>
      <c r="BB42" s="256"/>
      <c r="BC42" s="256"/>
      <c r="BD42" s="256"/>
      <c r="BE42" s="257"/>
      <c r="BF42" s="257"/>
      <c r="BG42" s="257"/>
      <c r="BH42" s="257"/>
      <c r="BI42" s="257"/>
      <c r="BJ42" s="189"/>
      <c r="BK42" s="189"/>
      <c r="BL42" s="189"/>
      <c r="BM42" s="189"/>
      <c r="BN42" s="189"/>
      <c r="BO42" s="243"/>
      <c r="BP42" s="243"/>
      <c r="BQ42" s="214" t="n">
        <v>36</v>
      </c>
      <c r="BR42" s="223"/>
      <c r="BS42" s="224"/>
      <c r="BT42" s="224"/>
      <c r="BU42" s="224"/>
      <c r="BV42" s="224"/>
      <c r="BW42" s="224"/>
      <c r="BX42" s="224"/>
      <c r="BY42" s="224"/>
      <c r="BZ42" s="224"/>
      <c r="CA42" s="224"/>
      <c r="CB42" s="224"/>
      <c r="CC42" s="224"/>
      <c r="CD42" s="224"/>
      <c r="CE42" s="224"/>
      <c r="CF42" s="224"/>
      <c r="CG42" s="224"/>
      <c r="CH42" s="225"/>
      <c r="CI42" s="225"/>
      <c r="CJ42" s="225"/>
      <c r="CK42" s="225"/>
      <c r="CL42" s="225"/>
      <c r="CM42" s="225"/>
      <c r="CN42" s="225"/>
      <c r="CO42" s="225"/>
      <c r="CP42" s="225"/>
      <c r="CQ42" s="225"/>
      <c r="CR42" s="225"/>
      <c r="CS42" s="225"/>
      <c r="CT42" s="225"/>
      <c r="CU42" s="225"/>
      <c r="CV42" s="225"/>
      <c r="CW42" s="225"/>
      <c r="CX42" s="225"/>
      <c r="CY42" s="225"/>
      <c r="CZ42" s="225"/>
      <c r="DA42" s="225"/>
      <c r="DB42" s="225"/>
      <c r="DC42" s="225"/>
      <c r="DD42" s="225"/>
      <c r="DE42" s="225"/>
      <c r="DF42" s="225"/>
      <c r="DG42" s="225"/>
      <c r="DH42" s="225"/>
      <c r="DI42" s="225"/>
      <c r="DJ42" s="225"/>
      <c r="DK42" s="225"/>
      <c r="DL42" s="225"/>
      <c r="DM42" s="225"/>
      <c r="DN42" s="225"/>
      <c r="DO42" s="225"/>
      <c r="DP42" s="225"/>
      <c r="DQ42" s="225"/>
      <c r="DR42" s="225"/>
      <c r="DS42" s="225"/>
      <c r="DT42" s="225"/>
      <c r="DU42" s="225"/>
      <c r="DV42" s="226"/>
      <c r="DW42" s="226"/>
      <c r="DX42" s="226"/>
      <c r="DY42" s="226"/>
      <c r="DZ42" s="226"/>
      <c r="EA42" s="185"/>
    </row>
    <row r="43" customFormat="false" ht="26.25" hidden="false" customHeight="true" outlineLevel="0" collapsed="false">
      <c r="A43" s="214" t="n">
        <v>16</v>
      </c>
      <c r="B43" s="215"/>
      <c r="C43" s="215"/>
      <c r="D43" s="215"/>
      <c r="E43" s="215"/>
      <c r="F43" s="215"/>
      <c r="G43" s="215"/>
      <c r="H43" s="215"/>
      <c r="I43" s="215"/>
      <c r="J43" s="215"/>
      <c r="K43" s="215"/>
      <c r="L43" s="215"/>
      <c r="M43" s="215"/>
      <c r="N43" s="215"/>
      <c r="O43" s="215"/>
      <c r="P43" s="215"/>
      <c r="Q43" s="216"/>
      <c r="R43" s="216"/>
      <c r="S43" s="216"/>
      <c r="T43" s="216"/>
      <c r="U43" s="216"/>
      <c r="V43" s="217"/>
      <c r="W43" s="217"/>
      <c r="X43" s="217"/>
      <c r="Y43" s="217"/>
      <c r="Z43" s="217"/>
      <c r="AA43" s="218"/>
      <c r="AB43" s="218"/>
      <c r="AC43" s="218"/>
      <c r="AD43" s="218"/>
      <c r="AE43" s="218"/>
      <c r="AF43" s="219"/>
      <c r="AG43" s="219"/>
      <c r="AH43" s="219"/>
      <c r="AI43" s="219"/>
      <c r="AJ43" s="219"/>
      <c r="AK43" s="254"/>
      <c r="AL43" s="254"/>
      <c r="AM43" s="254"/>
      <c r="AN43" s="254"/>
      <c r="AO43" s="254"/>
      <c r="AP43" s="255"/>
      <c r="AQ43" s="255"/>
      <c r="AR43" s="255"/>
      <c r="AS43" s="255"/>
      <c r="AT43" s="255"/>
      <c r="AU43" s="255"/>
      <c r="AV43" s="255"/>
      <c r="AW43" s="255"/>
      <c r="AX43" s="255"/>
      <c r="AY43" s="255"/>
      <c r="AZ43" s="256"/>
      <c r="BA43" s="256"/>
      <c r="BB43" s="256"/>
      <c r="BC43" s="256"/>
      <c r="BD43" s="256"/>
      <c r="BE43" s="257"/>
      <c r="BF43" s="257"/>
      <c r="BG43" s="257"/>
      <c r="BH43" s="257"/>
      <c r="BI43" s="257"/>
      <c r="BJ43" s="189"/>
      <c r="BK43" s="189"/>
      <c r="BL43" s="189"/>
      <c r="BM43" s="189"/>
      <c r="BN43" s="189"/>
      <c r="BO43" s="243"/>
      <c r="BP43" s="243"/>
      <c r="BQ43" s="214" t="n">
        <v>37</v>
      </c>
      <c r="BR43" s="223"/>
      <c r="BS43" s="224"/>
      <c r="BT43" s="224"/>
      <c r="BU43" s="224"/>
      <c r="BV43" s="224"/>
      <c r="BW43" s="224"/>
      <c r="BX43" s="224"/>
      <c r="BY43" s="224"/>
      <c r="BZ43" s="224"/>
      <c r="CA43" s="224"/>
      <c r="CB43" s="224"/>
      <c r="CC43" s="224"/>
      <c r="CD43" s="224"/>
      <c r="CE43" s="224"/>
      <c r="CF43" s="224"/>
      <c r="CG43" s="224"/>
      <c r="CH43" s="225"/>
      <c r="CI43" s="225"/>
      <c r="CJ43" s="225"/>
      <c r="CK43" s="225"/>
      <c r="CL43" s="225"/>
      <c r="CM43" s="225"/>
      <c r="CN43" s="225"/>
      <c r="CO43" s="225"/>
      <c r="CP43" s="225"/>
      <c r="CQ43" s="225"/>
      <c r="CR43" s="225"/>
      <c r="CS43" s="225"/>
      <c r="CT43" s="225"/>
      <c r="CU43" s="225"/>
      <c r="CV43" s="225"/>
      <c r="CW43" s="225"/>
      <c r="CX43" s="225"/>
      <c r="CY43" s="225"/>
      <c r="CZ43" s="225"/>
      <c r="DA43" s="225"/>
      <c r="DB43" s="225"/>
      <c r="DC43" s="225"/>
      <c r="DD43" s="225"/>
      <c r="DE43" s="225"/>
      <c r="DF43" s="225"/>
      <c r="DG43" s="225"/>
      <c r="DH43" s="225"/>
      <c r="DI43" s="225"/>
      <c r="DJ43" s="225"/>
      <c r="DK43" s="225"/>
      <c r="DL43" s="225"/>
      <c r="DM43" s="225"/>
      <c r="DN43" s="225"/>
      <c r="DO43" s="225"/>
      <c r="DP43" s="225"/>
      <c r="DQ43" s="225"/>
      <c r="DR43" s="225"/>
      <c r="DS43" s="225"/>
      <c r="DT43" s="225"/>
      <c r="DU43" s="225"/>
      <c r="DV43" s="226"/>
      <c r="DW43" s="226"/>
      <c r="DX43" s="226"/>
      <c r="DY43" s="226"/>
      <c r="DZ43" s="226"/>
      <c r="EA43" s="185"/>
    </row>
    <row r="44" customFormat="false" ht="26.25" hidden="false" customHeight="true" outlineLevel="0" collapsed="false">
      <c r="A44" s="214" t="n">
        <v>17</v>
      </c>
      <c r="B44" s="215"/>
      <c r="C44" s="215"/>
      <c r="D44" s="215"/>
      <c r="E44" s="215"/>
      <c r="F44" s="215"/>
      <c r="G44" s="215"/>
      <c r="H44" s="215"/>
      <c r="I44" s="215"/>
      <c r="J44" s="215"/>
      <c r="K44" s="215"/>
      <c r="L44" s="215"/>
      <c r="M44" s="215"/>
      <c r="N44" s="215"/>
      <c r="O44" s="215"/>
      <c r="P44" s="215"/>
      <c r="Q44" s="216"/>
      <c r="R44" s="216"/>
      <c r="S44" s="216"/>
      <c r="T44" s="216"/>
      <c r="U44" s="216"/>
      <c r="V44" s="217"/>
      <c r="W44" s="217"/>
      <c r="X44" s="217"/>
      <c r="Y44" s="217"/>
      <c r="Z44" s="217"/>
      <c r="AA44" s="218"/>
      <c r="AB44" s="218"/>
      <c r="AC44" s="218"/>
      <c r="AD44" s="218"/>
      <c r="AE44" s="218"/>
      <c r="AF44" s="219"/>
      <c r="AG44" s="219"/>
      <c r="AH44" s="219"/>
      <c r="AI44" s="219"/>
      <c r="AJ44" s="219"/>
      <c r="AK44" s="254"/>
      <c r="AL44" s="254"/>
      <c r="AM44" s="254"/>
      <c r="AN44" s="254"/>
      <c r="AO44" s="254"/>
      <c r="AP44" s="255"/>
      <c r="AQ44" s="255"/>
      <c r="AR44" s="255"/>
      <c r="AS44" s="255"/>
      <c r="AT44" s="255"/>
      <c r="AU44" s="255"/>
      <c r="AV44" s="255"/>
      <c r="AW44" s="255"/>
      <c r="AX44" s="255"/>
      <c r="AY44" s="255"/>
      <c r="AZ44" s="256"/>
      <c r="BA44" s="256"/>
      <c r="BB44" s="256"/>
      <c r="BC44" s="256"/>
      <c r="BD44" s="256"/>
      <c r="BE44" s="257"/>
      <c r="BF44" s="257"/>
      <c r="BG44" s="257"/>
      <c r="BH44" s="257"/>
      <c r="BI44" s="257"/>
      <c r="BJ44" s="189"/>
      <c r="BK44" s="189"/>
      <c r="BL44" s="189"/>
      <c r="BM44" s="189"/>
      <c r="BN44" s="189"/>
      <c r="BO44" s="243"/>
      <c r="BP44" s="243"/>
      <c r="BQ44" s="214" t="n">
        <v>38</v>
      </c>
      <c r="BR44" s="223"/>
      <c r="BS44" s="224"/>
      <c r="BT44" s="224"/>
      <c r="BU44" s="224"/>
      <c r="BV44" s="224"/>
      <c r="BW44" s="224"/>
      <c r="BX44" s="224"/>
      <c r="BY44" s="224"/>
      <c r="BZ44" s="224"/>
      <c r="CA44" s="224"/>
      <c r="CB44" s="224"/>
      <c r="CC44" s="224"/>
      <c r="CD44" s="224"/>
      <c r="CE44" s="224"/>
      <c r="CF44" s="224"/>
      <c r="CG44" s="224"/>
      <c r="CH44" s="225"/>
      <c r="CI44" s="225"/>
      <c r="CJ44" s="225"/>
      <c r="CK44" s="225"/>
      <c r="CL44" s="225"/>
      <c r="CM44" s="225"/>
      <c r="CN44" s="225"/>
      <c r="CO44" s="225"/>
      <c r="CP44" s="225"/>
      <c r="CQ44" s="225"/>
      <c r="CR44" s="225"/>
      <c r="CS44" s="225"/>
      <c r="CT44" s="225"/>
      <c r="CU44" s="225"/>
      <c r="CV44" s="225"/>
      <c r="CW44" s="225"/>
      <c r="CX44" s="225"/>
      <c r="CY44" s="225"/>
      <c r="CZ44" s="225"/>
      <c r="DA44" s="225"/>
      <c r="DB44" s="225"/>
      <c r="DC44" s="225"/>
      <c r="DD44" s="225"/>
      <c r="DE44" s="225"/>
      <c r="DF44" s="225"/>
      <c r="DG44" s="225"/>
      <c r="DH44" s="225"/>
      <c r="DI44" s="225"/>
      <c r="DJ44" s="225"/>
      <c r="DK44" s="225"/>
      <c r="DL44" s="225"/>
      <c r="DM44" s="225"/>
      <c r="DN44" s="225"/>
      <c r="DO44" s="225"/>
      <c r="DP44" s="225"/>
      <c r="DQ44" s="225"/>
      <c r="DR44" s="225"/>
      <c r="DS44" s="225"/>
      <c r="DT44" s="225"/>
      <c r="DU44" s="225"/>
      <c r="DV44" s="226"/>
      <c r="DW44" s="226"/>
      <c r="DX44" s="226"/>
      <c r="DY44" s="226"/>
      <c r="DZ44" s="226"/>
      <c r="EA44" s="185"/>
    </row>
    <row r="45" customFormat="false" ht="26.25" hidden="false" customHeight="true" outlineLevel="0" collapsed="false">
      <c r="A45" s="214" t="n">
        <v>18</v>
      </c>
      <c r="B45" s="215"/>
      <c r="C45" s="215"/>
      <c r="D45" s="215"/>
      <c r="E45" s="215"/>
      <c r="F45" s="215"/>
      <c r="G45" s="215"/>
      <c r="H45" s="215"/>
      <c r="I45" s="215"/>
      <c r="J45" s="215"/>
      <c r="K45" s="215"/>
      <c r="L45" s="215"/>
      <c r="M45" s="215"/>
      <c r="N45" s="215"/>
      <c r="O45" s="215"/>
      <c r="P45" s="215"/>
      <c r="Q45" s="216"/>
      <c r="R45" s="216"/>
      <c r="S45" s="216"/>
      <c r="T45" s="216"/>
      <c r="U45" s="216"/>
      <c r="V45" s="217"/>
      <c r="W45" s="217"/>
      <c r="X45" s="217"/>
      <c r="Y45" s="217"/>
      <c r="Z45" s="217"/>
      <c r="AA45" s="218"/>
      <c r="AB45" s="218"/>
      <c r="AC45" s="218"/>
      <c r="AD45" s="218"/>
      <c r="AE45" s="218"/>
      <c r="AF45" s="219"/>
      <c r="AG45" s="219"/>
      <c r="AH45" s="219"/>
      <c r="AI45" s="219"/>
      <c r="AJ45" s="219"/>
      <c r="AK45" s="254"/>
      <c r="AL45" s="254"/>
      <c r="AM45" s="254"/>
      <c r="AN45" s="254"/>
      <c r="AO45" s="254"/>
      <c r="AP45" s="255"/>
      <c r="AQ45" s="255"/>
      <c r="AR45" s="255"/>
      <c r="AS45" s="255"/>
      <c r="AT45" s="255"/>
      <c r="AU45" s="255"/>
      <c r="AV45" s="255"/>
      <c r="AW45" s="255"/>
      <c r="AX45" s="255"/>
      <c r="AY45" s="255"/>
      <c r="AZ45" s="256"/>
      <c r="BA45" s="256"/>
      <c r="BB45" s="256"/>
      <c r="BC45" s="256"/>
      <c r="BD45" s="256"/>
      <c r="BE45" s="257"/>
      <c r="BF45" s="257"/>
      <c r="BG45" s="257"/>
      <c r="BH45" s="257"/>
      <c r="BI45" s="257"/>
      <c r="BJ45" s="189"/>
      <c r="BK45" s="189"/>
      <c r="BL45" s="189"/>
      <c r="BM45" s="189"/>
      <c r="BN45" s="189"/>
      <c r="BO45" s="243"/>
      <c r="BP45" s="243"/>
      <c r="BQ45" s="214" t="n">
        <v>39</v>
      </c>
      <c r="BR45" s="223"/>
      <c r="BS45" s="224"/>
      <c r="BT45" s="224"/>
      <c r="BU45" s="224"/>
      <c r="BV45" s="224"/>
      <c r="BW45" s="224"/>
      <c r="BX45" s="224"/>
      <c r="BY45" s="224"/>
      <c r="BZ45" s="224"/>
      <c r="CA45" s="224"/>
      <c r="CB45" s="224"/>
      <c r="CC45" s="224"/>
      <c r="CD45" s="224"/>
      <c r="CE45" s="224"/>
      <c r="CF45" s="224"/>
      <c r="CG45" s="224"/>
      <c r="CH45" s="225"/>
      <c r="CI45" s="225"/>
      <c r="CJ45" s="225"/>
      <c r="CK45" s="225"/>
      <c r="CL45" s="225"/>
      <c r="CM45" s="225"/>
      <c r="CN45" s="225"/>
      <c r="CO45" s="225"/>
      <c r="CP45" s="225"/>
      <c r="CQ45" s="225"/>
      <c r="CR45" s="225"/>
      <c r="CS45" s="225"/>
      <c r="CT45" s="225"/>
      <c r="CU45" s="225"/>
      <c r="CV45" s="225"/>
      <c r="CW45" s="225"/>
      <c r="CX45" s="225"/>
      <c r="CY45" s="225"/>
      <c r="CZ45" s="225"/>
      <c r="DA45" s="225"/>
      <c r="DB45" s="225"/>
      <c r="DC45" s="225"/>
      <c r="DD45" s="225"/>
      <c r="DE45" s="225"/>
      <c r="DF45" s="225"/>
      <c r="DG45" s="225"/>
      <c r="DH45" s="225"/>
      <c r="DI45" s="225"/>
      <c r="DJ45" s="225"/>
      <c r="DK45" s="225"/>
      <c r="DL45" s="225"/>
      <c r="DM45" s="225"/>
      <c r="DN45" s="225"/>
      <c r="DO45" s="225"/>
      <c r="DP45" s="225"/>
      <c r="DQ45" s="225"/>
      <c r="DR45" s="225"/>
      <c r="DS45" s="225"/>
      <c r="DT45" s="225"/>
      <c r="DU45" s="225"/>
      <c r="DV45" s="226"/>
      <c r="DW45" s="226"/>
      <c r="DX45" s="226"/>
      <c r="DY45" s="226"/>
      <c r="DZ45" s="226"/>
      <c r="EA45" s="185"/>
    </row>
    <row r="46" customFormat="false" ht="26.25" hidden="false" customHeight="true" outlineLevel="0" collapsed="false">
      <c r="A46" s="214" t="n">
        <v>19</v>
      </c>
      <c r="B46" s="215"/>
      <c r="C46" s="215"/>
      <c r="D46" s="215"/>
      <c r="E46" s="215"/>
      <c r="F46" s="215"/>
      <c r="G46" s="215"/>
      <c r="H46" s="215"/>
      <c r="I46" s="215"/>
      <c r="J46" s="215"/>
      <c r="K46" s="215"/>
      <c r="L46" s="215"/>
      <c r="M46" s="215"/>
      <c r="N46" s="215"/>
      <c r="O46" s="215"/>
      <c r="P46" s="215"/>
      <c r="Q46" s="216"/>
      <c r="R46" s="216"/>
      <c r="S46" s="216"/>
      <c r="T46" s="216"/>
      <c r="U46" s="216"/>
      <c r="V46" s="217"/>
      <c r="W46" s="217"/>
      <c r="X46" s="217"/>
      <c r="Y46" s="217"/>
      <c r="Z46" s="217"/>
      <c r="AA46" s="218"/>
      <c r="AB46" s="218"/>
      <c r="AC46" s="218"/>
      <c r="AD46" s="218"/>
      <c r="AE46" s="218"/>
      <c r="AF46" s="219"/>
      <c r="AG46" s="219"/>
      <c r="AH46" s="219"/>
      <c r="AI46" s="219"/>
      <c r="AJ46" s="219"/>
      <c r="AK46" s="254"/>
      <c r="AL46" s="254"/>
      <c r="AM46" s="254"/>
      <c r="AN46" s="254"/>
      <c r="AO46" s="254"/>
      <c r="AP46" s="255"/>
      <c r="AQ46" s="255"/>
      <c r="AR46" s="255"/>
      <c r="AS46" s="255"/>
      <c r="AT46" s="255"/>
      <c r="AU46" s="255"/>
      <c r="AV46" s="255"/>
      <c r="AW46" s="255"/>
      <c r="AX46" s="255"/>
      <c r="AY46" s="255"/>
      <c r="AZ46" s="256"/>
      <c r="BA46" s="256"/>
      <c r="BB46" s="256"/>
      <c r="BC46" s="256"/>
      <c r="BD46" s="256"/>
      <c r="BE46" s="257"/>
      <c r="BF46" s="257"/>
      <c r="BG46" s="257"/>
      <c r="BH46" s="257"/>
      <c r="BI46" s="257"/>
      <c r="BJ46" s="189"/>
      <c r="BK46" s="189"/>
      <c r="BL46" s="189"/>
      <c r="BM46" s="189"/>
      <c r="BN46" s="189"/>
      <c r="BO46" s="243"/>
      <c r="BP46" s="243"/>
      <c r="BQ46" s="214" t="n">
        <v>40</v>
      </c>
      <c r="BR46" s="223"/>
      <c r="BS46" s="224"/>
      <c r="BT46" s="224"/>
      <c r="BU46" s="224"/>
      <c r="BV46" s="224"/>
      <c r="BW46" s="224"/>
      <c r="BX46" s="224"/>
      <c r="BY46" s="224"/>
      <c r="BZ46" s="224"/>
      <c r="CA46" s="224"/>
      <c r="CB46" s="224"/>
      <c r="CC46" s="224"/>
      <c r="CD46" s="224"/>
      <c r="CE46" s="224"/>
      <c r="CF46" s="224"/>
      <c r="CG46" s="224"/>
      <c r="CH46" s="225"/>
      <c r="CI46" s="225"/>
      <c r="CJ46" s="225"/>
      <c r="CK46" s="225"/>
      <c r="CL46" s="225"/>
      <c r="CM46" s="225"/>
      <c r="CN46" s="225"/>
      <c r="CO46" s="225"/>
      <c r="CP46" s="225"/>
      <c r="CQ46" s="225"/>
      <c r="CR46" s="225"/>
      <c r="CS46" s="225"/>
      <c r="CT46" s="225"/>
      <c r="CU46" s="225"/>
      <c r="CV46" s="225"/>
      <c r="CW46" s="225"/>
      <c r="CX46" s="225"/>
      <c r="CY46" s="225"/>
      <c r="CZ46" s="225"/>
      <c r="DA46" s="225"/>
      <c r="DB46" s="225"/>
      <c r="DC46" s="225"/>
      <c r="DD46" s="225"/>
      <c r="DE46" s="225"/>
      <c r="DF46" s="225"/>
      <c r="DG46" s="225"/>
      <c r="DH46" s="225"/>
      <c r="DI46" s="225"/>
      <c r="DJ46" s="225"/>
      <c r="DK46" s="225"/>
      <c r="DL46" s="225"/>
      <c r="DM46" s="225"/>
      <c r="DN46" s="225"/>
      <c r="DO46" s="225"/>
      <c r="DP46" s="225"/>
      <c r="DQ46" s="225"/>
      <c r="DR46" s="225"/>
      <c r="DS46" s="225"/>
      <c r="DT46" s="225"/>
      <c r="DU46" s="225"/>
      <c r="DV46" s="226"/>
      <c r="DW46" s="226"/>
      <c r="DX46" s="226"/>
      <c r="DY46" s="226"/>
      <c r="DZ46" s="226"/>
      <c r="EA46" s="185"/>
    </row>
    <row r="47" customFormat="false" ht="26.25" hidden="false" customHeight="true" outlineLevel="0" collapsed="false">
      <c r="A47" s="214" t="n">
        <v>20</v>
      </c>
      <c r="B47" s="215"/>
      <c r="C47" s="215"/>
      <c r="D47" s="215"/>
      <c r="E47" s="215"/>
      <c r="F47" s="215"/>
      <c r="G47" s="215"/>
      <c r="H47" s="215"/>
      <c r="I47" s="215"/>
      <c r="J47" s="215"/>
      <c r="K47" s="215"/>
      <c r="L47" s="215"/>
      <c r="M47" s="215"/>
      <c r="N47" s="215"/>
      <c r="O47" s="215"/>
      <c r="P47" s="215"/>
      <c r="Q47" s="216"/>
      <c r="R47" s="216"/>
      <c r="S47" s="216"/>
      <c r="T47" s="216"/>
      <c r="U47" s="216"/>
      <c r="V47" s="217"/>
      <c r="W47" s="217"/>
      <c r="X47" s="217"/>
      <c r="Y47" s="217"/>
      <c r="Z47" s="217"/>
      <c r="AA47" s="218"/>
      <c r="AB47" s="218"/>
      <c r="AC47" s="218"/>
      <c r="AD47" s="218"/>
      <c r="AE47" s="218"/>
      <c r="AF47" s="219"/>
      <c r="AG47" s="219"/>
      <c r="AH47" s="219"/>
      <c r="AI47" s="219"/>
      <c r="AJ47" s="219"/>
      <c r="AK47" s="254"/>
      <c r="AL47" s="254"/>
      <c r="AM47" s="254"/>
      <c r="AN47" s="254"/>
      <c r="AO47" s="254"/>
      <c r="AP47" s="255"/>
      <c r="AQ47" s="255"/>
      <c r="AR47" s="255"/>
      <c r="AS47" s="255"/>
      <c r="AT47" s="255"/>
      <c r="AU47" s="255"/>
      <c r="AV47" s="255"/>
      <c r="AW47" s="255"/>
      <c r="AX47" s="255"/>
      <c r="AY47" s="255"/>
      <c r="AZ47" s="256"/>
      <c r="BA47" s="256"/>
      <c r="BB47" s="256"/>
      <c r="BC47" s="256"/>
      <c r="BD47" s="256"/>
      <c r="BE47" s="257"/>
      <c r="BF47" s="257"/>
      <c r="BG47" s="257"/>
      <c r="BH47" s="257"/>
      <c r="BI47" s="257"/>
      <c r="BJ47" s="189"/>
      <c r="BK47" s="189"/>
      <c r="BL47" s="189"/>
      <c r="BM47" s="189"/>
      <c r="BN47" s="189"/>
      <c r="BO47" s="243"/>
      <c r="BP47" s="243"/>
      <c r="BQ47" s="214" t="n">
        <v>41</v>
      </c>
      <c r="BR47" s="223"/>
      <c r="BS47" s="224"/>
      <c r="BT47" s="224"/>
      <c r="BU47" s="224"/>
      <c r="BV47" s="224"/>
      <c r="BW47" s="224"/>
      <c r="BX47" s="224"/>
      <c r="BY47" s="224"/>
      <c r="BZ47" s="224"/>
      <c r="CA47" s="224"/>
      <c r="CB47" s="224"/>
      <c r="CC47" s="224"/>
      <c r="CD47" s="224"/>
      <c r="CE47" s="224"/>
      <c r="CF47" s="224"/>
      <c r="CG47" s="224"/>
      <c r="CH47" s="225"/>
      <c r="CI47" s="225"/>
      <c r="CJ47" s="225"/>
      <c r="CK47" s="225"/>
      <c r="CL47" s="225"/>
      <c r="CM47" s="225"/>
      <c r="CN47" s="225"/>
      <c r="CO47" s="225"/>
      <c r="CP47" s="225"/>
      <c r="CQ47" s="225"/>
      <c r="CR47" s="225"/>
      <c r="CS47" s="225"/>
      <c r="CT47" s="225"/>
      <c r="CU47" s="225"/>
      <c r="CV47" s="225"/>
      <c r="CW47" s="225"/>
      <c r="CX47" s="225"/>
      <c r="CY47" s="225"/>
      <c r="CZ47" s="225"/>
      <c r="DA47" s="225"/>
      <c r="DB47" s="225"/>
      <c r="DC47" s="225"/>
      <c r="DD47" s="225"/>
      <c r="DE47" s="225"/>
      <c r="DF47" s="225"/>
      <c r="DG47" s="225"/>
      <c r="DH47" s="225"/>
      <c r="DI47" s="225"/>
      <c r="DJ47" s="225"/>
      <c r="DK47" s="225"/>
      <c r="DL47" s="225"/>
      <c r="DM47" s="225"/>
      <c r="DN47" s="225"/>
      <c r="DO47" s="225"/>
      <c r="DP47" s="225"/>
      <c r="DQ47" s="225"/>
      <c r="DR47" s="225"/>
      <c r="DS47" s="225"/>
      <c r="DT47" s="225"/>
      <c r="DU47" s="225"/>
      <c r="DV47" s="226"/>
      <c r="DW47" s="226"/>
      <c r="DX47" s="226"/>
      <c r="DY47" s="226"/>
      <c r="DZ47" s="226"/>
      <c r="EA47" s="185"/>
    </row>
    <row r="48" customFormat="false" ht="26.25" hidden="false" customHeight="true" outlineLevel="0" collapsed="false">
      <c r="A48" s="214" t="n">
        <v>21</v>
      </c>
      <c r="B48" s="215"/>
      <c r="C48" s="215"/>
      <c r="D48" s="215"/>
      <c r="E48" s="215"/>
      <c r="F48" s="215"/>
      <c r="G48" s="215"/>
      <c r="H48" s="215"/>
      <c r="I48" s="215"/>
      <c r="J48" s="215"/>
      <c r="K48" s="215"/>
      <c r="L48" s="215"/>
      <c r="M48" s="215"/>
      <c r="N48" s="215"/>
      <c r="O48" s="215"/>
      <c r="P48" s="215"/>
      <c r="Q48" s="216"/>
      <c r="R48" s="216"/>
      <c r="S48" s="216"/>
      <c r="T48" s="216"/>
      <c r="U48" s="216"/>
      <c r="V48" s="217"/>
      <c r="W48" s="217"/>
      <c r="X48" s="217"/>
      <c r="Y48" s="217"/>
      <c r="Z48" s="217"/>
      <c r="AA48" s="218"/>
      <c r="AB48" s="218"/>
      <c r="AC48" s="218"/>
      <c r="AD48" s="218"/>
      <c r="AE48" s="218"/>
      <c r="AF48" s="219"/>
      <c r="AG48" s="219"/>
      <c r="AH48" s="219"/>
      <c r="AI48" s="219"/>
      <c r="AJ48" s="219"/>
      <c r="AK48" s="254"/>
      <c r="AL48" s="254"/>
      <c r="AM48" s="254"/>
      <c r="AN48" s="254"/>
      <c r="AO48" s="254"/>
      <c r="AP48" s="255"/>
      <c r="AQ48" s="255"/>
      <c r="AR48" s="255"/>
      <c r="AS48" s="255"/>
      <c r="AT48" s="255"/>
      <c r="AU48" s="255"/>
      <c r="AV48" s="255"/>
      <c r="AW48" s="255"/>
      <c r="AX48" s="255"/>
      <c r="AY48" s="255"/>
      <c r="AZ48" s="256"/>
      <c r="BA48" s="256"/>
      <c r="BB48" s="256"/>
      <c r="BC48" s="256"/>
      <c r="BD48" s="256"/>
      <c r="BE48" s="257"/>
      <c r="BF48" s="257"/>
      <c r="BG48" s="257"/>
      <c r="BH48" s="257"/>
      <c r="BI48" s="257"/>
      <c r="BJ48" s="189"/>
      <c r="BK48" s="189"/>
      <c r="BL48" s="189"/>
      <c r="BM48" s="189"/>
      <c r="BN48" s="189"/>
      <c r="BO48" s="243"/>
      <c r="BP48" s="243"/>
      <c r="BQ48" s="214" t="n">
        <v>42</v>
      </c>
      <c r="BR48" s="223"/>
      <c r="BS48" s="224"/>
      <c r="BT48" s="224"/>
      <c r="BU48" s="224"/>
      <c r="BV48" s="224"/>
      <c r="BW48" s="224"/>
      <c r="BX48" s="224"/>
      <c r="BY48" s="224"/>
      <c r="BZ48" s="224"/>
      <c r="CA48" s="224"/>
      <c r="CB48" s="224"/>
      <c r="CC48" s="224"/>
      <c r="CD48" s="224"/>
      <c r="CE48" s="224"/>
      <c r="CF48" s="224"/>
      <c r="CG48" s="224"/>
      <c r="CH48" s="225"/>
      <c r="CI48" s="225"/>
      <c r="CJ48" s="225"/>
      <c r="CK48" s="225"/>
      <c r="CL48" s="225"/>
      <c r="CM48" s="225"/>
      <c r="CN48" s="225"/>
      <c r="CO48" s="225"/>
      <c r="CP48" s="225"/>
      <c r="CQ48" s="225"/>
      <c r="CR48" s="225"/>
      <c r="CS48" s="225"/>
      <c r="CT48" s="225"/>
      <c r="CU48" s="225"/>
      <c r="CV48" s="225"/>
      <c r="CW48" s="225"/>
      <c r="CX48" s="225"/>
      <c r="CY48" s="225"/>
      <c r="CZ48" s="225"/>
      <c r="DA48" s="225"/>
      <c r="DB48" s="225"/>
      <c r="DC48" s="225"/>
      <c r="DD48" s="225"/>
      <c r="DE48" s="225"/>
      <c r="DF48" s="225"/>
      <c r="DG48" s="225"/>
      <c r="DH48" s="225"/>
      <c r="DI48" s="225"/>
      <c r="DJ48" s="225"/>
      <c r="DK48" s="225"/>
      <c r="DL48" s="225"/>
      <c r="DM48" s="225"/>
      <c r="DN48" s="225"/>
      <c r="DO48" s="225"/>
      <c r="DP48" s="225"/>
      <c r="DQ48" s="225"/>
      <c r="DR48" s="225"/>
      <c r="DS48" s="225"/>
      <c r="DT48" s="225"/>
      <c r="DU48" s="225"/>
      <c r="DV48" s="226"/>
      <c r="DW48" s="226"/>
      <c r="DX48" s="226"/>
      <c r="DY48" s="226"/>
      <c r="DZ48" s="226"/>
      <c r="EA48" s="185"/>
    </row>
    <row r="49" customFormat="false" ht="26.25" hidden="false" customHeight="true" outlineLevel="0" collapsed="false">
      <c r="A49" s="214" t="n">
        <v>22</v>
      </c>
      <c r="B49" s="215"/>
      <c r="C49" s="215"/>
      <c r="D49" s="215"/>
      <c r="E49" s="215"/>
      <c r="F49" s="215"/>
      <c r="G49" s="215"/>
      <c r="H49" s="215"/>
      <c r="I49" s="215"/>
      <c r="J49" s="215"/>
      <c r="K49" s="215"/>
      <c r="L49" s="215"/>
      <c r="M49" s="215"/>
      <c r="N49" s="215"/>
      <c r="O49" s="215"/>
      <c r="P49" s="215"/>
      <c r="Q49" s="216"/>
      <c r="R49" s="216"/>
      <c r="S49" s="216"/>
      <c r="T49" s="216"/>
      <c r="U49" s="216"/>
      <c r="V49" s="217"/>
      <c r="W49" s="217"/>
      <c r="X49" s="217"/>
      <c r="Y49" s="217"/>
      <c r="Z49" s="217"/>
      <c r="AA49" s="218"/>
      <c r="AB49" s="218"/>
      <c r="AC49" s="218"/>
      <c r="AD49" s="218"/>
      <c r="AE49" s="218"/>
      <c r="AF49" s="219"/>
      <c r="AG49" s="219"/>
      <c r="AH49" s="219"/>
      <c r="AI49" s="219"/>
      <c r="AJ49" s="219"/>
      <c r="AK49" s="254"/>
      <c r="AL49" s="254"/>
      <c r="AM49" s="254"/>
      <c r="AN49" s="254"/>
      <c r="AO49" s="254"/>
      <c r="AP49" s="255"/>
      <c r="AQ49" s="255"/>
      <c r="AR49" s="255"/>
      <c r="AS49" s="255"/>
      <c r="AT49" s="255"/>
      <c r="AU49" s="255"/>
      <c r="AV49" s="255"/>
      <c r="AW49" s="255"/>
      <c r="AX49" s="255"/>
      <c r="AY49" s="255"/>
      <c r="AZ49" s="256"/>
      <c r="BA49" s="256"/>
      <c r="BB49" s="256"/>
      <c r="BC49" s="256"/>
      <c r="BD49" s="256"/>
      <c r="BE49" s="257"/>
      <c r="BF49" s="257"/>
      <c r="BG49" s="257"/>
      <c r="BH49" s="257"/>
      <c r="BI49" s="257"/>
      <c r="BJ49" s="189"/>
      <c r="BK49" s="189"/>
      <c r="BL49" s="189"/>
      <c r="BM49" s="189"/>
      <c r="BN49" s="189"/>
      <c r="BO49" s="243"/>
      <c r="BP49" s="243"/>
      <c r="BQ49" s="214" t="n">
        <v>43</v>
      </c>
      <c r="BR49" s="223"/>
      <c r="BS49" s="224"/>
      <c r="BT49" s="224"/>
      <c r="BU49" s="224"/>
      <c r="BV49" s="224"/>
      <c r="BW49" s="224"/>
      <c r="BX49" s="224"/>
      <c r="BY49" s="224"/>
      <c r="BZ49" s="224"/>
      <c r="CA49" s="224"/>
      <c r="CB49" s="224"/>
      <c r="CC49" s="224"/>
      <c r="CD49" s="224"/>
      <c r="CE49" s="224"/>
      <c r="CF49" s="224"/>
      <c r="CG49" s="224"/>
      <c r="CH49" s="225"/>
      <c r="CI49" s="225"/>
      <c r="CJ49" s="225"/>
      <c r="CK49" s="225"/>
      <c r="CL49" s="225"/>
      <c r="CM49" s="225"/>
      <c r="CN49" s="225"/>
      <c r="CO49" s="225"/>
      <c r="CP49" s="225"/>
      <c r="CQ49" s="225"/>
      <c r="CR49" s="225"/>
      <c r="CS49" s="225"/>
      <c r="CT49" s="225"/>
      <c r="CU49" s="225"/>
      <c r="CV49" s="225"/>
      <c r="CW49" s="225"/>
      <c r="CX49" s="225"/>
      <c r="CY49" s="225"/>
      <c r="CZ49" s="225"/>
      <c r="DA49" s="225"/>
      <c r="DB49" s="225"/>
      <c r="DC49" s="225"/>
      <c r="DD49" s="225"/>
      <c r="DE49" s="225"/>
      <c r="DF49" s="225"/>
      <c r="DG49" s="225"/>
      <c r="DH49" s="225"/>
      <c r="DI49" s="225"/>
      <c r="DJ49" s="225"/>
      <c r="DK49" s="225"/>
      <c r="DL49" s="225"/>
      <c r="DM49" s="225"/>
      <c r="DN49" s="225"/>
      <c r="DO49" s="225"/>
      <c r="DP49" s="225"/>
      <c r="DQ49" s="225"/>
      <c r="DR49" s="225"/>
      <c r="DS49" s="225"/>
      <c r="DT49" s="225"/>
      <c r="DU49" s="225"/>
      <c r="DV49" s="226"/>
      <c r="DW49" s="226"/>
      <c r="DX49" s="226"/>
      <c r="DY49" s="226"/>
      <c r="DZ49" s="226"/>
      <c r="EA49" s="185"/>
    </row>
    <row r="50" customFormat="false" ht="26.25" hidden="false" customHeight="true" outlineLevel="0" collapsed="false">
      <c r="A50" s="214" t="n">
        <v>23</v>
      </c>
      <c r="B50" s="215"/>
      <c r="C50" s="215"/>
      <c r="D50" s="215"/>
      <c r="E50" s="215"/>
      <c r="F50" s="215"/>
      <c r="G50" s="215"/>
      <c r="H50" s="215"/>
      <c r="I50" s="215"/>
      <c r="J50" s="215"/>
      <c r="K50" s="215"/>
      <c r="L50" s="215"/>
      <c r="M50" s="215"/>
      <c r="N50" s="215"/>
      <c r="O50" s="215"/>
      <c r="P50" s="215"/>
      <c r="Q50" s="258"/>
      <c r="R50" s="258"/>
      <c r="S50" s="258"/>
      <c r="T50" s="258"/>
      <c r="U50" s="258"/>
      <c r="V50" s="259"/>
      <c r="W50" s="259"/>
      <c r="X50" s="259"/>
      <c r="Y50" s="259"/>
      <c r="Z50" s="259"/>
      <c r="AA50" s="260"/>
      <c r="AB50" s="260"/>
      <c r="AC50" s="260"/>
      <c r="AD50" s="260"/>
      <c r="AE50" s="260"/>
      <c r="AF50" s="219"/>
      <c r="AG50" s="219"/>
      <c r="AH50" s="219"/>
      <c r="AI50" s="219"/>
      <c r="AJ50" s="219"/>
      <c r="AK50" s="261"/>
      <c r="AL50" s="261"/>
      <c r="AM50" s="261"/>
      <c r="AN50" s="261"/>
      <c r="AO50" s="261"/>
      <c r="AP50" s="259"/>
      <c r="AQ50" s="259"/>
      <c r="AR50" s="259"/>
      <c r="AS50" s="259"/>
      <c r="AT50" s="259"/>
      <c r="AU50" s="259"/>
      <c r="AV50" s="259"/>
      <c r="AW50" s="259"/>
      <c r="AX50" s="259"/>
      <c r="AY50" s="259"/>
      <c r="AZ50" s="262"/>
      <c r="BA50" s="262"/>
      <c r="BB50" s="262"/>
      <c r="BC50" s="262"/>
      <c r="BD50" s="262"/>
      <c r="BE50" s="257"/>
      <c r="BF50" s="257"/>
      <c r="BG50" s="257"/>
      <c r="BH50" s="257"/>
      <c r="BI50" s="257"/>
      <c r="BJ50" s="189"/>
      <c r="BK50" s="189"/>
      <c r="BL50" s="189"/>
      <c r="BM50" s="189"/>
      <c r="BN50" s="189"/>
      <c r="BO50" s="243"/>
      <c r="BP50" s="243"/>
      <c r="BQ50" s="214" t="n">
        <v>44</v>
      </c>
      <c r="BR50" s="223"/>
      <c r="BS50" s="224"/>
      <c r="BT50" s="224"/>
      <c r="BU50" s="224"/>
      <c r="BV50" s="224"/>
      <c r="BW50" s="224"/>
      <c r="BX50" s="224"/>
      <c r="BY50" s="224"/>
      <c r="BZ50" s="224"/>
      <c r="CA50" s="224"/>
      <c r="CB50" s="224"/>
      <c r="CC50" s="224"/>
      <c r="CD50" s="224"/>
      <c r="CE50" s="224"/>
      <c r="CF50" s="224"/>
      <c r="CG50" s="224"/>
      <c r="CH50" s="225"/>
      <c r="CI50" s="225"/>
      <c r="CJ50" s="225"/>
      <c r="CK50" s="225"/>
      <c r="CL50" s="225"/>
      <c r="CM50" s="225"/>
      <c r="CN50" s="225"/>
      <c r="CO50" s="225"/>
      <c r="CP50" s="225"/>
      <c r="CQ50" s="225"/>
      <c r="CR50" s="225"/>
      <c r="CS50" s="225"/>
      <c r="CT50" s="225"/>
      <c r="CU50" s="225"/>
      <c r="CV50" s="225"/>
      <c r="CW50" s="225"/>
      <c r="CX50" s="225"/>
      <c r="CY50" s="225"/>
      <c r="CZ50" s="225"/>
      <c r="DA50" s="225"/>
      <c r="DB50" s="225"/>
      <c r="DC50" s="225"/>
      <c r="DD50" s="225"/>
      <c r="DE50" s="225"/>
      <c r="DF50" s="225"/>
      <c r="DG50" s="225"/>
      <c r="DH50" s="225"/>
      <c r="DI50" s="225"/>
      <c r="DJ50" s="225"/>
      <c r="DK50" s="225"/>
      <c r="DL50" s="225"/>
      <c r="DM50" s="225"/>
      <c r="DN50" s="225"/>
      <c r="DO50" s="225"/>
      <c r="DP50" s="225"/>
      <c r="DQ50" s="225"/>
      <c r="DR50" s="225"/>
      <c r="DS50" s="225"/>
      <c r="DT50" s="225"/>
      <c r="DU50" s="225"/>
      <c r="DV50" s="226"/>
      <c r="DW50" s="226"/>
      <c r="DX50" s="226"/>
      <c r="DY50" s="226"/>
      <c r="DZ50" s="226"/>
      <c r="EA50" s="185"/>
    </row>
    <row r="51" customFormat="false" ht="26.25" hidden="false" customHeight="true" outlineLevel="0" collapsed="false">
      <c r="A51" s="214" t="n">
        <v>24</v>
      </c>
      <c r="B51" s="215"/>
      <c r="C51" s="215"/>
      <c r="D51" s="215"/>
      <c r="E51" s="215"/>
      <c r="F51" s="215"/>
      <c r="G51" s="215"/>
      <c r="H51" s="215"/>
      <c r="I51" s="215"/>
      <c r="J51" s="215"/>
      <c r="K51" s="215"/>
      <c r="L51" s="215"/>
      <c r="M51" s="215"/>
      <c r="N51" s="215"/>
      <c r="O51" s="215"/>
      <c r="P51" s="215"/>
      <c r="Q51" s="258"/>
      <c r="R51" s="258"/>
      <c r="S51" s="258"/>
      <c r="T51" s="258"/>
      <c r="U51" s="258"/>
      <c r="V51" s="259"/>
      <c r="W51" s="259"/>
      <c r="X51" s="259"/>
      <c r="Y51" s="259"/>
      <c r="Z51" s="259"/>
      <c r="AA51" s="260"/>
      <c r="AB51" s="260"/>
      <c r="AC51" s="260"/>
      <c r="AD51" s="260"/>
      <c r="AE51" s="260"/>
      <c r="AF51" s="219"/>
      <c r="AG51" s="219"/>
      <c r="AH51" s="219"/>
      <c r="AI51" s="219"/>
      <c r="AJ51" s="219"/>
      <c r="AK51" s="261"/>
      <c r="AL51" s="261"/>
      <c r="AM51" s="261"/>
      <c r="AN51" s="261"/>
      <c r="AO51" s="261"/>
      <c r="AP51" s="259"/>
      <c r="AQ51" s="259"/>
      <c r="AR51" s="259"/>
      <c r="AS51" s="259"/>
      <c r="AT51" s="259"/>
      <c r="AU51" s="259"/>
      <c r="AV51" s="259"/>
      <c r="AW51" s="259"/>
      <c r="AX51" s="259"/>
      <c r="AY51" s="259"/>
      <c r="AZ51" s="262"/>
      <c r="BA51" s="262"/>
      <c r="BB51" s="262"/>
      <c r="BC51" s="262"/>
      <c r="BD51" s="262"/>
      <c r="BE51" s="257"/>
      <c r="BF51" s="257"/>
      <c r="BG51" s="257"/>
      <c r="BH51" s="257"/>
      <c r="BI51" s="257"/>
      <c r="BJ51" s="189"/>
      <c r="BK51" s="189"/>
      <c r="BL51" s="189"/>
      <c r="BM51" s="189"/>
      <c r="BN51" s="189"/>
      <c r="BO51" s="243"/>
      <c r="BP51" s="243"/>
      <c r="BQ51" s="214" t="n">
        <v>45</v>
      </c>
      <c r="BR51" s="223"/>
      <c r="BS51" s="224"/>
      <c r="BT51" s="224"/>
      <c r="BU51" s="224"/>
      <c r="BV51" s="224"/>
      <c r="BW51" s="224"/>
      <c r="BX51" s="224"/>
      <c r="BY51" s="224"/>
      <c r="BZ51" s="224"/>
      <c r="CA51" s="224"/>
      <c r="CB51" s="224"/>
      <c r="CC51" s="224"/>
      <c r="CD51" s="224"/>
      <c r="CE51" s="224"/>
      <c r="CF51" s="224"/>
      <c r="CG51" s="224"/>
      <c r="CH51" s="225"/>
      <c r="CI51" s="225"/>
      <c r="CJ51" s="225"/>
      <c r="CK51" s="225"/>
      <c r="CL51" s="225"/>
      <c r="CM51" s="225"/>
      <c r="CN51" s="225"/>
      <c r="CO51" s="225"/>
      <c r="CP51" s="225"/>
      <c r="CQ51" s="225"/>
      <c r="CR51" s="225"/>
      <c r="CS51" s="225"/>
      <c r="CT51" s="225"/>
      <c r="CU51" s="225"/>
      <c r="CV51" s="225"/>
      <c r="CW51" s="225"/>
      <c r="CX51" s="225"/>
      <c r="CY51" s="225"/>
      <c r="CZ51" s="225"/>
      <c r="DA51" s="225"/>
      <c r="DB51" s="225"/>
      <c r="DC51" s="225"/>
      <c r="DD51" s="225"/>
      <c r="DE51" s="225"/>
      <c r="DF51" s="225"/>
      <c r="DG51" s="225"/>
      <c r="DH51" s="225"/>
      <c r="DI51" s="225"/>
      <c r="DJ51" s="225"/>
      <c r="DK51" s="225"/>
      <c r="DL51" s="225"/>
      <c r="DM51" s="225"/>
      <c r="DN51" s="225"/>
      <c r="DO51" s="225"/>
      <c r="DP51" s="225"/>
      <c r="DQ51" s="225"/>
      <c r="DR51" s="225"/>
      <c r="DS51" s="225"/>
      <c r="DT51" s="225"/>
      <c r="DU51" s="225"/>
      <c r="DV51" s="226"/>
      <c r="DW51" s="226"/>
      <c r="DX51" s="226"/>
      <c r="DY51" s="226"/>
      <c r="DZ51" s="226"/>
      <c r="EA51" s="185"/>
    </row>
    <row r="52" customFormat="false" ht="26.25" hidden="false" customHeight="true" outlineLevel="0" collapsed="false">
      <c r="A52" s="214" t="n">
        <v>25</v>
      </c>
      <c r="B52" s="215"/>
      <c r="C52" s="215"/>
      <c r="D52" s="215"/>
      <c r="E52" s="215"/>
      <c r="F52" s="215"/>
      <c r="G52" s="215"/>
      <c r="H52" s="215"/>
      <c r="I52" s="215"/>
      <c r="J52" s="215"/>
      <c r="K52" s="215"/>
      <c r="L52" s="215"/>
      <c r="M52" s="215"/>
      <c r="N52" s="215"/>
      <c r="O52" s="215"/>
      <c r="P52" s="215"/>
      <c r="Q52" s="258"/>
      <c r="R52" s="258"/>
      <c r="S52" s="258"/>
      <c r="T52" s="258"/>
      <c r="U52" s="258"/>
      <c r="V52" s="259"/>
      <c r="W52" s="259"/>
      <c r="X52" s="259"/>
      <c r="Y52" s="259"/>
      <c r="Z52" s="259"/>
      <c r="AA52" s="260"/>
      <c r="AB52" s="260"/>
      <c r="AC52" s="260"/>
      <c r="AD52" s="260"/>
      <c r="AE52" s="260"/>
      <c r="AF52" s="219"/>
      <c r="AG52" s="219"/>
      <c r="AH52" s="219"/>
      <c r="AI52" s="219"/>
      <c r="AJ52" s="219"/>
      <c r="AK52" s="261"/>
      <c r="AL52" s="261"/>
      <c r="AM52" s="261"/>
      <c r="AN52" s="261"/>
      <c r="AO52" s="261"/>
      <c r="AP52" s="259"/>
      <c r="AQ52" s="259"/>
      <c r="AR52" s="259"/>
      <c r="AS52" s="259"/>
      <c r="AT52" s="259"/>
      <c r="AU52" s="259"/>
      <c r="AV52" s="259"/>
      <c r="AW52" s="259"/>
      <c r="AX52" s="259"/>
      <c r="AY52" s="259"/>
      <c r="AZ52" s="262"/>
      <c r="BA52" s="262"/>
      <c r="BB52" s="262"/>
      <c r="BC52" s="262"/>
      <c r="BD52" s="262"/>
      <c r="BE52" s="257"/>
      <c r="BF52" s="257"/>
      <c r="BG52" s="257"/>
      <c r="BH52" s="257"/>
      <c r="BI52" s="257"/>
      <c r="BJ52" s="189"/>
      <c r="BK52" s="189"/>
      <c r="BL52" s="189"/>
      <c r="BM52" s="189"/>
      <c r="BN52" s="189"/>
      <c r="BO52" s="243"/>
      <c r="BP52" s="243"/>
      <c r="BQ52" s="214" t="n">
        <v>46</v>
      </c>
      <c r="BR52" s="223"/>
      <c r="BS52" s="224"/>
      <c r="BT52" s="224"/>
      <c r="BU52" s="224"/>
      <c r="BV52" s="224"/>
      <c r="BW52" s="224"/>
      <c r="BX52" s="224"/>
      <c r="BY52" s="224"/>
      <c r="BZ52" s="224"/>
      <c r="CA52" s="224"/>
      <c r="CB52" s="224"/>
      <c r="CC52" s="224"/>
      <c r="CD52" s="224"/>
      <c r="CE52" s="224"/>
      <c r="CF52" s="224"/>
      <c r="CG52" s="224"/>
      <c r="CH52" s="225"/>
      <c r="CI52" s="225"/>
      <c r="CJ52" s="225"/>
      <c r="CK52" s="225"/>
      <c r="CL52" s="225"/>
      <c r="CM52" s="225"/>
      <c r="CN52" s="225"/>
      <c r="CO52" s="225"/>
      <c r="CP52" s="225"/>
      <c r="CQ52" s="225"/>
      <c r="CR52" s="225"/>
      <c r="CS52" s="225"/>
      <c r="CT52" s="225"/>
      <c r="CU52" s="225"/>
      <c r="CV52" s="225"/>
      <c r="CW52" s="225"/>
      <c r="CX52" s="225"/>
      <c r="CY52" s="225"/>
      <c r="CZ52" s="225"/>
      <c r="DA52" s="225"/>
      <c r="DB52" s="225"/>
      <c r="DC52" s="225"/>
      <c r="DD52" s="225"/>
      <c r="DE52" s="225"/>
      <c r="DF52" s="225"/>
      <c r="DG52" s="225"/>
      <c r="DH52" s="225"/>
      <c r="DI52" s="225"/>
      <c r="DJ52" s="225"/>
      <c r="DK52" s="225"/>
      <c r="DL52" s="225"/>
      <c r="DM52" s="225"/>
      <c r="DN52" s="225"/>
      <c r="DO52" s="225"/>
      <c r="DP52" s="225"/>
      <c r="DQ52" s="225"/>
      <c r="DR52" s="225"/>
      <c r="DS52" s="225"/>
      <c r="DT52" s="225"/>
      <c r="DU52" s="225"/>
      <c r="DV52" s="226"/>
      <c r="DW52" s="226"/>
      <c r="DX52" s="226"/>
      <c r="DY52" s="226"/>
      <c r="DZ52" s="226"/>
      <c r="EA52" s="185"/>
    </row>
    <row r="53" customFormat="false" ht="26.25" hidden="false" customHeight="true" outlineLevel="0" collapsed="false">
      <c r="A53" s="214" t="n">
        <v>26</v>
      </c>
      <c r="B53" s="215"/>
      <c r="C53" s="215"/>
      <c r="D53" s="215"/>
      <c r="E53" s="215"/>
      <c r="F53" s="215"/>
      <c r="G53" s="215"/>
      <c r="H53" s="215"/>
      <c r="I53" s="215"/>
      <c r="J53" s="215"/>
      <c r="K53" s="215"/>
      <c r="L53" s="215"/>
      <c r="M53" s="215"/>
      <c r="N53" s="215"/>
      <c r="O53" s="215"/>
      <c r="P53" s="215"/>
      <c r="Q53" s="258"/>
      <c r="R53" s="258"/>
      <c r="S53" s="258"/>
      <c r="T53" s="258"/>
      <c r="U53" s="258"/>
      <c r="V53" s="259"/>
      <c r="W53" s="259"/>
      <c r="X53" s="259"/>
      <c r="Y53" s="259"/>
      <c r="Z53" s="259"/>
      <c r="AA53" s="260"/>
      <c r="AB53" s="260"/>
      <c r="AC53" s="260"/>
      <c r="AD53" s="260"/>
      <c r="AE53" s="260"/>
      <c r="AF53" s="219"/>
      <c r="AG53" s="219"/>
      <c r="AH53" s="219"/>
      <c r="AI53" s="219"/>
      <c r="AJ53" s="219"/>
      <c r="AK53" s="261"/>
      <c r="AL53" s="261"/>
      <c r="AM53" s="261"/>
      <c r="AN53" s="261"/>
      <c r="AO53" s="261"/>
      <c r="AP53" s="259"/>
      <c r="AQ53" s="259"/>
      <c r="AR53" s="259"/>
      <c r="AS53" s="259"/>
      <c r="AT53" s="259"/>
      <c r="AU53" s="259"/>
      <c r="AV53" s="259"/>
      <c r="AW53" s="259"/>
      <c r="AX53" s="259"/>
      <c r="AY53" s="259"/>
      <c r="AZ53" s="262"/>
      <c r="BA53" s="262"/>
      <c r="BB53" s="262"/>
      <c r="BC53" s="262"/>
      <c r="BD53" s="262"/>
      <c r="BE53" s="257"/>
      <c r="BF53" s="257"/>
      <c r="BG53" s="257"/>
      <c r="BH53" s="257"/>
      <c r="BI53" s="257"/>
      <c r="BJ53" s="189"/>
      <c r="BK53" s="189"/>
      <c r="BL53" s="189"/>
      <c r="BM53" s="189"/>
      <c r="BN53" s="189"/>
      <c r="BO53" s="243"/>
      <c r="BP53" s="243"/>
      <c r="BQ53" s="214" t="n">
        <v>47</v>
      </c>
      <c r="BR53" s="223"/>
      <c r="BS53" s="224"/>
      <c r="BT53" s="224"/>
      <c r="BU53" s="224"/>
      <c r="BV53" s="224"/>
      <c r="BW53" s="224"/>
      <c r="BX53" s="224"/>
      <c r="BY53" s="224"/>
      <c r="BZ53" s="224"/>
      <c r="CA53" s="224"/>
      <c r="CB53" s="224"/>
      <c r="CC53" s="224"/>
      <c r="CD53" s="224"/>
      <c r="CE53" s="224"/>
      <c r="CF53" s="224"/>
      <c r="CG53" s="224"/>
      <c r="CH53" s="225"/>
      <c r="CI53" s="225"/>
      <c r="CJ53" s="225"/>
      <c r="CK53" s="225"/>
      <c r="CL53" s="225"/>
      <c r="CM53" s="225"/>
      <c r="CN53" s="225"/>
      <c r="CO53" s="225"/>
      <c r="CP53" s="225"/>
      <c r="CQ53" s="225"/>
      <c r="CR53" s="225"/>
      <c r="CS53" s="225"/>
      <c r="CT53" s="225"/>
      <c r="CU53" s="225"/>
      <c r="CV53" s="225"/>
      <c r="CW53" s="225"/>
      <c r="CX53" s="225"/>
      <c r="CY53" s="225"/>
      <c r="CZ53" s="225"/>
      <c r="DA53" s="225"/>
      <c r="DB53" s="225"/>
      <c r="DC53" s="225"/>
      <c r="DD53" s="225"/>
      <c r="DE53" s="225"/>
      <c r="DF53" s="225"/>
      <c r="DG53" s="225"/>
      <c r="DH53" s="225"/>
      <c r="DI53" s="225"/>
      <c r="DJ53" s="225"/>
      <c r="DK53" s="225"/>
      <c r="DL53" s="225"/>
      <c r="DM53" s="225"/>
      <c r="DN53" s="225"/>
      <c r="DO53" s="225"/>
      <c r="DP53" s="225"/>
      <c r="DQ53" s="225"/>
      <c r="DR53" s="225"/>
      <c r="DS53" s="225"/>
      <c r="DT53" s="225"/>
      <c r="DU53" s="225"/>
      <c r="DV53" s="226"/>
      <c r="DW53" s="226"/>
      <c r="DX53" s="226"/>
      <c r="DY53" s="226"/>
      <c r="DZ53" s="226"/>
      <c r="EA53" s="185"/>
    </row>
    <row r="54" customFormat="false" ht="26.25" hidden="false" customHeight="true" outlineLevel="0" collapsed="false">
      <c r="A54" s="214" t="n">
        <v>27</v>
      </c>
      <c r="B54" s="215"/>
      <c r="C54" s="215"/>
      <c r="D54" s="215"/>
      <c r="E54" s="215"/>
      <c r="F54" s="215"/>
      <c r="G54" s="215"/>
      <c r="H54" s="215"/>
      <c r="I54" s="215"/>
      <c r="J54" s="215"/>
      <c r="K54" s="215"/>
      <c r="L54" s="215"/>
      <c r="M54" s="215"/>
      <c r="N54" s="215"/>
      <c r="O54" s="215"/>
      <c r="P54" s="215"/>
      <c r="Q54" s="258"/>
      <c r="R54" s="258"/>
      <c r="S54" s="258"/>
      <c r="T54" s="258"/>
      <c r="U54" s="258"/>
      <c r="V54" s="259"/>
      <c r="W54" s="259"/>
      <c r="X54" s="259"/>
      <c r="Y54" s="259"/>
      <c r="Z54" s="259"/>
      <c r="AA54" s="260"/>
      <c r="AB54" s="260"/>
      <c r="AC54" s="260"/>
      <c r="AD54" s="260"/>
      <c r="AE54" s="260"/>
      <c r="AF54" s="219"/>
      <c r="AG54" s="219"/>
      <c r="AH54" s="219"/>
      <c r="AI54" s="219"/>
      <c r="AJ54" s="219"/>
      <c r="AK54" s="261"/>
      <c r="AL54" s="261"/>
      <c r="AM54" s="261"/>
      <c r="AN54" s="261"/>
      <c r="AO54" s="261"/>
      <c r="AP54" s="259"/>
      <c r="AQ54" s="259"/>
      <c r="AR54" s="259"/>
      <c r="AS54" s="259"/>
      <c r="AT54" s="259"/>
      <c r="AU54" s="259"/>
      <c r="AV54" s="259"/>
      <c r="AW54" s="259"/>
      <c r="AX54" s="259"/>
      <c r="AY54" s="259"/>
      <c r="AZ54" s="262"/>
      <c r="BA54" s="262"/>
      <c r="BB54" s="262"/>
      <c r="BC54" s="262"/>
      <c r="BD54" s="262"/>
      <c r="BE54" s="257"/>
      <c r="BF54" s="257"/>
      <c r="BG54" s="257"/>
      <c r="BH54" s="257"/>
      <c r="BI54" s="257"/>
      <c r="BJ54" s="189"/>
      <c r="BK54" s="189"/>
      <c r="BL54" s="189"/>
      <c r="BM54" s="189"/>
      <c r="BN54" s="189"/>
      <c r="BO54" s="243"/>
      <c r="BP54" s="243"/>
      <c r="BQ54" s="214" t="n">
        <v>48</v>
      </c>
      <c r="BR54" s="223"/>
      <c r="BS54" s="224"/>
      <c r="BT54" s="224"/>
      <c r="BU54" s="224"/>
      <c r="BV54" s="224"/>
      <c r="BW54" s="224"/>
      <c r="BX54" s="224"/>
      <c r="BY54" s="224"/>
      <c r="BZ54" s="224"/>
      <c r="CA54" s="224"/>
      <c r="CB54" s="224"/>
      <c r="CC54" s="224"/>
      <c r="CD54" s="224"/>
      <c r="CE54" s="224"/>
      <c r="CF54" s="224"/>
      <c r="CG54" s="224"/>
      <c r="CH54" s="225"/>
      <c r="CI54" s="225"/>
      <c r="CJ54" s="225"/>
      <c r="CK54" s="225"/>
      <c r="CL54" s="225"/>
      <c r="CM54" s="225"/>
      <c r="CN54" s="225"/>
      <c r="CO54" s="225"/>
      <c r="CP54" s="225"/>
      <c r="CQ54" s="225"/>
      <c r="CR54" s="225"/>
      <c r="CS54" s="225"/>
      <c r="CT54" s="225"/>
      <c r="CU54" s="225"/>
      <c r="CV54" s="225"/>
      <c r="CW54" s="225"/>
      <c r="CX54" s="225"/>
      <c r="CY54" s="225"/>
      <c r="CZ54" s="225"/>
      <c r="DA54" s="225"/>
      <c r="DB54" s="225"/>
      <c r="DC54" s="225"/>
      <c r="DD54" s="225"/>
      <c r="DE54" s="225"/>
      <c r="DF54" s="225"/>
      <c r="DG54" s="225"/>
      <c r="DH54" s="225"/>
      <c r="DI54" s="225"/>
      <c r="DJ54" s="225"/>
      <c r="DK54" s="225"/>
      <c r="DL54" s="225"/>
      <c r="DM54" s="225"/>
      <c r="DN54" s="225"/>
      <c r="DO54" s="225"/>
      <c r="DP54" s="225"/>
      <c r="DQ54" s="225"/>
      <c r="DR54" s="225"/>
      <c r="DS54" s="225"/>
      <c r="DT54" s="225"/>
      <c r="DU54" s="225"/>
      <c r="DV54" s="226"/>
      <c r="DW54" s="226"/>
      <c r="DX54" s="226"/>
      <c r="DY54" s="226"/>
      <c r="DZ54" s="226"/>
      <c r="EA54" s="185"/>
    </row>
    <row r="55" customFormat="false" ht="26.25" hidden="false" customHeight="true" outlineLevel="0" collapsed="false">
      <c r="A55" s="214" t="n">
        <v>28</v>
      </c>
      <c r="B55" s="215"/>
      <c r="C55" s="215"/>
      <c r="D55" s="215"/>
      <c r="E55" s="215"/>
      <c r="F55" s="215"/>
      <c r="G55" s="215"/>
      <c r="H55" s="215"/>
      <c r="I55" s="215"/>
      <c r="J55" s="215"/>
      <c r="K55" s="215"/>
      <c r="L55" s="215"/>
      <c r="M55" s="215"/>
      <c r="N55" s="215"/>
      <c r="O55" s="215"/>
      <c r="P55" s="215"/>
      <c r="Q55" s="258"/>
      <c r="R55" s="258"/>
      <c r="S55" s="258"/>
      <c r="T55" s="258"/>
      <c r="U55" s="258"/>
      <c r="V55" s="259"/>
      <c r="W55" s="259"/>
      <c r="X55" s="259"/>
      <c r="Y55" s="259"/>
      <c r="Z55" s="259"/>
      <c r="AA55" s="260"/>
      <c r="AB55" s="260"/>
      <c r="AC55" s="260"/>
      <c r="AD55" s="260"/>
      <c r="AE55" s="260"/>
      <c r="AF55" s="219"/>
      <c r="AG55" s="219"/>
      <c r="AH55" s="219"/>
      <c r="AI55" s="219"/>
      <c r="AJ55" s="219"/>
      <c r="AK55" s="261"/>
      <c r="AL55" s="261"/>
      <c r="AM55" s="261"/>
      <c r="AN55" s="261"/>
      <c r="AO55" s="261"/>
      <c r="AP55" s="259"/>
      <c r="AQ55" s="259"/>
      <c r="AR55" s="259"/>
      <c r="AS55" s="259"/>
      <c r="AT55" s="259"/>
      <c r="AU55" s="259"/>
      <c r="AV55" s="259"/>
      <c r="AW55" s="259"/>
      <c r="AX55" s="259"/>
      <c r="AY55" s="259"/>
      <c r="AZ55" s="262"/>
      <c r="BA55" s="262"/>
      <c r="BB55" s="262"/>
      <c r="BC55" s="262"/>
      <c r="BD55" s="262"/>
      <c r="BE55" s="257"/>
      <c r="BF55" s="257"/>
      <c r="BG55" s="257"/>
      <c r="BH55" s="257"/>
      <c r="BI55" s="257"/>
      <c r="BJ55" s="189"/>
      <c r="BK55" s="189"/>
      <c r="BL55" s="189"/>
      <c r="BM55" s="189"/>
      <c r="BN55" s="189"/>
      <c r="BO55" s="243"/>
      <c r="BP55" s="243"/>
      <c r="BQ55" s="214" t="n">
        <v>49</v>
      </c>
      <c r="BR55" s="223"/>
      <c r="BS55" s="224"/>
      <c r="BT55" s="224"/>
      <c r="BU55" s="224"/>
      <c r="BV55" s="224"/>
      <c r="BW55" s="224"/>
      <c r="BX55" s="224"/>
      <c r="BY55" s="224"/>
      <c r="BZ55" s="224"/>
      <c r="CA55" s="224"/>
      <c r="CB55" s="224"/>
      <c r="CC55" s="224"/>
      <c r="CD55" s="224"/>
      <c r="CE55" s="224"/>
      <c r="CF55" s="224"/>
      <c r="CG55" s="224"/>
      <c r="CH55" s="225"/>
      <c r="CI55" s="225"/>
      <c r="CJ55" s="225"/>
      <c r="CK55" s="225"/>
      <c r="CL55" s="225"/>
      <c r="CM55" s="225"/>
      <c r="CN55" s="225"/>
      <c r="CO55" s="225"/>
      <c r="CP55" s="225"/>
      <c r="CQ55" s="225"/>
      <c r="CR55" s="225"/>
      <c r="CS55" s="225"/>
      <c r="CT55" s="225"/>
      <c r="CU55" s="225"/>
      <c r="CV55" s="225"/>
      <c r="CW55" s="225"/>
      <c r="CX55" s="225"/>
      <c r="CY55" s="225"/>
      <c r="CZ55" s="225"/>
      <c r="DA55" s="225"/>
      <c r="DB55" s="225"/>
      <c r="DC55" s="225"/>
      <c r="DD55" s="225"/>
      <c r="DE55" s="225"/>
      <c r="DF55" s="225"/>
      <c r="DG55" s="225"/>
      <c r="DH55" s="225"/>
      <c r="DI55" s="225"/>
      <c r="DJ55" s="225"/>
      <c r="DK55" s="225"/>
      <c r="DL55" s="225"/>
      <c r="DM55" s="225"/>
      <c r="DN55" s="225"/>
      <c r="DO55" s="225"/>
      <c r="DP55" s="225"/>
      <c r="DQ55" s="225"/>
      <c r="DR55" s="225"/>
      <c r="DS55" s="225"/>
      <c r="DT55" s="225"/>
      <c r="DU55" s="225"/>
      <c r="DV55" s="226"/>
      <c r="DW55" s="226"/>
      <c r="DX55" s="226"/>
      <c r="DY55" s="226"/>
      <c r="DZ55" s="226"/>
      <c r="EA55" s="185"/>
    </row>
    <row r="56" customFormat="false" ht="26.25" hidden="false" customHeight="true" outlineLevel="0" collapsed="false">
      <c r="A56" s="214" t="n">
        <v>29</v>
      </c>
      <c r="B56" s="215"/>
      <c r="C56" s="215"/>
      <c r="D56" s="215"/>
      <c r="E56" s="215"/>
      <c r="F56" s="215"/>
      <c r="G56" s="215"/>
      <c r="H56" s="215"/>
      <c r="I56" s="215"/>
      <c r="J56" s="215"/>
      <c r="K56" s="215"/>
      <c r="L56" s="215"/>
      <c r="M56" s="215"/>
      <c r="N56" s="215"/>
      <c r="O56" s="215"/>
      <c r="P56" s="215"/>
      <c r="Q56" s="258"/>
      <c r="R56" s="258"/>
      <c r="S56" s="258"/>
      <c r="T56" s="258"/>
      <c r="U56" s="258"/>
      <c r="V56" s="259"/>
      <c r="W56" s="259"/>
      <c r="X56" s="259"/>
      <c r="Y56" s="259"/>
      <c r="Z56" s="259"/>
      <c r="AA56" s="260"/>
      <c r="AB56" s="260"/>
      <c r="AC56" s="260"/>
      <c r="AD56" s="260"/>
      <c r="AE56" s="260"/>
      <c r="AF56" s="219"/>
      <c r="AG56" s="219"/>
      <c r="AH56" s="219"/>
      <c r="AI56" s="219"/>
      <c r="AJ56" s="219"/>
      <c r="AK56" s="261"/>
      <c r="AL56" s="261"/>
      <c r="AM56" s="261"/>
      <c r="AN56" s="261"/>
      <c r="AO56" s="261"/>
      <c r="AP56" s="259"/>
      <c r="AQ56" s="259"/>
      <c r="AR56" s="259"/>
      <c r="AS56" s="259"/>
      <c r="AT56" s="259"/>
      <c r="AU56" s="259"/>
      <c r="AV56" s="259"/>
      <c r="AW56" s="259"/>
      <c r="AX56" s="259"/>
      <c r="AY56" s="259"/>
      <c r="AZ56" s="262"/>
      <c r="BA56" s="262"/>
      <c r="BB56" s="262"/>
      <c r="BC56" s="262"/>
      <c r="BD56" s="262"/>
      <c r="BE56" s="257"/>
      <c r="BF56" s="257"/>
      <c r="BG56" s="257"/>
      <c r="BH56" s="257"/>
      <c r="BI56" s="257"/>
      <c r="BJ56" s="189"/>
      <c r="BK56" s="189"/>
      <c r="BL56" s="189"/>
      <c r="BM56" s="189"/>
      <c r="BN56" s="189"/>
      <c r="BO56" s="243"/>
      <c r="BP56" s="243"/>
      <c r="BQ56" s="214" t="n">
        <v>50</v>
      </c>
      <c r="BR56" s="223"/>
      <c r="BS56" s="224"/>
      <c r="BT56" s="224"/>
      <c r="BU56" s="224"/>
      <c r="BV56" s="224"/>
      <c r="BW56" s="224"/>
      <c r="BX56" s="224"/>
      <c r="BY56" s="224"/>
      <c r="BZ56" s="224"/>
      <c r="CA56" s="224"/>
      <c r="CB56" s="224"/>
      <c r="CC56" s="224"/>
      <c r="CD56" s="224"/>
      <c r="CE56" s="224"/>
      <c r="CF56" s="224"/>
      <c r="CG56" s="224"/>
      <c r="CH56" s="225"/>
      <c r="CI56" s="225"/>
      <c r="CJ56" s="225"/>
      <c r="CK56" s="225"/>
      <c r="CL56" s="225"/>
      <c r="CM56" s="225"/>
      <c r="CN56" s="225"/>
      <c r="CO56" s="225"/>
      <c r="CP56" s="225"/>
      <c r="CQ56" s="225"/>
      <c r="CR56" s="225"/>
      <c r="CS56" s="225"/>
      <c r="CT56" s="225"/>
      <c r="CU56" s="225"/>
      <c r="CV56" s="225"/>
      <c r="CW56" s="225"/>
      <c r="CX56" s="225"/>
      <c r="CY56" s="225"/>
      <c r="CZ56" s="225"/>
      <c r="DA56" s="225"/>
      <c r="DB56" s="225"/>
      <c r="DC56" s="225"/>
      <c r="DD56" s="225"/>
      <c r="DE56" s="225"/>
      <c r="DF56" s="225"/>
      <c r="DG56" s="225"/>
      <c r="DH56" s="225"/>
      <c r="DI56" s="225"/>
      <c r="DJ56" s="225"/>
      <c r="DK56" s="225"/>
      <c r="DL56" s="225"/>
      <c r="DM56" s="225"/>
      <c r="DN56" s="225"/>
      <c r="DO56" s="225"/>
      <c r="DP56" s="225"/>
      <c r="DQ56" s="225"/>
      <c r="DR56" s="225"/>
      <c r="DS56" s="225"/>
      <c r="DT56" s="225"/>
      <c r="DU56" s="225"/>
      <c r="DV56" s="226"/>
      <c r="DW56" s="226"/>
      <c r="DX56" s="226"/>
      <c r="DY56" s="226"/>
      <c r="DZ56" s="226"/>
      <c r="EA56" s="185"/>
    </row>
    <row r="57" customFormat="false" ht="26.25" hidden="false" customHeight="true" outlineLevel="0" collapsed="false">
      <c r="A57" s="214" t="n">
        <v>30</v>
      </c>
      <c r="B57" s="215"/>
      <c r="C57" s="215"/>
      <c r="D57" s="215"/>
      <c r="E57" s="215"/>
      <c r="F57" s="215"/>
      <c r="G57" s="215"/>
      <c r="H57" s="215"/>
      <c r="I57" s="215"/>
      <c r="J57" s="215"/>
      <c r="K57" s="215"/>
      <c r="L57" s="215"/>
      <c r="M57" s="215"/>
      <c r="N57" s="215"/>
      <c r="O57" s="215"/>
      <c r="P57" s="215"/>
      <c r="Q57" s="258"/>
      <c r="R57" s="258"/>
      <c r="S57" s="258"/>
      <c r="T57" s="258"/>
      <c r="U57" s="258"/>
      <c r="V57" s="259"/>
      <c r="W57" s="259"/>
      <c r="X57" s="259"/>
      <c r="Y57" s="259"/>
      <c r="Z57" s="259"/>
      <c r="AA57" s="260"/>
      <c r="AB57" s="260"/>
      <c r="AC57" s="260"/>
      <c r="AD57" s="260"/>
      <c r="AE57" s="260"/>
      <c r="AF57" s="219"/>
      <c r="AG57" s="219"/>
      <c r="AH57" s="219"/>
      <c r="AI57" s="219"/>
      <c r="AJ57" s="219"/>
      <c r="AK57" s="261"/>
      <c r="AL57" s="261"/>
      <c r="AM57" s="261"/>
      <c r="AN57" s="261"/>
      <c r="AO57" s="261"/>
      <c r="AP57" s="259"/>
      <c r="AQ57" s="259"/>
      <c r="AR57" s="259"/>
      <c r="AS57" s="259"/>
      <c r="AT57" s="259"/>
      <c r="AU57" s="259"/>
      <c r="AV57" s="259"/>
      <c r="AW57" s="259"/>
      <c r="AX57" s="259"/>
      <c r="AY57" s="259"/>
      <c r="AZ57" s="262"/>
      <c r="BA57" s="262"/>
      <c r="BB57" s="262"/>
      <c r="BC57" s="262"/>
      <c r="BD57" s="262"/>
      <c r="BE57" s="257"/>
      <c r="BF57" s="257"/>
      <c r="BG57" s="257"/>
      <c r="BH57" s="257"/>
      <c r="BI57" s="257"/>
      <c r="BJ57" s="189"/>
      <c r="BK57" s="189"/>
      <c r="BL57" s="189"/>
      <c r="BM57" s="189"/>
      <c r="BN57" s="189"/>
      <c r="BO57" s="243"/>
      <c r="BP57" s="243"/>
      <c r="BQ57" s="214" t="n">
        <v>51</v>
      </c>
      <c r="BR57" s="223"/>
      <c r="BS57" s="224"/>
      <c r="BT57" s="224"/>
      <c r="BU57" s="224"/>
      <c r="BV57" s="224"/>
      <c r="BW57" s="224"/>
      <c r="BX57" s="224"/>
      <c r="BY57" s="224"/>
      <c r="BZ57" s="224"/>
      <c r="CA57" s="224"/>
      <c r="CB57" s="224"/>
      <c r="CC57" s="224"/>
      <c r="CD57" s="224"/>
      <c r="CE57" s="224"/>
      <c r="CF57" s="224"/>
      <c r="CG57" s="224"/>
      <c r="CH57" s="225"/>
      <c r="CI57" s="225"/>
      <c r="CJ57" s="225"/>
      <c r="CK57" s="225"/>
      <c r="CL57" s="225"/>
      <c r="CM57" s="225"/>
      <c r="CN57" s="225"/>
      <c r="CO57" s="225"/>
      <c r="CP57" s="225"/>
      <c r="CQ57" s="225"/>
      <c r="CR57" s="225"/>
      <c r="CS57" s="225"/>
      <c r="CT57" s="225"/>
      <c r="CU57" s="225"/>
      <c r="CV57" s="225"/>
      <c r="CW57" s="225"/>
      <c r="CX57" s="225"/>
      <c r="CY57" s="225"/>
      <c r="CZ57" s="225"/>
      <c r="DA57" s="225"/>
      <c r="DB57" s="225"/>
      <c r="DC57" s="225"/>
      <c r="DD57" s="225"/>
      <c r="DE57" s="225"/>
      <c r="DF57" s="225"/>
      <c r="DG57" s="225"/>
      <c r="DH57" s="225"/>
      <c r="DI57" s="225"/>
      <c r="DJ57" s="225"/>
      <c r="DK57" s="225"/>
      <c r="DL57" s="225"/>
      <c r="DM57" s="225"/>
      <c r="DN57" s="225"/>
      <c r="DO57" s="225"/>
      <c r="DP57" s="225"/>
      <c r="DQ57" s="225"/>
      <c r="DR57" s="225"/>
      <c r="DS57" s="225"/>
      <c r="DT57" s="225"/>
      <c r="DU57" s="225"/>
      <c r="DV57" s="226"/>
      <c r="DW57" s="226"/>
      <c r="DX57" s="226"/>
      <c r="DY57" s="226"/>
      <c r="DZ57" s="226"/>
      <c r="EA57" s="185"/>
    </row>
    <row r="58" customFormat="false" ht="26.25" hidden="false" customHeight="true" outlineLevel="0" collapsed="false">
      <c r="A58" s="214" t="n">
        <v>31</v>
      </c>
      <c r="B58" s="215"/>
      <c r="C58" s="215"/>
      <c r="D58" s="215"/>
      <c r="E58" s="215"/>
      <c r="F58" s="215"/>
      <c r="G58" s="215"/>
      <c r="H58" s="215"/>
      <c r="I58" s="215"/>
      <c r="J58" s="215"/>
      <c r="K58" s="215"/>
      <c r="L58" s="215"/>
      <c r="M58" s="215"/>
      <c r="N58" s="215"/>
      <c r="O58" s="215"/>
      <c r="P58" s="215"/>
      <c r="Q58" s="258"/>
      <c r="R58" s="258"/>
      <c r="S58" s="258"/>
      <c r="T58" s="258"/>
      <c r="U58" s="258"/>
      <c r="V58" s="259"/>
      <c r="W58" s="259"/>
      <c r="X58" s="259"/>
      <c r="Y58" s="259"/>
      <c r="Z58" s="259"/>
      <c r="AA58" s="260"/>
      <c r="AB58" s="260"/>
      <c r="AC58" s="260"/>
      <c r="AD58" s="260"/>
      <c r="AE58" s="260"/>
      <c r="AF58" s="219"/>
      <c r="AG58" s="219"/>
      <c r="AH58" s="219"/>
      <c r="AI58" s="219"/>
      <c r="AJ58" s="219"/>
      <c r="AK58" s="261"/>
      <c r="AL58" s="261"/>
      <c r="AM58" s="261"/>
      <c r="AN58" s="261"/>
      <c r="AO58" s="261"/>
      <c r="AP58" s="259"/>
      <c r="AQ58" s="259"/>
      <c r="AR58" s="259"/>
      <c r="AS58" s="259"/>
      <c r="AT58" s="259"/>
      <c r="AU58" s="259"/>
      <c r="AV58" s="259"/>
      <c r="AW58" s="259"/>
      <c r="AX58" s="259"/>
      <c r="AY58" s="259"/>
      <c r="AZ58" s="262"/>
      <c r="BA58" s="262"/>
      <c r="BB58" s="262"/>
      <c r="BC58" s="262"/>
      <c r="BD58" s="262"/>
      <c r="BE58" s="257"/>
      <c r="BF58" s="257"/>
      <c r="BG58" s="257"/>
      <c r="BH58" s="257"/>
      <c r="BI58" s="257"/>
      <c r="BJ58" s="189"/>
      <c r="BK58" s="189"/>
      <c r="BL58" s="189"/>
      <c r="BM58" s="189"/>
      <c r="BN58" s="189"/>
      <c r="BO58" s="243"/>
      <c r="BP58" s="243"/>
      <c r="BQ58" s="214" t="n">
        <v>52</v>
      </c>
      <c r="BR58" s="223"/>
      <c r="BS58" s="224"/>
      <c r="BT58" s="224"/>
      <c r="BU58" s="224"/>
      <c r="BV58" s="224"/>
      <c r="BW58" s="224"/>
      <c r="BX58" s="224"/>
      <c r="BY58" s="224"/>
      <c r="BZ58" s="224"/>
      <c r="CA58" s="224"/>
      <c r="CB58" s="224"/>
      <c r="CC58" s="224"/>
      <c r="CD58" s="224"/>
      <c r="CE58" s="224"/>
      <c r="CF58" s="224"/>
      <c r="CG58" s="224"/>
      <c r="CH58" s="225"/>
      <c r="CI58" s="225"/>
      <c r="CJ58" s="225"/>
      <c r="CK58" s="225"/>
      <c r="CL58" s="225"/>
      <c r="CM58" s="225"/>
      <c r="CN58" s="225"/>
      <c r="CO58" s="225"/>
      <c r="CP58" s="225"/>
      <c r="CQ58" s="225"/>
      <c r="CR58" s="225"/>
      <c r="CS58" s="225"/>
      <c r="CT58" s="225"/>
      <c r="CU58" s="225"/>
      <c r="CV58" s="225"/>
      <c r="CW58" s="225"/>
      <c r="CX58" s="225"/>
      <c r="CY58" s="225"/>
      <c r="CZ58" s="225"/>
      <c r="DA58" s="225"/>
      <c r="DB58" s="225"/>
      <c r="DC58" s="225"/>
      <c r="DD58" s="225"/>
      <c r="DE58" s="225"/>
      <c r="DF58" s="225"/>
      <c r="DG58" s="225"/>
      <c r="DH58" s="225"/>
      <c r="DI58" s="225"/>
      <c r="DJ58" s="225"/>
      <c r="DK58" s="225"/>
      <c r="DL58" s="225"/>
      <c r="DM58" s="225"/>
      <c r="DN58" s="225"/>
      <c r="DO58" s="225"/>
      <c r="DP58" s="225"/>
      <c r="DQ58" s="225"/>
      <c r="DR58" s="225"/>
      <c r="DS58" s="225"/>
      <c r="DT58" s="225"/>
      <c r="DU58" s="225"/>
      <c r="DV58" s="226"/>
      <c r="DW58" s="226"/>
      <c r="DX58" s="226"/>
      <c r="DY58" s="226"/>
      <c r="DZ58" s="226"/>
      <c r="EA58" s="185"/>
    </row>
    <row r="59" customFormat="false" ht="26.25" hidden="false" customHeight="true" outlineLevel="0" collapsed="false">
      <c r="A59" s="214" t="n">
        <v>32</v>
      </c>
      <c r="B59" s="215"/>
      <c r="C59" s="215"/>
      <c r="D59" s="215"/>
      <c r="E59" s="215"/>
      <c r="F59" s="215"/>
      <c r="G59" s="215"/>
      <c r="H59" s="215"/>
      <c r="I59" s="215"/>
      <c r="J59" s="215"/>
      <c r="K59" s="215"/>
      <c r="L59" s="215"/>
      <c r="M59" s="215"/>
      <c r="N59" s="215"/>
      <c r="O59" s="215"/>
      <c r="P59" s="215"/>
      <c r="Q59" s="258"/>
      <c r="R59" s="258"/>
      <c r="S59" s="258"/>
      <c r="T59" s="258"/>
      <c r="U59" s="258"/>
      <c r="V59" s="259"/>
      <c r="W59" s="259"/>
      <c r="X59" s="259"/>
      <c r="Y59" s="259"/>
      <c r="Z59" s="259"/>
      <c r="AA59" s="260"/>
      <c r="AB59" s="260"/>
      <c r="AC59" s="260"/>
      <c r="AD59" s="260"/>
      <c r="AE59" s="260"/>
      <c r="AF59" s="219"/>
      <c r="AG59" s="219"/>
      <c r="AH59" s="219"/>
      <c r="AI59" s="219"/>
      <c r="AJ59" s="219"/>
      <c r="AK59" s="261"/>
      <c r="AL59" s="261"/>
      <c r="AM59" s="261"/>
      <c r="AN59" s="261"/>
      <c r="AO59" s="261"/>
      <c r="AP59" s="259"/>
      <c r="AQ59" s="259"/>
      <c r="AR59" s="259"/>
      <c r="AS59" s="259"/>
      <c r="AT59" s="259"/>
      <c r="AU59" s="259"/>
      <c r="AV59" s="259"/>
      <c r="AW59" s="259"/>
      <c r="AX59" s="259"/>
      <c r="AY59" s="259"/>
      <c r="AZ59" s="262"/>
      <c r="BA59" s="262"/>
      <c r="BB59" s="262"/>
      <c r="BC59" s="262"/>
      <c r="BD59" s="262"/>
      <c r="BE59" s="257"/>
      <c r="BF59" s="257"/>
      <c r="BG59" s="257"/>
      <c r="BH59" s="257"/>
      <c r="BI59" s="257"/>
      <c r="BJ59" s="189"/>
      <c r="BK59" s="189"/>
      <c r="BL59" s="189"/>
      <c r="BM59" s="189"/>
      <c r="BN59" s="189"/>
      <c r="BO59" s="243"/>
      <c r="BP59" s="243"/>
      <c r="BQ59" s="214" t="n">
        <v>53</v>
      </c>
      <c r="BR59" s="223"/>
      <c r="BS59" s="224"/>
      <c r="BT59" s="224"/>
      <c r="BU59" s="224"/>
      <c r="BV59" s="224"/>
      <c r="BW59" s="224"/>
      <c r="BX59" s="224"/>
      <c r="BY59" s="224"/>
      <c r="BZ59" s="224"/>
      <c r="CA59" s="224"/>
      <c r="CB59" s="224"/>
      <c r="CC59" s="224"/>
      <c r="CD59" s="224"/>
      <c r="CE59" s="224"/>
      <c r="CF59" s="224"/>
      <c r="CG59" s="224"/>
      <c r="CH59" s="225"/>
      <c r="CI59" s="225"/>
      <c r="CJ59" s="225"/>
      <c r="CK59" s="225"/>
      <c r="CL59" s="225"/>
      <c r="CM59" s="225"/>
      <c r="CN59" s="225"/>
      <c r="CO59" s="225"/>
      <c r="CP59" s="225"/>
      <c r="CQ59" s="225"/>
      <c r="CR59" s="225"/>
      <c r="CS59" s="225"/>
      <c r="CT59" s="225"/>
      <c r="CU59" s="225"/>
      <c r="CV59" s="225"/>
      <c r="CW59" s="225"/>
      <c r="CX59" s="225"/>
      <c r="CY59" s="225"/>
      <c r="CZ59" s="225"/>
      <c r="DA59" s="225"/>
      <c r="DB59" s="225"/>
      <c r="DC59" s="225"/>
      <c r="DD59" s="225"/>
      <c r="DE59" s="225"/>
      <c r="DF59" s="225"/>
      <c r="DG59" s="225"/>
      <c r="DH59" s="225"/>
      <c r="DI59" s="225"/>
      <c r="DJ59" s="225"/>
      <c r="DK59" s="225"/>
      <c r="DL59" s="225"/>
      <c r="DM59" s="225"/>
      <c r="DN59" s="225"/>
      <c r="DO59" s="225"/>
      <c r="DP59" s="225"/>
      <c r="DQ59" s="225"/>
      <c r="DR59" s="225"/>
      <c r="DS59" s="225"/>
      <c r="DT59" s="225"/>
      <c r="DU59" s="225"/>
      <c r="DV59" s="226"/>
      <c r="DW59" s="226"/>
      <c r="DX59" s="226"/>
      <c r="DY59" s="226"/>
      <c r="DZ59" s="226"/>
      <c r="EA59" s="185"/>
    </row>
    <row r="60" customFormat="false" ht="26.25" hidden="false" customHeight="true" outlineLevel="0" collapsed="false">
      <c r="A60" s="214" t="n">
        <v>33</v>
      </c>
      <c r="B60" s="215"/>
      <c r="C60" s="215"/>
      <c r="D60" s="215"/>
      <c r="E60" s="215"/>
      <c r="F60" s="215"/>
      <c r="G60" s="215"/>
      <c r="H60" s="215"/>
      <c r="I60" s="215"/>
      <c r="J60" s="215"/>
      <c r="K60" s="215"/>
      <c r="L60" s="215"/>
      <c r="M60" s="215"/>
      <c r="N60" s="215"/>
      <c r="O60" s="215"/>
      <c r="P60" s="215"/>
      <c r="Q60" s="258"/>
      <c r="R60" s="258"/>
      <c r="S60" s="258"/>
      <c r="T60" s="258"/>
      <c r="U60" s="258"/>
      <c r="V60" s="259"/>
      <c r="W60" s="259"/>
      <c r="X60" s="259"/>
      <c r="Y60" s="259"/>
      <c r="Z60" s="259"/>
      <c r="AA60" s="260"/>
      <c r="AB60" s="260"/>
      <c r="AC60" s="260"/>
      <c r="AD60" s="260"/>
      <c r="AE60" s="260"/>
      <c r="AF60" s="219"/>
      <c r="AG60" s="219"/>
      <c r="AH60" s="219"/>
      <c r="AI60" s="219"/>
      <c r="AJ60" s="219"/>
      <c r="AK60" s="261"/>
      <c r="AL60" s="261"/>
      <c r="AM60" s="261"/>
      <c r="AN60" s="261"/>
      <c r="AO60" s="261"/>
      <c r="AP60" s="259"/>
      <c r="AQ60" s="259"/>
      <c r="AR60" s="259"/>
      <c r="AS60" s="259"/>
      <c r="AT60" s="259"/>
      <c r="AU60" s="259"/>
      <c r="AV60" s="259"/>
      <c r="AW60" s="259"/>
      <c r="AX60" s="259"/>
      <c r="AY60" s="259"/>
      <c r="AZ60" s="262"/>
      <c r="BA60" s="262"/>
      <c r="BB60" s="262"/>
      <c r="BC60" s="262"/>
      <c r="BD60" s="262"/>
      <c r="BE60" s="257"/>
      <c r="BF60" s="257"/>
      <c r="BG60" s="257"/>
      <c r="BH60" s="257"/>
      <c r="BI60" s="257"/>
      <c r="BJ60" s="189"/>
      <c r="BK60" s="189"/>
      <c r="BL60" s="189"/>
      <c r="BM60" s="189"/>
      <c r="BN60" s="189"/>
      <c r="BO60" s="243"/>
      <c r="BP60" s="243"/>
      <c r="BQ60" s="214" t="n">
        <v>54</v>
      </c>
      <c r="BR60" s="223"/>
      <c r="BS60" s="224"/>
      <c r="BT60" s="224"/>
      <c r="BU60" s="224"/>
      <c r="BV60" s="224"/>
      <c r="BW60" s="224"/>
      <c r="BX60" s="224"/>
      <c r="BY60" s="224"/>
      <c r="BZ60" s="224"/>
      <c r="CA60" s="224"/>
      <c r="CB60" s="224"/>
      <c r="CC60" s="224"/>
      <c r="CD60" s="224"/>
      <c r="CE60" s="224"/>
      <c r="CF60" s="224"/>
      <c r="CG60" s="224"/>
      <c r="CH60" s="225"/>
      <c r="CI60" s="225"/>
      <c r="CJ60" s="225"/>
      <c r="CK60" s="225"/>
      <c r="CL60" s="225"/>
      <c r="CM60" s="225"/>
      <c r="CN60" s="225"/>
      <c r="CO60" s="225"/>
      <c r="CP60" s="225"/>
      <c r="CQ60" s="225"/>
      <c r="CR60" s="225"/>
      <c r="CS60" s="225"/>
      <c r="CT60" s="225"/>
      <c r="CU60" s="225"/>
      <c r="CV60" s="225"/>
      <c r="CW60" s="225"/>
      <c r="CX60" s="225"/>
      <c r="CY60" s="225"/>
      <c r="CZ60" s="225"/>
      <c r="DA60" s="225"/>
      <c r="DB60" s="225"/>
      <c r="DC60" s="225"/>
      <c r="DD60" s="225"/>
      <c r="DE60" s="225"/>
      <c r="DF60" s="225"/>
      <c r="DG60" s="225"/>
      <c r="DH60" s="225"/>
      <c r="DI60" s="225"/>
      <c r="DJ60" s="225"/>
      <c r="DK60" s="225"/>
      <c r="DL60" s="225"/>
      <c r="DM60" s="225"/>
      <c r="DN60" s="225"/>
      <c r="DO60" s="225"/>
      <c r="DP60" s="225"/>
      <c r="DQ60" s="225"/>
      <c r="DR60" s="225"/>
      <c r="DS60" s="225"/>
      <c r="DT60" s="225"/>
      <c r="DU60" s="225"/>
      <c r="DV60" s="226"/>
      <c r="DW60" s="226"/>
      <c r="DX60" s="226"/>
      <c r="DY60" s="226"/>
      <c r="DZ60" s="226"/>
      <c r="EA60" s="185"/>
    </row>
    <row r="61" customFormat="false" ht="26.25" hidden="false" customHeight="true" outlineLevel="0" collapsed="false">
      <c r="A61" s="214" t="n">
        <v>34</v>
      </c>
      <c r="B61" s="215"/>
      <c r="C61" s="215"/>
      <c r="D61" s="215"/>
      <c r="E61" s="215"/>
      <c r="F61" s="215"/>
      <c r="G61" s="215"/>
      <c r="H61" s="215"/>
      <c r="I61" s="215"/>
      <c r="J61" s="215"/>
      <c r="K61" s="215"/>
      <c r="L61" s="215"/>
      <c r="M61" s="215"/>
      <c r="N61" s="215"/>
      <c r="O61" s="215"/>
      <c r="P61" s="215"/>
      <c r="Q61" s="258"/>
      <c r="R61" s="258"/>
      <c r="S61" s="258"/>
      <c r="T61" s="258"/>
      <c r="U61" s="258"/>
      <c r="V61" s="259"/>
      <c r="W61" s="259"/>
      <c r="X61" s="259"/>
      <c r="Y61" s="259"/>
      <c r="Z61" s="259"/>
      <c r="AA61" s="260"/>
      <c r="AB61" s="260"/>
      <c r="AC61" s="260"/>
      <c r="AD61" s="260"/>
      <c r="AE61" s="260"/>
      <c r="AF61" s="219"/>
      <c r="AG61" s="219"/>
      <c r="AH61" s="219"/>
      <c r="AI61" s="219"/>
      <c r="AJ61" s="219"/>
      <c r="AK61" s="261"/>
      <c r="AL61" s="261"/>
      <c r="AM61" s="261"/>
      <c r="AN61" s="261"/>
      <c r="AO61" s="261"/>
      <c r="AP61" s="259"/>
      <c r="AQ61" s="259"/>
      <c r="AR61" s="259"/>
      <c r="AS61" s="259"/>
      <c r="AT61" s="259"/>
      <c r="AU61" s="259"/>
      <c r="AV61" s="259"/>
      <c r="AW61" s="259"/>
      <c r="AX61" s="259"/>
      <c r="AY61" s="259"/>
      <c r="AZ61" s="262"/>
      <c r="BA61" s="262"/>
      <c r="BB61" s="262"/>
      <c r="BC61" s="262"/>
      <c r="BD61" s="262"/>
      <c r="BE61" s="257"/>
      <c r="BF61" s="257"/>
      <c r="BG61" s="257"/>
      <c r="BH61" s="257"/>
      <c r="BI61" s="257"/>
      <c r="BJ61" s="189"/>
      <c r="BK61" s="189"/>
      <c r="BL61" s="189"/>
      <c r="BM61" s="189"/>
      <c r="BN61" s="189"/>
      <c r="BO61" s="243"/>
      <c r="BP61" s="243"/>
      <c r="BQ61" s="214" t="n">
        <v>55</v>
      </c>
      <c r="BR61" s="223"/>
      <c r="BS61" s="224"/>
      <c r="BT61" s="224"/>
      <c r="BU61" s="224"/>
      <c r="BV61" s="224"/>
      <c r="BW61" s="224"/>
      <c r="BX61" s="224"/>
      <c r="BY61" s="224"/>
      <c r="BZ61" s="224"/>
      <c r="CA61" s="224"/>
      <c r="CB61" s="224"/>
      <c r="CC61" s="224"/>
      <c r="CD61" s="224"/>
      <c r="CE61" s="224"/>
      <c r="CF61" s="224"/>
      <c r="CG61" s="224"/>
      <c r="CH61" s="225"/>
      <c r="CI61" s="225"/>
      <c r="CJ61" s="225"/>
      <c r="CK61" s="225"/>
      <c r="CL61" s="225"/>
      <c r="CM61" s="225"/>
      <c r="CN61" s="225"/>
      <c r="CO61" s="225"/>
      <c r="CP61" s="225"/>
      <c r="CQ61" s="225"/>
      <c r="CR61" s="225"/>
      <c r="CS61" s="225"/>
      <c r="CT61" s="225"/>
      <c r="CU61" s="225"/>
      <c r="CV61" s="225"/>
      <c r="CW61" s="225"/>
      <c r="CX61" s="225"/>
      <c r="CY61" s="225"/>
      <c r="CZ61" s="225"/>
      <c r="DA61" s="225"/>
      <c r="DB61" s="225"/>
      <c r="DC61" s="225"/>
      <c r="DD61" s="225"/>
      <c r="DE61" s="225"/>
      <c r="DF61" s="225"/>
      <c r="DG61" s="225"/>
      <c r="DH61" s="225"/>
      <c r="DI61" s="225"/>
      <c r="DJ61" s="225"/>
      <c r="DK61" s="225"/>
      <c r="DL61" s="225"/>
      <c r="DM61" s="225"/>
      <c r="DN61" s="225"/>
      <c r="DO61" s="225"/>
      <c r="DP61" s="225"/>
      <c r="DQ61" s="225"/>
      <c r="DR61" s="225"/>
      <c r="DS61" s="225"/>
      <c r="DT61" s="225"/>
      <c r="DU61" s="225"/>
      <c r="DV61" s="226"/>
      <c r="DW61" s="226"/>
      <c r="DX61" s="226"/>
      <c r="DY61" s="226"/>
      <c r="DZ61" s="226"/>
      <c r="EA61" s="185"/>
    </row>
    <row r="62" customFormat="false" ht="26.25" hidden="false" customHeight="true" outlineLevel="0" collapsed="false">
      <c r="A62" s="214" t="n">
        <v>35</v>
      </c>
      <c r="B62" s="215"/>
      <c r="C62" s="215"/>
      <c r="D62" s="215"/>
      <c r="E62" s="215"/>
      <c r="F62" s="215"/>
      <c r="G62" s="215"/>
      <c r="H62" s="215"/>
      <c r="I62" s="215"/>
      <c r="J62" s="215"/>
      <c r="K62" s="215"/>
      <c r="L62" s="215"/>
      <c r="M62" s="215"/>
      <c r="N62" s="215"/>
      <c r="O62" s="215"/>
      <c r="P62" s="215"/>
      <c r="Q62" s="258"/>
      <c r="R62" s="258"/>
      <c r="S62" s="258"/>
      <c r="T62" s="258"/>
      <c r="U62" s="258"/>
      <c r="V62" s="259"/>
      <c r="W62" s="259"/>
      <c r="X62" s="259"/>
      <c r="Y62" s="259"/>
      <c r="Z62" s="259"/>
      <c r="AA62" s="260"/>
      <c r="AB62" s="260"/>
      <c r="AC62" s="260"/>
      <c r="AD62" s="260"/>
      <c r="AE62" s="260"/>
      <c r="AF62" s="219"/>
      <c r="AG62" s="219"/>
      <c r="AH62" s="219"/>
      <c r="AI62" s="219"/>
      <c r="AJ62" s="219"/>
      <c r="AK62" s="261"/>
      <c r="AL62" s="261"/>
      <c r="AM62" s="261"/>
      <c r="AN62" s="261"/>
      <c r="AO62" s="261"/>
      <c r="AP62" s="259"/>
      <c r="AQ62" s="259"/>
      <c r="AR62" s="259"/>
      <c r="AS62" s="259"/>
      <c r="AT62" s="259"/>
      <c r="AU62" s="259"/>
      <c r="AV62" s="259"/>
      <c r="AW62" s="259"/>
      <c r="AX62" s="259"/>
      <c r="AY62" s="259"/>
      <c r="AZ62" s="262"/>
      <c r="BA62" s="262"/>
      <c r="BB62" s="262"/>
      <c r="BC62" s="262"/>
      <c r="BD62" s="262"/>
      <c r="BE62" s="257"/>
      <c r="BF62" s="257"/>
      <c r="BG62" s="257"/>
      <c r="BH62" s="257"/>
      <c r="BI62" s="257"/>
      <c r="BJ62" s="263" t="s">
        <v>314</v>
      </c>
      <c r="BK62" s="263"/>
      <c r="BL62" s="263"/>
      <c r="BM62" s="263"/>
      <c r="BN62" s="263"/>
      <c r="BO62" s="243"/>
      <c r="BP62" s="243"/>
      <c r="BQ62" s="214" t="n">
        <v>56</v>
      </c>
      <c r="BR62" s="223"/>
      <c r="BS62" s="224"/>
      <c r="BT62" s="224"/>
      <c r="BU62" s="224"/>
      <c r="BV62" s="224"/>
      <c r="BW62" s="224"/>
      <c r="BX62" s="224"/>
      <c r="BY62" s="224"/>
      <c r="BZ62" s="224"/>
      <c r="CA62" s="224"/>
      <c r="CB62" s="224"/>
      <c r="CC62" s="224"/>
      <c r="CD62" s="224"/>
      <c r="CE62" s="224"/>
      <c r="CF62" s="224"/>
      <c r="CG62" s="224"/>
      <c r="CH62" s="225"/>
      <c r="CI62" s="225"/>
      <c r="CJ62" s="225"/>
      <c r="CK62" s="225"/>
      <c r="CL62" s="225"/>
      <c r="CM62" s="225"/>
      <c r="CN62" s="225"/>
      <c r="CO62" s="225"/>
      <c r="CP62" s="225"/>
      <c r="CQ62" s="225"/>
      <c r="CR62" s="225"/>
      <c r="CS62" s="225"/>
      <c r="CT62" s="225"/>
      <c r="CU62" s="225"/>
      <c r="CV62" s="225"/>
      <c r="CW62" s="225"/>
      <c r="CX62" s="225"/>
      <c r="CY62" s="225"/>
      <c r="CZ62" s="225"/>
      <c r="DA62" s="225"/>
      <c r="DB62" s="225"/>
      <c r="DC62" s="225"/>
      <c r="DD62" s="225"/>
      <c r="DE62" s="225"/>
      <c r="DF62" s="225"/>
      <c r="DG62" s="225"/>
      <c r="DH62" s="225"/>
      <c r="DI62" s="225"/>
      <c r="DJ62" s="225"/>
      <c r="DK62" s="225"/>
      <c r="DL62" s="225"/>
      <c r="DM62" s="225"/>
      <c r="DN62" s="225"/>
      <c r="DO62" s="225"/>
      <c r="DP62" s="225"/>
      <c r="DQ62" s="225"/>
      <c r="DR62" s="225"/>
      <c r="DS62" s="225"/>
      <c r="DT62" s="225"/>
      <c r="DU62" s="225"/>
      <c r="DV62" s="226"/>
      <c r="DW62" s="226"/>
      <c r="DX62" s="226"/>
      <c r="DY62" s="226"/>
      <c r="DZ62" s="226"/>
      <c r="EA62" s="185"/>
    </row>
    <row r="63" customFormat="false" ht="26.25" hidden="false" customHeight="true" outlineLevel="0" collapsed="false">
      <c r="A63" s="234" t="s">
        <v>293</v>
      </c>
      <c r="B63" s="235" t="s">
        <v>315</v>
      </c>
      <c r="C63" s="235"/>
      <c r="D63" s="235"/>
      <c r="E63" s="235"/>
      <c r="F63" s="235"/>
      <c r="G63" s="235"/>
      <c r="H63" s="235"/>
      <c r="I63" s="235"/>
      <c r="J63" s="235"/>
      <c r="K63" s="235"/>
      <c r="L63" s="235"/>
      <c r="M63" s="235"/>
      <c r="N63" s="235"/>
      <c r="O63" s="235"/>
      <c r="P63" s="235"/>
      <c r="Q63" s="264"/>
      <c r="R63" s="264"/>
      <c r="S63" s="264"/>
      <c r="T63" s="264"/>
      <c r="U63" s="264"/>
      <c r="V63" s="265"/>
      <c r="W63" s="265"/>
      <c r="X63" s="265"/>
      <c r="Y63" s="265"/>
      <c r="Z63" s="265"/>
      <c r="AA63" s="266"/>
      <c r="AB63" s="266"/>
      <c r="AC63" s="266"/>
      <c r="AD63" s="266"/>
      <c r="AE63" s="266"/>
      <c r="AF63" s="267" t="n">
        <v>2347</v>
      </c>
      <c r="AG63" s="267"/>
      <c r="AH63" s="267"/>
      <c r="AI63" s="267"/>
      <c r="AJ63" s="267"/>
      <c r="AK63" s="268"/>
      <c r="AL63" s="268"/>
      <c r="AM63" s="268"/>
      <c r="AN63" s="268"/>
      <c r="AO63" s="268"/>
      <c r="AP63" s="269" t="n">
        <v>12135</v>
      </c>
      <c r="AQ63" s="269"/>
      <c r="AR63" s="269"/>
      <c r="AS63" s="269"/>
      <c r="AT63" s="269"/>
      <c r="AU63" s="269" t="n">
        <v>9016</v>
      </c>
      <c r="AV63" s="269"/>
      <c r="AW63" s="269"/>
      <c r="AX63" s="269"/>
      <c r="AY63" s="269"/>
      <c r="AZ63" s="270"/>
      <c r="BA63" s="270"/>
      <c r="BB63" s="270"/>
      <c r="BC63" s="270"/>
      <c r="BD63" s="270"/>
      <c r="BE63" s="271"/>
      <c r="BF63" s="271"/>
      <c r="BG63" s="271"/>
      <c r="BH63" s="271"/>
      <c r="BI63" s="271"/>
      <c r="BJ63" s="267" t="s">
        <v>47</v>
      </c>
      <c r="BK63" s="267"/>
      <c r="BL63" s="267"/>
      <c r="BM63" s="267"/>
      <c r="BN63" s="267"/>
      <c r="BO63" s="243"/>
      <c r="BP63" s="243"/>
      <c r="BQ63" s="214" t="n">
        <v>57</v>
      </c>
      <c r="BR63" s="223"/>
      <c r="BS63" s="224"/>
      <c r="BT63" s="224"/>
      <c r="BU63" s="224"/>
      <c r="BV63" s="224"/>
      <c r="BW63" s="224"/>
      <c r="BX63" s="224"/>
      <c r="BY63" s="224"/>
      <c r="BZ63" s="224"/>
      <c r="CA63" s="224"/>
      <c r="CB63" s="224"/>
      <c r="CC63" s="224"/>
      <c r="CD63" s="224"/>
      <c r="CE63" s="224"/>
      <c r="CF63" s="224"/>
      <c r="CG63" s="224"/>
      <c r="CH63" s="225"/>
      <c r="CI63" s="225"/>
      <c r="CJ63" s="225"/>
      <c r="CK63" s="225"/>
      <c r="CL63" s="225"/>
      <c r="CM63" s="225"/>
      <c r="CN63" s="225"/>
      <c r="CO63" s="225"/>
      <c r="CP63" s="225"/>
      <c r="CQ63" s="225"/>
      <c r="CR63" s="225"/>
      <c r="CS63" s="225"/>
      <c r="CT63" s="225"/>
      <c r="CU63" s="225"/>
      <c r="CV63" s="225"/>
      <c r="CW63" s="225"/>
      <c r="CX63" s="225"/>
      <c r="CY63" s="225"/>
      <c r="CZ63" s="225"/>
      <c r="DA63" s="225"/>
      <c r="DB63" s="225"/>
      <c r="DC63" s="225"/>
      <c r="DD63" s="225"/>
      <c r="DE63" s="225"/>
      <c r="DF63" s="225"/>
      <c r="DG63" s="225"/>
      <c r="DH63" s="225"/>
      <c r="DI63" s="225"/>
      <c r="DJ63" s="225"/>
      <c r="DK63" s="225"/>
      <c r="DL63" s="225"/>
      <c r="DM63" s="225"/>
      <c r="DN63" s="225"/>
      <c r="DO63" s="225"/>
      <c r="DP63" s="225"/>
      <c r="DQ63" s="225"/>
      <c r="DR63" s="225"/>
      <c r="DS63" s="225"/>
      <c r="DT63" s="225"/>
      <c r="DU63" s="225"/>
      <c r="DV63" s="226"/>
      <c r="DW63" s="226"/>
      <c r="DX63" s="226"/>
      <c r="DY63" s="226"/>
      <c r="DZ63" s="226"/>
      <c r="EA63" s="185"/>
    </row>
    <row r="64" customFormat="false" ht="26.25" hidden="false" customHeight="true" outlineLevel="0" collapsed="false">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14" t="n">
        <v>58</v>
      </c>
      <c r="BR64" s="223"/>
      <c r="BS64" s="224"/>
      <c r="BT64" s="224"/>
      <c r="BU64" s="224"/>
      <c r="BV64" s="224"/>
      <c r="BW64" s="224"/>
      <c r="BX64" s="224"/>
      <c r="BY64" s="224"/>
      <c r="BZ64" s="224"/>
      <c r="CA64" s="224"/>
      <c r="CB64" s="224"/>
      <c r="CC64" s="224"/>
      <c r="CD64" s="224"/>
      <c r="CE64" s="224"/>
      <c r="CF64" s="224"/>
      <c r="CG64" s="224"/>
      <c r="CH64" s="225"/>
      <c r="CI64" s="225"/>
      <c r="CJ64" s="225"/>
      <c r="CK64" s="225"/>
      <c r="CL64" s="225"/>
      <c r="CM64" s="225"/>
      <c r="CN64" s="225"/>
      <c r="CO64" s="225"/>
      <c r="CP64" s="225"/>
      <c r="CQ64" s="225"/>
      <c r="CR64" s="225"/>
      <c r="CS64" s="225"/>
      <c r="CT64" s="225"/>
      <c r="CU64" s="225"/>
      <c r="CV64" s="225"/>
      <c r="CW64" s="225"/>
      <c r="CX64" s="225"/>
      <c r="CY64" s="225"/>
      <c r="CZ64" s="225"/>
      <c r="DA64" s="225"/>
      <c r="DB64" s="225"/>
      <c r="DC64" s="225"/>
      <c r="DD64" s="225"/>
      <c r="DE64" s="225"/>
      <c r="DF64" s="225"/>
      <c r="DG64" s="225"/>
      <c r="DH64" s="225"/>
      <c r="DI64" s="225"/>
      <c r="DJ64" s="225"/>
      <c r="DK64" s="225"/>
      <c r="DL64" s="225"/>
      <c r="DM64" s="225"/>
      <c r="DN64" s="225"/>
      <c r="DO64" s="225"/>
      <c r="DP64" s="225"/>
      <c r="DQ64" s="225"/>
      <c r="DR64" s="225"/>
      <c r="DS64" s="225"/>
      <c r="DT64" s="225"/>
      <c r="DU64" s="225"/>
      <c r="DV64" s="226"/>
      <c r="DW64" s="226"/>
      <c r="DX64" s="226"/>
      <c r="DY64" s="226"/>
      <c r="DZ64" s="226"/>
      <c r="EA64" s="185"/>
    </row>
    <row r="65" customFormat="false" ht="26.25" hidden="false" customHeight="true" outlineLevel="0" collapsed="false">
      <c r="A65" s="189" t="s">
        <v>316</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243"/>
      <c r="BF65" s="243"/>
      <c r="BG65" s="243"/>
      <c r="BH65" s="243"/>
      <c r="BI65" s="243"/>
      <c r="BJ65" s="243"/>
      <c r="BK65" s="243"/>
      <c r="BL65" s="243"/>
      <c r="BM65" s="243"/>
      <c r="BN65" s="243"/>
      <c r="BO65" s="243"/>
      <c r="BP65" s="243"/>
      <c r="BQ65" s="214" t="n">
        <v>59</v>
      </c>
      <c r="BR65" s="223"/>
      <c r="BS65" s="224"/>
      <c r="BT65" s="224"/>
      <c r="BU65" s="224"/>
      <c r="BV65" s="224"/>
      <c r="BW65" s="224"/>
      <c r="BX65" s="224"/>
      <c r="BY65" s="224"/>
      <c r="BZ65" s="224"/>
      <c r="CA65" s="224"/>
      <c r="CB65" s="224"/>
      <c r="CC65" s="224"/>
      <c r="CD65" s="224"/>
      <c r="CE65" s="224"/>
      <c r="CF65" s="224"/>
      <c r="CG65" s="224"/>
      <c r="CH65" s="225"/>
      <c r="CI65" s="225"/>
      <c r="CJ65" s="225"/>
      <c r="CK65" s="225"/>
      <c r="CL65" s="225"/>
      <c r="CM65" s="225"/>
      <c r="CN65" s="225"/>
      <c r="CO65" s="225"/>
      <c r="CP65" s="225"/>
      <c r="CQ65" s="225"/>
      <c r="CR65" s="225"/>
      <c r="CS65" s="225"/>
      <c r="CT65" s="225"/>
      <c r="CU65" s="225"/>
      <c r="CV65" s="225"/>
      <c r="CW65" s="225"/>
      <c r="CX65" s="225"/>
      <c r="CY65" s="225"/>
      <c r="CZ65" s="225"/>
      <c r="DA65" s="225"/>
      <c r="DB65" s="225"/>
      <c r="DC65" s="225"/>
      <c r="DD65" s="225"/>
      <c r="DE65" s="225"/>
      <c r="DF65" s="225"/>
      <c r="DG65" s="225"/>
      <c r="DH65" s="225"/>
      <c r="DI65" s="225"/>
      <c r="DJ65" s="225"/>
      <c r="DK65" s="225"/>
      <c r="DL65" s="225"/>
      <c r="DM65" s="225"/>
      <c r="DN65" s="225"/>
      <c r="DO65" s="225"/>
      <c r="DP65" s="225"/>
      <c r="DQ65" s="225"/>
      <c r="DR65" s="225"/>
      <c r="DS65" s="225"/>
      <c r="DT65" s="225"/>
      <c r="DU65" s="225"/>
      <c r="DV65" s="226"/>
      <c r="DW65" s="226"/>
      <c r="DX65" s="226"/>
      <c r="DY65" s="226"/>
      <c r="DZ65" s="226"/>
      <c r="EA65" s="185"/>
    </row>
    <row r="66" customFormat="false" ht="26.25" hidden="false" customHeight="true" outlineLevel="0" collapsed="false">
      <c r="A66" s="194" t="s">
        <v>317</v>
      </c>
      <c r="B66" s="194"/>
      <c r="C66" s="194"/>
      <c r="D66" s="194"/>
      <c r="E66" s="194"/>
      <c r="F66" s="194"/>
      <c r="G66" s="194"/>
      <c r="H66" s="194"/>
      <c r="I66" s="194"/>
      <c r="J66" s="194"/>
      <c r="K66" s="194"/>
      <c r="L66" s="194"/>
      <c r="M66" s="194"/>
      <c r="N66" s="194"/>
      <c r="O66" s="194"/>
      <c r="P66" s="194"/>
      <c r="Q66" s="195" t="s">
        <v>297</v>
      </c>
      <c r="R66" s="195"/>
      <c r="S66" s="195"/>
      <c r="T66" s="195"/>
      <c r="U66" s="195"/>
      <c r="V66" s="195" t="s">
        <v>298</v>
      </c>
      <c r="W66" s="195"/>
      <c r="X66" s="195"/>
      <c r="Y66" s="195"/>
      <c r="Z66" s="195"/>
      <c r="AA66" s="195" t="s">
        <v>299</v>
      </c>
      <c r="AB66" s="195"/>
      <c r="AC66" s="195"/>
      <c r="AD66" s="195"/>
      <c r="AE66" s="195"/>
      <c r="AF66" s="272" t="s">
        <v>300</v>
      </c>
      <c r="AG66" s="272"/>
      <c r="AH66" s="272"/>
      <c r="AI66" s="272"/>
      <c r="AJ66" s="272"/>
      <c r="AK66" s="195" t="s">
        <v>274</v>
      </c>
      <c r="AL66" s="195"/>
      <c r="AM66" s="195"/>
      <c r="AN66" s="195"/>
      <c r="AO66" s="195"/>
      <c r="AP66" s="195" t="s">
        <v>301</v>
      </c>
      <c r="AQ66" s="195"/>
      <c r="AR66" s="195"/>
      <c r="AS66" s="195"/>
      <c r="AT66" s="195"/>
      <c r="AU66" s="195" t="s">
        <v>318</v>
      </c>
      <c r="AV66" s="195"/>
      <c r="AW66" s="195"/>
      <c r="AX66" s="195"/>
      <c r="AY66" s="195"/>
      <c r="AZ66" s="199" t="s">
        <v>276</v>
      </c>
      <c r="BA66" s="199"/>
      <c r="BB66" s="199"/>
      <c r="BC66" s="199"/>
      <c r="BD66" s="199"/>
      <c r="BE66" s="243"/>
      <c r="BF66" s="243"/>
      <c r="BG66" s="243"/>
      <c r="BH66" s="243"/>
      <c r="BI66" s="243"/>
      <c r="BJ66" s="243"/>
      <c r="BK66" s="243"/>
      <c r="BL66" s="243"/>
      <c r="BM66" s="243"/>
      <c r="BN66" s="243"/>
      <c r="BO66" s="243"/>
      <c r="BP66" s="243"/>
      <c r="BQ66" s="214" t="n">
        <v>60</v>
      </c>
      <c r="BR66" s="273"/>
      <c r="BS66" s="274"/>
      <c r="BT66" s="274"/>
      <c r="BU66" s="274"/>
      <c r="BV66" s="274"/>
      <c r="BW66" s="274"/>
      <c r="BX66" s="274"/>
      <c r="BY66" s="274"/>
      <c r="BZ66" s="274"/>
      <c r="CA66" s="274"/>
      <c r="CB66" s="274"/>
      <c r="CC66" s="274"/>
      <c r="CD66" s="274"/>
      <c r="CE66" s="274"/>
      <c r="CF66" s="274"/>
      <c r="CG66" s="274"/>
      <c r="CH66" s="275"/>
      <c r="CI66" s="275"/>
      <c r="CJ66" s="275"/>
      <c r="CK66" s="275"/>
      <c r="CL66" s="275"/>
      <c r="CM66" s="275"/>
      <c r="CN66" s="275"/>
      <c r="CO66" s="275"/>
      <c r="CP66" s="275"/>
      <c r="CQ66" s="275"/>
      <c r="CR66" s="275"/>
      <c r="CS66" s="275"/>
      <c r="CT66" s="275"/>
      <c r="CU66" s="275"/>
      <c r="CV66" s="275"/>
      <c r="CW66" s="275"/>
      <c r="CX66" s="275"/>
      <c r="CY66" s="275"/>
      <c r="CZ66" s="275"/>
      <c r="DA66" s="275"/>
      <c r="DB66" s="275"/>
      <c r="DC66" s="275"/>
      <c r="DD66" s="275"/>
      <c r="DE66" s="275"/>
      <c r="DF66" s="275"/>
      <c r="DG66" s="275"/>
      <c r="DH66" s="275"/>
      <c r="DI66" s="275"/>
      <c r="DJ66" s="275"/>
      <c r="DK66" s="275"/>
      <c r="DL66" s="275"/>
      <c r="DM66" s="275"/>
      <c r="DN66" s="275"/>
      <c r="DO66" s="275"/>
      <c r="DP66" s="275"/>
      <c r="DQ66" s="275"/>
      <c r="DR66" s="275"/>
      <c r="DS66" s="275"/>
      <c r="DT66" s="275"/>
      <c r="DU66" s="275"/>
      <c r="DV66" s="276"/>
      <c r="DW66" s="276"/>
      <c r="DX66" s="276"/>
      <c r="DY66" s="276"/>
      <c r="DZ66" s="276"/>
      <c r="EA66" s="185"/>
    </row>
    <row r="67" customFormat="false" ht="26.25" hidden="false" customHeight="true" outlineLevel="0" collapsed="false">
      <c r="A67" s="194"/>
      <c r="B67" s="194"/>
      <c r="C67" s="194"/>
      <c r="D67" s="194"/>
      <c r="E67" s="194"/>
      <c r="F67" s="194"/>
      <c r="G67" s="194"/>
      <c r="H67" s="194"/>
      <c r="I67" s="194"/>
      <c r="J67" s="194"/>
      <c r="K67" s="194"/>
      <c r="L67" s="194"/>
      <c r="M67" s="194"/>
      <c r="N67" s="194"/>
      <c r="O67" s="194"/>
      <c r="P67" s="194"/>
      <c r="Q67" s="195"/>
      <c r="R67" s="195"/>
      <c r="S67" s="195"/>
      <c r="T67" s="195"/>
      <c r="U67" s="195"/>
      <c r="V67" s="195"/>
      <c r="W67" s="195"/>
      <c r="X67" s="195"/>
      <c r="Y67" s="195"/>
      <c r="Z67" s="195"/>
      <c r="AA67" s="195"/>
      <c r="AB67" s="195"/>
      <c r="AC67" s="195"/>
      <c r="AD67" s="195"/>
      <c r="AE67" s="195"/>
      <c r="AF67" s="272"/>
      <c r="AG67" s="272"/>
      <c r="AH67" s="272"/>
      <c r="AI67" s="272"/>
      <c r="AJ67" s="272"/>
      <c r="AK67" s="195"/>
      <c r="AL67" s="195"/>
      <c r="AM67" s="195"/>
      <c r="AN67" s="195"/>
      <c r="AO67" s="195"/>
      <c r="AP67" s="195"/>
      <c r="AQ67" s="195"/>
      <c r="AR67" s="195"/>
      <c r="AS67" s="195"/>
      <c r="AT67" s="195"/>
      <c r="AU67" s="195"/>
      <c r="AV67" s="195"/>
      <c r="AW67" s="195"/>
      <c r="AX67" s="195"/>
      <c r="AY67" s="195"/>
      <c r="AZ67" s="199"/>
      <c r="BA67" s="199"/>
      <c r="BB67" s="199"/>
      <c r="BC67" s="199"/>
      <c r="BD67" s="199"/>
      <c r="BE67" s="243"/>
      <c r="BF67" s="243"/>
      <c r="BG67" s="243"/>
      <c r="BH67" s="243"/>
      <c r="BI67" s="243"/>
      <c r="BJ67" s="243"/>
      <c r="BK67" s="243"/>
      <c r="BL67" s="243"/>
      <c r="BM67" s="243"/>
      <c r="BN67" s="243"/>
      <c r="BO67" s="243"/>
      <c r="BP67" s="243"/>
      <c r="BQ67" s="214" t="n">
        <v>61</v>
      </c>
      <c r="BR67" s="273"/>
      <c r="BS67" s="274"/>
      <c r="BT67" s="274"/>
      <c r="BU67" s="274"/>
      <c r="BV67" s="274"/>
      <c r="BW67" s="274"/>
      <c r="BX67" s="274"/>
      <c r="BY67" s="274"/>
      <c r="BZ67" s="274"/>
      <c r="CA67" s="274"/>
      <c r="CB67" s="274"/>
      <c r="CC67" s="274"/>
      <c r="CD67" s="274"/>
      <c r="CE67" s="274"/>
      <c r="CF67" s="274"/>
      <c r="CG67" s="274"/>
      <c r="CH67" s="275"/>
      <c r="CI67" s="275"/>
      <c r="CJ67" s="275"/>
      <c r="CK67" s="275"/>
      <c r="CL67" s="275"/>
      <c r="CM67" s="275"/>
      <c r="CN67" s="275"/>
      <c r="CO67" s="275"/>
      <c r="CP67" s="275"/>
      <c r="CQ67" s="275"/>
      <c r="CR67" s="275"/>
      <c r="CS67" s="275"/>
      <c r="CT67" s="275"/>
      <c r="CU67" s="275"/>
      <c r="CV67" s="275"/>
      <c r="CW67" s="275"/>
      <c r="CX67" s="275"/>
      <c r="CY67" s="275"/>
      <c r="CZ67" s="275"/>
      <c r="DA67" s="275"/>
      <c r="DB67" s="275"/>
      <c r="DC67" s="275"/>
      <c r="DD67" s="275"/>
      <c r="DE67" s="275"/>
      <c r="DF67" s="275"/>
      <c r="DG67" s="275"/>
      <c r="DH67" s="275"/>
      <c r="DI67" s="275"/>
      <c r="DJ67" s="275"/>
      <c r="DK67" s="275"/>
      <c r="DL67" s="275"/>
      <c r="DM67" s="275"/>
      <c r="DN67" s="275"/>
      <c r="DO67" s="275"/>
      <c r="DP67" s="275"/>
      <c r="DQ67" s="275"/>
      <c r="DR67" s="275"/>
      <c r="DS67" s="275"/>
      <c r="DT67" s="275"/>
      <c r="DU67" s="275"/>
      <c r="DV67" s="276"/>
      <c r="DW67" s="276"/>
      <c r="DX67" s="276"/>
      <c r="DY67" s="276"/>
      <c r="DZ67" s="276"/>
      <c r="EA67" s="185"/>
    </row>
    <row r="68" customFormat="false" ht="26.25" hidden="false" customHeight="true" outlineLevel="0" collapsed="false">
      <c r="A68" s="201" t="n">
        <v>1</v>
      </c>
      <c r="B68" s="277" t="s">
        <v>319</v>
      </c>
      <c r="C68" s="277"/>
      <c r="D68" s="277"/>
      <c r="E68" s="277"/>
      <c r="F68" s="277"/>
      <c r="G68" s="277"/>
      <c r="H68" s="277"/>
      <c r="I68" s="277"/>
      <c r="J68" s="277"/>
      <c r="K68" s="277"/>
      <c r="L68" s="277"/>
      <c r="M68" s="277"/>
      <c r="N68" s="277"/>
      <c r="O68" s="277"/>
      <c r="P68" s="277"/>
      <c r="Q68" s="278" t="n">
        <v>618</v>
      </c>
      <c r="R68" s="278"/>
      <c r="S68" s="278"/>
      <c r="T68" s="278"/>
      <c r="U68" s="278"/>
      <c r="V68" s="279" t="n">
        <v>609</v>
      </c>
      <c r="W68" s="279"/>
      <c r="X68" s="279"/>
      <c r="Y68" s="279"/>
      <c r="Z68" s="279"/>
      <c r="AA68" s="279" t="n">
        <v>9</v>
      </c>
      <c r="AB68" s="279"/>
      <c r="AC68" s="279"/>
      <c r="AD68" s="279"/>
      <c r="AE68" s="279"/>
      <c r="AF68" s="279" t="n">
        <v>9</v>
      </c>
      <c r="AG68" s="279"/>
      <c r="AH68" s="279"/>
      <c r="AI68" s="279"/>
      <c r="AJ68" s="279"/>
      <c r="AK68" s="279" t="n">
        <v>0</v>
      </c>
      <c r="AL68" s="279"/>
      <c r="AM68" s="279"/>
      <c r="AN68" s="279"/>
      <c r="AO68" s="279"/>
      <c r="AP68" s="279" t="n">
        <v>80</v>
      </c>
      <c r="AQ68" s="279"/>
      <c r="AR68" s="279"/>
      <c r="AS68" s="279"/>
      <c r="AT68" s="279"/>
      <c r="AU68" s="279" t="n">
        <v>58</v>
      </c>
      <c r="AV68" s="279"/>
      <c r="AW68" s="279"/>
      <c r="AX68" s="279"/>
      <c r="AY68" s="279"/>
      <c r="AZ68" s="280"/>
      <c r="BA68" s="280"/>
      <c r="BB68" s="280"/>
      <c r="BC68" s="280"/>
      <c r="BD68" s="280"/>
      <c r="BE68" s="243"/>
      <c r="BF68" s="243"/>
      <c r="BG68" s="243"/>
      <c r="BH68" s="243"/>
      <c r="BI68" s="243"/>
      <c r="BJ68" s="243"/>
      <c r="BK68" s="243"/>
      <c r="BL68" s="243"/>
      <c r="BM68" s="243"/>
      <c r="BN68" s="243"/>
      <c r="BO68" s="243"/>
      <c r="BP68" s="243"/>
      <c r="BQ68" s="214" t="n">
        <v>62</v>
      </c>
      <c r="BR68" s="273"/>
      <c r="BS68" s="274"/>
      <c r="BT68" s="274"/>
      <c r="BU68" s="274"/>
      <c r="BV68" s="274"/>
      <c r="BW68" s="274"/>
      <c r="BX68" s="274"/>
      <c r="BY68" s="274"/>
      <c r="BZ68" s="274"/>
      <c r="CA68" s="274"/>
      <c r="CB68" s="274"/>
      <c r="CC68" s="274"/>
      <c r="CD68" s="274"/>
      <c r="CE68" s="274"/>
      <c r="CF68" s="274"/>
      <c r="CG68" s="274"/>
      <c r="CH68" s="275"/>
      <c r="CI68" s="275"/>
      <c r="CJ68" s="275"/>
      <c r="CK68" s="275"/>
      <c r="CL68" s="275"/>
      <c r="CM68" s="275"/>
      <c r="CN68" s="275"/>
      <c r="CO68" s="275"/>
      <c r="CP68" s="275"/>
      <c r="CQ68" s="275"/>
      <c r="CR68" s="275"/>
      <c r="CS68" s="275"/>
      <c r="CT68" s="275"/>
      <c r="CU68" s="275"/>
      <c r="CV68" s="275"/>
      <c r="CW68" s="275"/>
      <c r="CX68" s="275"/>
      <c r="CY68" s="275"/>
      <c r="CZ68" s="275"/>
      <c r="DA68" s="275"/>
      <c r="DB68" s="275"/>
      <c r="DC68" s="275"/>
      <c r="DD68" s="275"/>
      <c r="DE68" s="275"/>
      <c r="DF68" s="275"/>
      <c r="DG68" s="275"/>
      <c r="DH68" s="275"/>
      <c r="DI68" s="275"/>
      <c r="DJ68" s="275"/>
      <c r="DK68" s="275"/>
      <c r="DL68" s="275"/>
      <c r="DM68" s="275"/>
      <c r="DN68" s="275"/>
      <c r="DO68" s="275"/>
      <c r="DP68" s="275"/>
      <c r="DQ68" s="275"/>
      <c r="DR68" s="275"/>
      <c r="DS68" s="275"/>
      <c r="DT68" s="275"/>
      <c r="DU68" s="275"/>
      <c r="DV68" s="276"/>
      <c r="DW68" s="276"/>
      <c r="DX68" s="276"/>
      <c r="DY68" s="276"/>
      <c r="DZ68" s="276"/>
      <c r="EA68" s="185"/>
    </row>
    <row r="69" customFormat="false" ht="26.25" hidden="false" customHeight="true" outlineLevel="0" collapsed="false">
      <c r="A69" s="214" t="n">
        <v>2</v>
      </c>
      <c r="B69" s="281" t="s">
        <v>320</v>
      </c>
      <c r="C69" s="281"/>
      <c r="D69" s="281"/>
      <c r="E69" s="281"/>
      <c r="F69" s="281"/>
      <c r="G69" s="281"/>
      <c r="H69" s="281"/>
      <c r="I69" s="281"/>
      <c r="J69" s="281"/>
      <c r="K69" s="281"/>
      <c r="L69" s="281"/>
      <c r="M69" s="281"/>
      <c r="N69" s="281"/>
      <c r="O69" s="281"/>
      <c r="P69" s="281"/>
      <c r="Q69" s="282" t="n">
        <v>6390</v>
      </c>
      <c r="R69" s="282"/>
      <c r="S69" s="282"/>
      <c r="T69" s="282"/>
      <c r="U69" s="282"/>
      <c r="V69" s="255" t="n">
        <v>6838</v>
      </c>
      <c r="W69" s="255"/>
      <c r="X69" s="255"/>
      <c r="Y69" s="255"/>
      <c r="Z69" s="255"/>
      <c r="AA69" s="255" t="n">
        <v>-448</v>
      </c>
      <c r="AB69" s="255"/>
      <c r="AC69" s="255"/>
      <c r="AD69" s="255"/>
      <c r="AE69" s="255"/>
      <c r="AF69" s="255" t="n">
        <v>3444</v>
      </c>
      <c r="AG69" s="255"/>
      <c r="AH69" s="255"/>
      <c r="AI69" s="255"/>
      <c r="AJ69" s="255"/>
      <c r="AK69" s="255" t="n">
        <v>0</v>
      </c>
      <c r="AL69" s="255"/>
      <c r="AM69" s="255"/>
      <c r="AN69" s="255"/>
      <c r="AO69" s="255"/>
      <c r="AP69" s="255" t="n">
        <v>19401</v>
      </c>
      <c r="AQ69" s="255"/>
      <c r="AR69" s="255"/>
      <c r="AS69" s="255"/>
      <c r="AT69" s="255"/>
      <c r="AU69" s="255" t="n">
        <v>221</v>
      </c>
      <c r="AV69" s="255"/>
      <c r="AW69" s="255"/>
      <c r="AX69" s="255"/>
      <c r="AY69" s="255"/>
      <c r="AZ69" s="257"/>
      <c r="BA69" s="257"/>
      <c r="BB69" s="257"/>
      <c r="BC69" s="257"/>
      <c r="BD69" s="257"/>
      <c r="BE69" s="243"/>
      <c r="BF69" s="243"/>
      <c r="BG69" s="243"/>
      <c r="BH69" s="243"/>
      <c r="BI69" s="243"/>
      <c r="BJ69" s="243"/>
      <c r="BK69" s="243"/>
      <c r="BL69" s="243"/>
      <c r="BM69" s="243"/>
      <c r="BN69" s="243"/>
      <c r="BO69" s="243"/>
      <c r="BP69" s="243"/>
      <c r="BQ69" s="214" t="n">
        <v>63</v>
      </c>
      <c r="BR69" s="273"/>
      <c r="BS69" s="274"/>
      <c r="BT69" s="274"/>
      <c r="BU69" s="274"/>
      <c r="BV69" s="274"/>
      <c r="BW69" s="274"/>
      <c r="BX69" s="274"/>
      <c r="BY69" s="274"/>
      <c r="BZ69" s="274"/>
      <c r="CA69" s="274"/>
      <c r="CB69" s="274"/>
      <c r="CC69" s="274"/>
      <c r="CD69" s="274"/>
      <c r="CE69" s="274"/>
      <c r="CF69" s="274"/>
      <c r="CG69" s="274"/>
      <c r="CH69" s="275"/>
      <c r="CI69" s="275"/>
      <c r="CJ69" s="275"/>
      <c r="CK69" s="275"/>
      <c r="CL69" s="275"/>
      <c r="CM69" s="275"/>
      <c r="CN69" s="275"/>
      <c r="CO69" s="275"/>
      <c r="CP69" s="275"/>
      <c r="CQ69" s="275"/>
      <c r="CR69" s="275"/>
      <c r="CS69" s="275"/>
      <c r="CT69" s="275"/>
      <c r="CU69" s="275"/>
      <c r="CV69" s="275"/>
      <c r="CW69" s="275"/>
      <c r="CX69" s="275"/>
      <c r="CY69" s="275"/>
      <c r="CZ69" s="275"/>
      <c r="DA69" s="275"/>
      <c r="DB69" s="275"/>
      <c r="DC69" s="275"/>
      <c r="DD69" s="275"/>
      <c r="DE69" s="275"/>
      <c r="DF69" s="275"/>
      <c r="DG69" s="275"/>
      <c r="DH69" s="275"/>
      <c r="DI69" s="275"/>
      <c r="DJ69" s="275"/>
      <c r="DK69" s="275"/>
      <c r="DL69" s="275"/>
      <c r="DM69" s="275"/>
      <c r="DN69" s="275"/>
      <c r="DO69" s="275"/>
      <c r="DP69" s="275"/>
      <c r="DQ69" s="275"/>
      <c r="DR69" s="275"/>
      <c r="DS69" s="275"/>
      <c r="DT69" s="275"/>
      <c r="DU69" s="275"/>
      <c r="DV69" s="276"/>
      <c r="DW69" s="276"/>
      <c r="DX69" s="276"/>
      <c r="DY69" s="276"/>
      <c r="DZ69" s="276"/>
      <c r="EA69" s="185"/>
    </row>
    <row r="70" customFormat="false" ht="26.25" hidden="false" customHeight="true" outlineLevel="0" collapsed="false">
      <c r="A70" s="214" t="n">
        <v>3</v>
      </c>
      <c r="B70" s="281" t="s">
        <v>321</v>
      </c>
      <c r="C70" s="281"/>
      <c r="D70" s="281"/>
      <c r="E70" s="281"/>
      <c r="F70" s="281"/>
      <c r="G70" s="281"/>
      <c r="H70" s="281"/>
      <c r="I70" s="281"/>
      <c r="J70" s="281"/>
      <c r="K70" s="281"/>
      <c r="L70" s="281"/>
      <c r="M70" s="281"/>
      <c r="N70" s="281"/>
      <c r="O70" s="281"/>
      <c r="P70" s="281"/>
      <c r="Q70" s="282" t="n">
        <v>78</v>
      </c>
      <c r="R70" s="282"/>
      <c r="S70" s="282"/>
      <c r="T70" s="282"/>
      <c r="U70" s="282"/>
      <c r="V70" s="255" t="n">
        <v>74</v>
      </c>
      <c r="W70" s="255"/>
      <c r="X70" s="255"/>
      <c r="Y70" s="255"/>
      <c r="Z70" s="255"/>
      <c r="AA70" s="255" t="n">
        <v>4</v>
      </c>
      <c r="AB70" s="255"/>
      <c r="AC70" s="255"/>
      <c r="AD70" s="255"/>
      <c r="AE70" s="255"/>
      <c r="AF70" s="255" t="n">
        <v>4</v>
      </c>
      <c r="AG70" s="255"/>
      <c r="AH70" s="255"/>
      <c r="AI70" s="255"/>
      <c r="AJ70" s="255"/>
      <c r="AK70" s="255" t="n">
        <v>0</v>
      </c>
      <c r="AL70" s="255"/>
      <c r="AM70" s="255"/>
      <c r="AN70" s="255"/>
      <c r="AO70" s="255"/>
      <c r="AP70" s="255" t="n">
        <v>0</v>
      </c>
      <c r="AQ70" s="255"/>
      <c r="AR70" s="255"/>
      <c r="AS70" s="255"/>
      <c r="AT70" s="255"/>
      <c r="AU70" s="255" t="n">
        <v>0</v>
      </c>
      <c r="AV70" s="255"/>
      <c r="AW70" s="255"/>
      <c r="AX70" s="255"/>
      <c r="AY70" s="255"/>
      <c r="AZ70" s="257"/>
      <c r="BA70" s="257"/>
      <c r="BB70" s="257"/>
      <c r="BC70" s="257"/>
      <c r="BD70" s="257"/>
      <c r="BE70" s="243"/>
      <c r="BF70" s="243"/>
      <c r="BG70" s="243"/>
      <c r="BH70" s="243"/>
      <c r="BI70" s="243"/>
      <c r="BJ70" s="243"/>
      <c r="BK70" s="243"/>
      <c r="BL70" s="243"/>
      <c r="BM70" s="243"/>
      <c r="BN70" s="243"/>
      <c r="BO70" s="243"/>
      <c r="BP70" s="243"/>
      <c r="BQ70" s="214" t="n">
        <v>64</v>
      </c>
      <c r="BR70" s="273"/>
      <c r="BS70" s="274"/>
      <c r="BT70" s="274"/>
      <c r="BU70" s="274"/>
      <c r="BV70" s="274"/>
      <c r="BW70" s="274"/>
      <c r="BX70" s="274"/>
      <c r="BY70" s="274"/>
      <c r="BZ70" s="274"/>
      <c r="CA70" s="274"/>
      <c r="CB70" s="274"/>
      <c r="CC70" s="274"/>
      <c r="CD70" s="274"/>
      <c r="CE70" s="274"/>
      <c r="CF70" s="274"/>
      <c r="CG70" s="274"/>
      <c r="CH70" s="275"/>
      <c r="CI70" s="275"/>
      <c r="CJ70" s="275"/>
      <c r="CK70" s="275"/>
      <c r="CL70" s="275"/>
      <c r="CM70" s="275"/>
      <c r="CN70" s="275"/>
      <c r="CO70" s="275"/>
      <c r="CP70" s="275"/>
      <c r="CQ70" s="275"/>
      <c r="CR70" s="275"/>
      <c r="CS70" s="275"/>
      <c r="CT70" s="275"/>
      <c r="CU70" s="275"/>
      <c r="CV70" s="275"/>
      <c r="CW70" s="275"/>
      <c r="CX70" s="275"/>
      <c r="CY70" s="275"/>
      <c r="CZ70" s="275"/>
      <c r="DA70" s="275"/>
      <c r="DB70" s="275"/>
      <c r="DC70" s="275"/>
      <c r="DD70" s="275"/>
      <c r="DE70" s="275"/>
      <c r="DF70" s="275"/>
      <c r="DG70" s="275"/>
      <c r="DH70" s="275"/>
      <c r="DI70" s="275"/>
      <c r="DJ70" s="275"/>
      <c r="DK70" s="275"/>
      <c r="DL70" s="275"/>
      <c r="DM70" s="275"/>
      <c r="DN70" s="275"/>
      <c r="DO70" s="275"/>
      <c r="DP70" s="275"/>
      <c r="DQ70" s="275"/>
      <c r="DR70" s="275"/>
      <c r="DS70" s="275"/>
      <c r="DT70" s="275"/>
      <c r="DU70" s="275"/>
      <c r="DV70" s="276"/>
      <c r="DW70" s="276"/>
      <c r="DX70" s="276"/>
      <c r="DY70" s="276"/>
      <c r="DZ70" s="276"/>
      <c r="EA70" s="185"/>
    </row>
    <row r="71" customFormat="false" ht="26.25" hidden="false" customHeight="true" outlineLevel="0" collapsed="false">
      <c r="A71" s="214" t="n">
        <v>4</v>
      </c>
      <c r="B71" s="281" t="s">
        <v>322</v>
      </c>
      <c r="C71" s="281"/>
      <c r="D71" s="281"/>
      <c r="E71" s="281"/>
      <c r="F71" s="281"/>
      <c r="G71" s="281"/>
      <c r="H71" s="281"/>
      <c r="I71" s="281"/>
      <c r="J71" s="281"/>
      <c r="K71" s="281"/>
      <c r="L71" s="281"/>
      <c r="M71" s="281"/>
      <c r="N71" s="281"/>
      <c r="O71" s="281"/>
      <c r="P71" s="281"/>
      <c r="Q71" s="282" t="n">
        <v>287333</v>
      </c>
      <c r="R71" s="282"/>
      <c r="S71" s="282"/>
      <c r="T71" s="282"/>
      <c r="U71" s="282"/>
      <c r="V71" s="255" t="n">
        <v>287319</v>
      </c>
      <c r="W71" s="255"/>
      <c r="X71" s="255"/>
      <c r="Y71" s="255"/>
      <c r="Z71" s="255"/>
      <c r="AA71" s="255" t="n">
        <v>13</v>
      </c>
      <c r="AB71" s="255"/>
      <c r="AC71" s="255"/>
      <c r="AD71" s="255"/>
      <c r="AE71" s="255"/>
      <c r="AF71" s="255" t="n">
        <v>13</v>
      </c>
      <c r="AG71" s="255"/>
      <c r="AH71" s="255"/>
      <c r="AI71" s="255"/>
      <c r="AJ71" s="255"/>
      <c r="AK71" s="255" t="n">
        <v>11126</v>
      </c>
      <c r="AL71" s="255"/>
      <c r="AM71" s="255"/>
      <c r="AN71" s="255"/>
      <c r="AO71" s="255"/>
      <c r="AP71" s="255" t="n">
        <v>0</v>
      </c>
      <c r="AQ71" s="255"/>
      <c r="AR71" s="255"/>
      <c r="AS71" s="255"/>
      <c r="AT71" s="255"/>
      <c r="AU71" s="255" t="n">
        <v>0</v>
      </c>
      <c r="AV71" s="255"/>
      <c r="AW71" s="255"/>
      <c r="AX71" s="255"/>
      <c r="AY71" s="255"/>
      <c r="AZ71" s="257"/>
      <c r="BA71" s="257"/>
      <c r="BB71" s="257"/>
      <c r="BC71" s="257"/>
      <c r="BD71" s="257"/>
      <c r="BE71" s="243"/>
      <c r="BF71" s="243"/>
      <c r="BG71" s="243"/>
      <c r="BH71" s="243"/>
      <c r="BI71" s="243"/>
      <c r="BJ71" s="243"/>
      <c r="BK71" s="243"/>
      <c r="BL71" s="243"/>
      <c r="BM71" s="243"/>
      <c r="BN71" s="243"/>
      <c r="BO71" s="243"/>
      <c r="BP71" s="243"/>
      <c r="BQ71" s="214" t="n">
        <v>65</v>
      </c>
      <c r="BR71" s="273"/>
      <c r="BS71" s="274"/>
      <c r="BT71" s="274"/>
      <c r="BU71" s="274"/>
      <c r="BV71" s="274"/>
      <c r="BW71" s="274"/>
      <c r="BX71" s="274"/>
      <c r="BY71" s="274"/>
      <c r="BZ71" s="274"/>
      <c r="CA71" s="274"/>
      <c r="CB71" s="274"/>
      <c r="CC71" s="274"/>
      <c r="CD71" s="274"/>
      <c r="CE71" s="274"/>
      <c r="CF71" s="274"/>
      <c r="CG71" s="274"/>
      <c r="CH71" s="275"/>
      <c r="CI71" s="275"/>
      <c r="CJ71" s="275"/>
      <c r="CK71" s="275"/>
      <c r="CL71" s="275"/>
      <c r="CM71" s="275"/>
      <c r="CN71" s="275"/>
      <c r="CO71" s="275"/>
      <c r="CP71" s="275"/>
      <c r="CQ71" s="275"/>
      <c r="CR71" s="275"/>
      <c r="CS71" s="275"/>
      <c r="CT71" s="275"/>
      <c r="CU71" s="275"/>
      <c r="CV71" s="275"/>
      <c r="CW71" s="275"/>
      <c r="CX71" s="275"/>
      <c r="CY71" s="275"/>
      <c r="CZ71" s="275"/>
      <c r="DA71" s="275"/>
      <c r="DB71" s="275"/>
      <c r="DC71" s="275"/>
      <c r="DD71" s="275"/>
      <c r="DE71" s="275"/>
      <c r="DF71" s="275"/>
      <c r="DG71" s="275"/>
      <c r="DH71" s="275"/>
      <c r="DI71" s="275"/>
      <c r="DJ71" s="275"/>
      <c r="DK71" s="275"/>
      <c r="DL71" s="275"/>
      <c r="DM71" s="275"/>
      <c r="DN71" s="275"/>
      <c r="DO71" s="275"/>
      <c r="DP71" s="275"/>
      <c r="DQ71" s="275"/>
      <c r="DR71" s="275"/>
      <c r="DS71" s="275"/>
      <c r="DT71" s="275"/>
      <c r="DU71" s="275"/>
      <c r="DV71" s="276"/>
      <c r="DW71" s="276"/>
      <c r="DX71" s="276"/>
      <c r="DY71" s="276"/>
      <c r="DZ71" s="276"/>
      <c r="EA71" s="185"/>
    </row>
    <row r="72" customFormat="false" ht="26.25" hidden="false" customHeight="true" outlineLevel="0" collapsed="false">
      <c r="A72" s="214" t="n">
        <v>5</v>
      </c>
      <c r="B72" s="281" t="s">
        <v>323</v>
      </c>
      <c r="C72" s="281"/>
      <c r="D72" s="281"/>
      <c r="E72" s="281"/>
      <c r="F72" s="281"/>
      <c r="G72" s="281"/>
      <c r="H72" s="281"/>
      <c r="I72" s="281"/>
      <c r="J72" s="281"/>
      <c r="K72" s="281"/>
      <c r="L72" s="281"/>
      <c r="M72" s="281"/>
      <c r="N72" s="281"/>
      <c r="O72" s="281"/>
      <c r="P72" s="281"/>
      <c r="Q72" s="282" t="n">
        <v>6793</v>
      </c>
      <c r="R72" s="282"/>
      <c r="S72" s="282"/>
      <c r="T72" s="282"/>
      <c r="U72" s="282"/>
      <c r="V72" s="255" t="n">
        <v>6562</v>
      </c>
      <c r="W72" s="255"/>
      <c r="X72" s="255"/>
      <c r="Y72" s="255"/>
      <c r="Z72" s="255"/>
      <c r="AA72" s="255" t="n">
        <v>231</v>
      </c>
      <c r="AB72" s="255"/>
      <c r="AC72" s="255"/>
      <c r="AD72" s="255"/>
      <c r="AE72" s="255"/>
      <c r="AF72" s="255" t="n">
        <v>231</v>
      </c>
      <c r="AG72" s="255"/>
      <c r="AH72" s="255"/>
      <c r="AI72" s="255"/>
      <c r="AJ72" s="255"/>
      <c r="AK72" s="255" t="n">
        <v>318</v>
      </c>
      <c r="AL72" s="255"/>
      <c r="AM72" s="255"/>
      <c r="AN72" s="255"/>
      <c r="AO72" s="255"/>
      <c r="AP72" s="255" t="s">
        <v>47</v>
      </c>
      <c r="AQ72" s="255"/>
      <c r="AR72" s="255"/>
      <c r="AS72" s="255"/>
      <c r="AT72" s="255"/>
      <c r="AU72" s="255" t="s">
        <v>47</v>
      </c>
      <c r="AV72" s="255"/>
      <c r="AW72" s="255"/>
      <c r="AX72" s="255"/>
      <c r="AY72" s="255"/>
      <c r="AZ72" s="257"/>
      <c r="BA72" s="257"/>
      <c r="BB72" s="257"/>
      <c r="BC72" s="257"/>
      <c r="BD72" s="257"/>
      <c r="BE72" s="243"/>
      <c r="BF72" s="243"/>
      <c r="BG72" s="243"/>
      <c r="BH72" s="243"/>
      <c r="BI72" s="243"/>
      <c r="BJ72" s="243"/>
      <c r="BK72" s="243"/>
      <c r="BL72" s="243"/>
      <c r="BM72" s="243"/>
      <c r="BN72" s="243"/>
      <c r="BO72" s="243"/>
      <c r="BP72" s="243"/>
      <c r="BQ72" s="214" t="n">
        <v>66</v>
      </c>
      <c r="BR72" s="273"/>
      <c r="BS72" s="274"/>
      <c r="BT72" s="274"/>
      <c r="BU72" s="274"/>
      <c r="BV72" s="274"/>
      <c r="BW72" s="274"/>
      <c r="BX72" s="274"/>
      <c r="BY72" s="274"/>
      <c r="BZ72" s="274"/>
      <c r="CA72" s="274"/>
      <c r="CB72" s="274"/>
      <c r="CC72" s="274"/>
      <c r="CD72" s="274"/>
      <c r="CE72" s="274"/>
      <c r="CF72" s="274"/>
      <c r="CG72" s="274"/>
      <c r="CH72" s="275"/>
      <c r="CI72" s="275"/>
      <c r="CJ72" s="275"/>
      <c r="CK72" s="275"/>
      <c r="CL72" s="275"/>
      <c r="CM72" s="275"/>
      <c r="CN72" s="275"/>
      <c r="CO72" s="275"/>
      <c r="CP72" s="275"/>
      <c r="CQ72" s="275"/>
      <c r="CR72" s="275"/>
      <c r="CS72" s="275"/>
      <c r="CT72" s="275"/>
      <c r="CU72" s="275"/>
      <c r="CV72" s="275"/>
      <c r="CW72" s="275"/>
      <c r="CX72" s="275"/>
      <c r="CY72" s="275"/>
      <c r="CZ72" s="275"/>
      <c r="DA72" s="275"/>
      <c r="DB72" s="275"/>
      <c r="DC72" s="275"/>
      <c r="DD72" s="275"/>
      <c r="DE72" s="275"/>
      <c r="DF72" s="275"/>
      <c r="DG72" s="275"/>
      <c r="DH72" s="275"/>
      <c r="DI72" s="275"/>
      <c r="DJ72" s="275"/>
      <c r="DK72" s="275"/>
      <c r="DL72" s="275"/>
      <c r="DM72" s="275"/>
      <c r="DN72" s="275"/>
      <c r="DO72" s="275"/>
      <c r="DP72" s="275"/>
      <c r="DQ72" s="275"/>
      <c r="DR72" s="275"/>
      <c r="DS72" s="275"/>
      <c r="DT72" s="275"/>
      <c r="DU72" s="275"/>
      <c r="DV72" s="276"/>
      <c r="DW72" s="276"/>
      <c r="DX72" s="276"/>
      <c r="DY72" s="276"/>
      <c r="DZ72" s="276"/>
      <c r="EA72" s="185"/>
    </row>
    <row r="73" customFormat="false" ht="26.25" hidden="false" customHeight="true" outlineLevel="0" collapsed="false">
      <c r="A73" s="214" t="n">
        <v>6</v>
      </c>
      <c r="B73" s="281" t="s">
        <v>324</v>
      </c>
      <c r="C73" s="281"/>
      <c r="D73" s="281"/>
      <c r="E73" s="281"/>
      <c r="F73" s="281"/>
      <c r="G73" s="281"/>
      <c r="H73" s="281"/>
      <c r="I73" s="281"/>
      <c r="J73" s="281"/>
      <c r="K73" s="281"/>
      <c r="L73" s="281"/>
      <c r="M73" s="281"/>
      <c r="N73" s="281"/>
      <c r="O73" s="281"/>
      <c r="P73" s="281"/>
      <c r="Q73" s="282" t="n">
        <v>975</v>
      </c>
      <c r="R73" s="282"/>
      <c r="S73" s="282"/>
      <c r="T73" s="282"/>
      <c r="U73" s="282"/>
      <c r="V73" s="255" t="n">
        <v>756</v>
      </c>
      <c r="W73" s="255"/>
      <c r="X73" s="255"/>
      <c r="Y73" s="255"/>
      <c r="Z73" s="255"/>
      <c r="AA73" s="255" t="n">
        <v>219</v>
      </c>
      <c r="AB73" s="255"/>
      <c r="AC73" s="255"/>
      <c r="AD73" s="255"/>
      <c r="AE73" s="255"/>
      <c r="AF73" s="255" t="n">
        <v>219</v>
      </c>
      <c r="AG73" s="255"/>
      <c r="AH73" s="255"/>
      <c r="AI73" s="255"/>
      <c r="AJ73" s="255"/>
      <c r="AK73" s="255" t="s">
        <v>47</v>
      </c>
      <c r="AL73" s="255"/>
      <c r="AM73" s="255"/>
      <c r="AN73" s="255"/>
      <c r="AO73" s="255"/>
      <c r="AP73" s="255" t="s">
        <v>47</v>
      </c>
      <c r="AQ73" s="255"/>
      <c r="AR73" s="255"/>
      <c r="AS73" s="255"/>
      <c r="AT73" s="255"/>
      <c r="AU73" s="255" t="s">
        <v>47</v>
      </c>
      <c r="AV73" s="255"/>
      <c r="AW73" s="255"/>
      <c r="AX73" s="255"/>
      <c r="AY73" s="255"/>
      <c r="AZ73" s="257"/>
      <c r="BA73" s="257"/>
      <c r="BB73" s="257"/>
      <c r="BC73" s="257"/>
      <c r="BD73" s="257"/>
      <c r="BE73" s="243"/>
      <c r="BF73" s="243"/>
      <c r="BG73" s="243"/>
      <c r="BH73" s="243"/>
      <c r="BI73" s="243"/>
      <c r="BJ73" s="243"/>
      <c r="BK73" s="243"/>
      <c r="BL73" s="243"/>
      <c r="BM73" s="243"/>
      <c r="BN73" s="243"/>
      <c r="BO73" s="243"/>
      <c r="BP73" s="243"/>
      <c r="BQ73" s="214" t="n">
        <v>67</v>
      </c>
      <c r="BR73" s="273"/>
      <c r="BS73" s="274"/>
      <c r="BT73" s="274"/>
      <c r="BU73" s="274"/>
      <c r="BV73" s="274"/>
      <c r="BW73" s="274"/>
      <c r="BX73" s="274"/>
      <c r="BY73" s="274"/>
      <c r="BZ73" s="274"/>
      <c r="CA73" s="274"/>
      <c r="CB73" s="274"/>
      <c r="CC73" s="274"/>
      <c r="CD73" s="274"/>
      <c r="CE73" s="274"/>
      <c r="CF73" s="274"/>
      <c r="CG73" s="274"/>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6"/>
      <c r="DW73" s="276"/>
      <c r="DX73" s="276"/>
      <c r="DY73" s="276"/>
      <c r="DZ73" s="276"/>
      <c r="EA73" s="185"/>
    </row>
    <row r="74" customFormat="false" ht="26.25" hidden="false" customHeight="true" outlineLevel="0" collapsed="false">
      <c r="A74" s="214" t="n">
        <v>7</v>
      </c>
      <c r="B74" s="281" t="s">
        <v>325</v>
      </c>
      <c r="C74" s="281"/>
      <c r="D74" s="281"/>
      <c r="E74" s="281"/>
      <c r="F74" s="281"/>
      <c r="G74" s="281"/>
      <c r="H74" s="281"/>
      <c r="I74" s="281"/>
      <c r="J74" s="281"/>
      <c r="K74" s="281"/>
      <c r="L74" s="281"/>
      <c r="M74" s="281"/>
      <c r="N74" s="281"/>
      <c r="O74" s="281"/>
      <c r="P74" s="281"/>
      <c r="Q74" s="282" t="n">
        <v>11</v>
      </c>
      <c r="R74" s="282"/>
      <c r="S74" s="282"/>
      <c r="T74" s="282"/>
      <c r="U74" s="282"/>
      <c r="V74" s="255" t="n">
        <v>11</v>
      </c>
      <c r="W74" s="255"/>
      <c r="X74" s="255"/>
      <c r="Y74" s="255"/>
      <c r="Z74" s="255"/>
      <c r="AA74" s="255" t="n">
        <v>0</v>
      </c>
      <c r="AB74" s="255"/>
      <c r="AC74" s="255"/>
      <c r="AD74" s="255"/>
      <c r="AE74" s="255"/>
      <c r="AF74" s="255" t="n">
        <v>0</v>
      </c>
      <c r="AG74" s="255"/>
      <c r="AH74" s="255"/>
      <c r="AI74" s="255"/>
      <c r="AJ74" s="255"/>
      <c r="AK74" s="255" t="s">
        <v>47</v>
      </c>
      <c r="AL74" s="255"/>
      <c r="AM74" s="255"/>
      <c r="AN74" s="255"/>
      <c r="AO74" s="255"/>
      <c r="AP74" s="255" t="s">
        <v>47</v>
      </c>
      <c r="AQ74" s="255"/>
      <c r="AR74" s="255"/>
      <c r="AS74" s="255"/>
      <c r="AT74" s="255"/>
      <c r="AU74" s="255" t="s">
        <v>47</v>
      </c>
      <c r="AV74" s="255"/>
      <c r="AW74" s="255"/>
      <c r="AX74" s="255"/>
      <c r="AY74" s="255"/>
      <c r="AZ74" s="257"/>
      <c r="BA74" s="257"/>
      <c r="BB74" s="257"/>
      <c r="BC74" s="257"/>
      <c r="BD74" s="257"/>
      <c r="BE74" s="243"/>
      <c r="BF74" s="243"/>
      <c r="BG74" s="243"/>
      <c r="BH74" s="243"/>
      <c r="BI74" s="243"/>
      <c r="BJ74" s="243"/>
      <c r="BK74" s="243"/>
      <c r="BL74" s="243"/>
      <c r="BM74" s="243"/>
      <c r="BN74" s="243"/>
      <c r="BO74" s="243"/>
      <c r="BP74" s="243"/>
      <c r="BQ74" s="214" t="n">
        <v>68</v>
      </c>
      <c r="BR74" s="273"/>
      <c r="BS74" s="274"/>
      <c r="BT74" s="274"/>
      <c r="BU74" s="274"/>
      <c r="BV74" s="274"/>
      <c r="BW74" s="274"/>
      <c r="BX74" s="274"/>
      <c r="BY74" s="274"/>
      <c r="BZ74" s="274"/>
      <c r="CA74" s="274"/>
      <c r="CB74" s="274"/>
      <c r="CC74" s="274"/>
      <c r="CD74" s="274"/>
      <c r="CE74" s="274"/>
      <c r="CF74" s="274"/>
      <c r="CG74" s="274"/>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5"/>
      <c r="DT74" s="275"/>
      <c r="DU74" s="275"/>
      <c r="DV74" s="276"/>
      <c r="DW74" s="276"/>
      <c r="DX74" s="276"/>
      <c r="DY74" s="276"/>
      <c r="DZ74" s="276"/>
      <c r="EA74" s="185"/>
    </row>
    <row r="75" customFormat="false" ht="26.25" hidden="false" customHeight="true" outlineLevel="0" collapsed="false">
      <c r="A75" s="214" t="n">
        <v>8</v>
      </c>
      <c r="B75" s="281" t="s">
        <v>326</v>
      </c>
      <c r="C75" s="281"/>
      <c r="D75" s="281"/>
      <c r="E75" s="281"/>
      <c r="F75" s="281"/>
      <c r="G75" s="281"/>
      <c r="H75" s="281"/>
      <c r="I75" s="281"/>
      <c r="J75" s="281"/>
      <c r="K75" s="281"/>
      <c r="L75" s="281"/>
      <c r="M75" s="281"/>
      <c r="N75" s="281"/>
      <c r="O75" s="281"/>
      <c r="P75" s="281"/>
      <c r="Q75" s="282" t="n">
        <v>236</v>
      </c>
      <c r="R75" s="282"/>
      <c r="S75" s="282"/>
      <c r="T75" s="282"/>
      <c r="U75" s="282"/>
      <c r="V75" s="255" t="n">
        <v>232</v>
      </c>
      <c r="W75" s="255"/>
      <c r="X75" s="255"/>
      <c r="Y75" s="255"/>
      <c r="Z75" s="255"/>
      <c r="AA75" s="255" t="n">
        <v>4</v>
      </c>
      <c r="AB75" s="255"/>
      <c r="AC75" s="255"/>
      <c r="AD75" s="255"/>
      <c r="AE75" s="255"/>
      <c r="AF75" s="255" t="n">
        <v>4</v>
      </c>
      <c r="AG75" s="255"/>
      <c r="AH75" s="255"/>
      <c r="AI75" s="255"/>
      <c r="AJ75" s="255"/>
      <c r="AK75" s="255" t="n">
        <v>229</v>
      </c>
      <c r="AL75" s="255"/>
      <c r="AM75" s="255"/>
      <c r="AN75" s="255"/>
      <c r="AO75" s="255"/>
      <c r="AP75" s="255" t="s">
        <v>47</v>
      </c>
      <c r="AQ75" s="255"/>
      <c r="AR75" s="255"/>
      <c r="AS75" s="255"/>
      <c r="AT75" s="255"/>
      <c r="AU75" s="255" t="s">
        <v>47</v>
      </c>
      <c r="AV75" s="255"/>
      <c r="AW75" s="255"/>
      <c r="AX75" s="255"/>
      <c r="AY75" s="255"/>
      <c r="AZ75" s="257"/>
      <c r="BA75" s="257"/>
      <c r="BB75" s="257"/>
      <c r="BC75" s="257"/>
      <c r="BD75" s="257"/>
      <c r="BE75" s="243"/>
      <c r="BF75" s="243"/>
      <c r="BG75" s="243"/>
      <c r="BH75" s="243"/>
      <c r="BI75" s="243"/>
      <c r="BJ75" s="243"/>
      <c r="BK75" s="243"/>
      <c r="BL75" s="243"/>
      <c r="BM75" s="243"/>
      <c r="BN75" s="243"/>
      <c r="BO75" s="243"/>
      <c r="BP75" s="243"/>
      <c r="BQ75" s="214" t="n">
        <v>69</v>
      </c>
      <c r="BR75" s="273"/>
      <c r="BS75" s="274"/>
      <c r="BT75" s="274"/>
      <c r="BU75" s="274"/>
      <c r="BV75" s="274"/>
      <c r="BW75" s="274"/>
      <c r="BX75" s="274"/>
      <c r="BY75" s="274"/>
      <c r="BZ75" s="274"/>
      <c r="CA75" s="274"/>
      <c r="CB75" s="274"/>
      <c r="CC75" s="274"/>
      <c r="CD75" s="274"/>
      <c r="CE75" s="274"/>
      <c r="CF75" s="274"/>
      <c r="CG75" s="274"/>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5"/>
      <c r="DT75" s="275"/>
      <c r="DU75" s="275"/>
      <c r="DV75" s="276"/>
      <c r="DW75" s="276"/>
      <c r="DX75" s="276"/>
      <c r="DY75" s="276"/>
      <c r="DZ75" s="276"/>
      <c r="EA75" s="185"/>
    </row>
    <row r="76" customFormat="false" ht="26.25" hidden="false" customHeight="true" outlineLevel="0" collapsed="false">
      <c r="A76" s="214" t="n">
        <v>9</v>
      </c>
      <c r="B76" s="281" t="s">
        <v>327</v>
      </c>
      <c r="C76" s="281"/>
      <c r="D76" s="281"/>
      <c r="E76" s="281"/>
      <c r="F76" s="281"/>
      <c r="G76" s="281"/>
      <c r="H76" s="281"/>
      <c r="I76" s="281"/>
      <c r="J76" s="281"/>
      <c r="K76" s="281"/>
      <c r="L76" s="281"/>
      <c r="M76" s="281"/>
      <c r="N76" s="281"/>
      <c r="O76" s="281"/>
      <c r="P76" s="281"/>
      <c r="Q76" s="282" t="n">
        <v>107</v>
      </c>
      <c r="R76" s="282"/>
      <c r="S76" s="282"/>
      <c r="T76" s="282"/>
      <c r="U76" s="282"/>
      <c r="V76" s="255" t="n">
        <v>85</v>
      </c>
      <c r="W76" s="255"/>
      <c r="X76" s="255"/>
      <c r="Y76" s="255"/>
      <c r="Z76" s="255"/>
      <c r="AA76" s="255" t="n">
        <v>22</v>
      </c>
      <c r="AB76" s="255"/>
      <c r="AC76" s="255"/>
      <c r="AD76" s="255"/>
      <c r="AE76" s="255"/>
      <c r="AF76" s="255" t="n">
        <v>22</v>
      </c>
      <c r="AG76" s="255"/>
      <c r="AH76" s="255"/>
      <c r="AI76" s="255"/>
      <c r="AJ76" s="255"/>
      <c r="AK76" s="255" t="n">
        <v>33</v>
      </c>
      <c r="AL76" s="255"/>
      <c r="AM76" s="255"/>
      <c r="AN76" s="255"/>
      <c r="AO76" s="255"/>
      <c r="AP76" s="255" t="s">
        <v>47</v>
      </c>
      <c r="AQ76" s="255"/>
      <c r="AR76" s="255"/>
      <c r="AS76" s="255"/>
      <c r="AT76" s="255"/>
      <c r="AU76" s="255" t="s">
        <v>47</v>
      </c>
      <c r="AV76" s="255"/>
      <c r="AW76" s="255"/>
      <c r="AX76" s="255"/>
      <c r="AY76" s="255"/>
      <c r="AZ76" s="257"/>
      <c r="BA76" s="257"/>
      <c r="BB76" s="257"/>
      <c r="BC76" s="257"/>
      <c r="BD76" s="257"/>
      <c r="BE76" s="243"/>
      <c r="BF76" s="243"/>
      <c r="BG76" s="243"/>
      <c r="BH76" s="243"/>
      <c r="BI76" s="243"/>
      <c r="BJ76" s="243"/>
      <c r="BK76" s="243"/>
      <c r="BL76" s="243"/>
      <c r="BM76" s="243"/>
      <c r="BN76" s="243"/>
      <c r="BO76" s="243"/>
      <c r="BP76" s="243"/>
      <c r="BQ76" s="214" t="n">
        <v>70</v>
      </c>
      <c r="BR76" s="273"/>
      <c r="BS76" s="274"/>
      <c r="BT76" s="274"/>
      <c r="BU76" s="274"/>
      <c r="BV76" s="274"/>
      <c r="BW76" s="274"/>
      <c r="BX76" s="274"/>
      <c r="BY76" s="274"/>
      <c r="BZ76" s="274"/>
      <c r="CA76" s="274"/>
      <c r="CB76" s="274"/>
      <c r="CC76" s="274"/>
      <c r="CD76" s="274"/>
      <c r="CE76" s="274"/>
      <c r="CF76" s="274"/>
      <c r="CG76" s="274"/>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5"/>
      <c r="DT76" s="275"/>
      <c r="DU76" s="275"/>
      <c r="DV76" s="276"/>
      <c r="DW76" s="276"/>
      <c r="DX76" s="276"/>
      <c r="DY76" s="276"/>
      <c r="DZ76" s="276"/>
      <c r="EA76" s="185"/>
    </row>
    <row r="77" customFormat="false" ht="26.25" hidden="false" customHeight="true" outlineLevel="0" collapsed="false">
      <c r="A77" s="214" t="n">
        <v>10</v>
      </c>
      <c r="B77" s="281"/>
      <c r="C77" s="281"/>
      <c r="D77" s="281"/>
      <c r="E77" s="281"/>
      <c r="F77" s="281"/>
      <c r="G77" s="281"/>
      <c r="H77" s="281"/>
      <c r="I77" s="281"/>
      <c r="J77" s="281"/>
      <c r="K77" s="281"/>
      <c r="L77" s="281"/>
      <c r="M77" s="281"/>
      <c r="N77" s="281"/>
      <c r="O77" s="281"/>
      <c r="P77" s="281"/>
      <c r="Q77" s="282"/>
      <c r="R77" s="282"/>
      <c r="S77" s="282"/>
      <c r="T77" s="282"/>
      <c r="U77" s="282"/>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7"/>
      <c r="BA77" s="257"/>
      <c r="BB77" s="257"/>
      <c r="BC77" s="257"/>
      <c r="BD77" s="257"/>
      <c r="BE77" s="243"/>
      <c r="BF77" s="243"/>
      <c r="BG77" s="243"/>
      <c r="BH77" s="243"/>
      <c r="BI77" s="243"/>
      <c r="BJ77" s="243"/>
      <c r="BK77" s="243"/>
      <c r="BL77" s="243"/>
      <c r="BM77" s="243"/>
      <c r="BN77" s="243"/>
      <c r="BO77" s="243"/>
      <c r="BP77" s="243"/>
      <c r="BQ77" s="214" t="n">
        <v>71</v>
      </c>
      <c r="BR77" s="273"/>
      <c r="BS77" s="274"/>
      <c r="BT77" s="274"/>
      <c r="BU77" s="274"/>
      <c r="BV77" s="274"/>
      <c r="BW77" s="274"/>
      <c r="BX77" s="274"/>
      <c r="BY77" s="274"/>
      <c r="BZ77" s="274"/>
      <c r="CA77" s="274"/>
      <c r="CB77" s="274"/>
      <c r="CC77" s="274"/>
      <c r="CD77" s="274"/>
      <c r="CE77" s="274"/>
      <c r="CF77" s="274"/>
      <c r="CG77" s="274"/>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275"/>
      <c r="DI77" s="275"/>
      <c r="DJ77" s="275"/>
      <c r="DK77" s="275"/>
      <c r="DL77" s="275"/>
      <c r="DM77" s="275"/>
      <c r="DN77" s="275"/>
      <c r="DO77" s="275"/>
      <c r="DP77" s="275"/>
      <c r="DQ77" s="275"/>
      <c r="DR77" s="275"/>
      <c r="DS77" s="275"/>
      <c r="DT77" s="275"/>
      <c r="DU77" s="275"/>
      <c r="DV77" s="276"/>
      <c r="DW77" s="276"/>
      <c r="DX77" s="276"/>
      <c r="DY77" s="276"/>
      <c r="DZ77" s="276"/>
      <c r="EA77" s="185"/>
    </row>
    <row r="78" customFormat="false" ht="26.25" hidden="false" customHeight="true" outlineLevel="0" collapsed="false">
      <c r="A78" s="214" t="n">
        <v>11</v>
      </c>
      <c r="B78" s="281"/>
      <c r="C78" s="281"/>
      <c r="D78" s="281"/>
      <c r="E78" s="281"/>
      <c r="F78" s="281"/>
      <c r="G78" s="281"/>
      <c r="H78" s="281"/>
      <c r="I78" s="281"/>
      <c r="J78" s="281"/>
      <c r="K78" s="281"/>
      <c r="L78" s="281"/>
      <c r="M78" s="281"/>
      <c r="N78" s="281"/>
      <c r="O78" s="281"/>
      <c r="P78" s="281"/>
      <c r="Q78" s="282"/>
      <c r="R78" s="282"/>
      <c r="S78" s="282"/>
      <c r="T78" s="282"/>
      <c r="U78" s="282"/>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7"/>
      <c r="BA78" s="257"/>
      <c r="BB78" s="257"/>
      <c r="BC78" s="257"/>
      <c r="BD78" s="257"/>
      <c r="BE78" s="243"/>
      <c r="BF78" s="243"/>
      <c r="BG78" s="243"/>
      <c r="BH78" s="243"/>
      <c r="BI78" s="243"/>
      <c r="BJ78" s="185"/>
      <c r="BK78" s="185"/>
      <c r="BL78" s="185"/>
      <c r="BM78" s="185"/>
      <c r="BN78" s="185"/>
      <c r="BO78" s="243"/>
      <c r="BP78" s="243"/>
      <c r="BQ78" s="214" t="n">
        <v>72</v>
      </c>
      <c r="BR78" s="273"/>
      <c r="BS78" s="274"/>
      <c r="BT78" s="274"/>
      <c r="BU78" s="274"/>
      <c r="BV78" s="274"/>
      <c r="BW78" s="274"/>
      <c r="BX78" s="274"/>
      <c r="BY78" s="274"/>
      <c r="BZ78" s="274"/>
      <c r="CA78" s="274"/>
      <c r="CB78" s="274"/>
      <c r="CC78" s="274"/>
      <c r="CD78" s="274"/>
      <c r="CE78" s="274"/>
      <c r="CF78" s="274"/>
      <c r="CG78" s="274"/>
      <c r="CH78" s="275"/>
      <c r="CI78" s="275"/>
      <c r="CJ78" s="275"/>
      <c r="CK78" s="275"/>
      <c r="CL78" s="275"/>
      <c r="CM78" s="275"/>
      <c r="CN78" s="275"/>
      <c r="CO78" s="275"/>
      <c r="CP78" s="275"/>
      <c r="CQ78" s="275"/>
      <c r="CR78" s="275"/>
      <c r="CS78" s="275"/>
      <c r="CT78" s="275"/>
      <c r="CU78" s="275"/>
      <c r="CV78" s="275"/>
      <c r="CW78" s="275"/>
      <c r="CX78" s="275"/>
      <c r="CY78" s="275"/>
      <c r="CZ78" s="275"/>
      <c r="DA78" s="275"/>
      <c r="DB78" s="275"/>
      <c r="DC78" s="275"/>
      <c r="DD78" s="275"/>
      <c r="DE78" s="275"/>
      <c r="DF78" s="275"/>
      <c r="DG78" s="275"/>
      <c r="DH78" s="275"/>
      <c r="DI78" s="275"/>
      <c r="DJ78" s="275"/>
      <c r="DK78" s="275"/>
      <c r="DL78" s="275"/>
      <c r="DM78" s="275"/>
      <c r="DN78" s="275"/>
      <c r="DO78" s="275"/>
      <c r="DP78" s="275"/>
      <c r="DQ78" s="275"/>
      <c r="DR78" s="275"/>
      <c r="DS78" s="275"/>
      <c r="DT78" s="275"/>
      <c r="DU78" s="275"/>
      <c r="DV78" s="276"/>
      <c r="DW78" s="276"/>
      <c r="DX78" s="276"/>
      <c r="DY78" s="276"/>
      <c r="DZ78" s="276"/>
      <c r="EA78" s="185"/>
    </row>
    <row r="79" customFormat="false" ht="26.25" hidden="false" customHeight="true" outlineLevel="0" collapsed="false">
      <c r="A79" s="214" t="n">
        <v>12</v>
      </c>
      <c r="B79" s="281"/>
      <c r="C79" s="281"/>
      <c r="D79" s="281"/>
      <c r="E79" s="281"/>
      <c r="F79" s="281"/>
      <c r="G79" s="281"/>
      <c r="H79" s="281"/>
      <c r="I79" s="281"/>
      <c r="J79" s="281"/>
      <c r="K79" s="281"/>
      <c r="L79" s="281"/>
      <c r="M79" s="281"/>
      <c r="N79" s="281"/>
      <c r="O79" s="281"/>
      <c r="P79" s="281"/>
      <c r="Q79" s="282"/>
      <c r="R79" s="282"/>
      <c r="S79" s="282"/>
      <c r="T79" s="282"/>
      <c r="U79" s="282"/>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7"/>
      <c r="BA79" s="257"/>
      <c r="BB79" s="257"/>
      <c r="BC79" s="257"/>
      <c r="BD79" s="257"/>
      <c r="BE79" s="243"/>
      <c r="BF79" s="243"/>
      <c r="BG79" s="243"/>
      <c r="BH79" s="243"/>
      <c r="BI79" s="243"/>
      <c r="BJ79" s="185"/>
      <c r="BK79" s="185"/>
      <c r="BL79" s="185"/>
      <c r="BM79" s="185"/>
      <c r="BN79" s="185"/>
      <c r="BO79" s="243"/>
      <c r="BP79" s="243"/>
      <c r="BQ79" s="214" t="n">
        <v>73</v>
      </c>
      <c r="BR79" s="273"/>
      <c r="BS79" s="274"/>
      <c r="BT79" s="274"/>
      <c r="BU79" s="274"/>
      <c r="BV79" s="274"/>
      <c r="BW79" s="274"/>
      <c r="BX79" s="274"/>
      <c r="BY79" s="274"/>
      <c r="BZ79" s="274"/>
      <c r="CA79" s="274"/>
      <c r="CB79" s="274"/>
      <c r="CC79" s="274"/>
      <c r="CD79" s="274"/>
      <c r="CE79" s="274"/>
      <c r="CF79" s="274"/>
      <c r="CG79" s="274"/>
      <c r="CH79" s="275"/>
      <c r="CI79" s="275"/>
      <c r="CJ79" s="275"/>
      <c r="CK79" s="275"/>
      <c r="CL79" s="275"/>
      <c r="CM79" s="275"/>
      <c r="CN79" s="275"/>
      <c r="CO79" s="275"/>
      <c r="CP79" s="275"/>
      <c r="CQ79" s="275"/>
      <c r="CR79" s="275"/>
      <c r="CS79" s="275"/>
      <c r="CT79" s="275"/>
      <c r="CU79" s="275"/>
      <c r="CV79" s="275"/>
      <c r="CW79" s="275"/>
      <c r="CX79" s="275"/>
      <c r="CY79" s="275"/>
      <c r="CZ79" s="275"/>
      <c r="DA79" s="275"/>
      <c r="DB79" s="275"/>
      <c r="DC79" s="275"/>
      <c r="DD79" s="275"/>
      <c r="DE79" s="275"/>
      <c r="DF79" s="275"/>
      <c r="DG79" s="275"/>
      <c r="DH79" s="275"/>
      <c r="DI79" s="275"/>
      <c r="DJ79" s="275"/>
      <c r="DK79" s="275"/>
      <c r="DL79" s="275"/>
      <c r="DM79" s="275"/>
      <c r="DN79" s="275"/>
      <c r="DO79" s="275"/>
      <c r="DP79" s="275"/>
      <c r="DQ79" s="275"/>
      <c r="DR79" s="275"/>
      <c r="DS79" s="275"/>
      <c r="DT79" s="275"/>
      <c r="DU79" s="275"/>
      <c r="DV79" s="276"/>
      <c r="DW79" s="276"/>
      <c r="DX79" s="276"/>
      <c r="DY79" s="276"/>
      <c r="DZ79" s="276"/>
      <c r="EA79" s="185"/>
    </row>
    <row r="80" customFormat="false" ht="26.25" hidden="false" customHeight="true" outlineLevel="0" collapsed="false">
      <c r="A80" s="214" t="n">
        <v>13</v>
      </c>
      <c r="B80" s="281"/>
      <c r="C80" s="281"/>
      <c r="D80" s="281"/>
      <c r="E80" s="281"/>
      <c r="F80" s="281"/>
      <c r="G80" s="281"/>
      <c r="H80" s="281"/>
      <c r="I80" s="281"/>
      <c r="J80" s="281"/>
      <c r="K80" s="281"/>
      <c r="L80" s="281"/>
      <c r="M80" s="281"/>
      <c r="N80" s="281"/>
      <c r="O80" s="281"/>
      <c r="P80" s="281"/>
      <c r="Q80" s="282"/>
      <c r="R80" s="282"/>
      <c r="S80" s="282"/>
      <c r="T80" s="282"/>
      <c r="U80" s="282"/>
      <c r="V80" s="255"/>
      <c r="W80" s="255"/>
      <c r="X80" s="255"/>
      <c r="Y80" s="255"/>
      <c r="Z80" s="255"/>
      <c r="AA80" s="255"/>
      <c r="AB80" s="255"/>
      <c r="AC80" s="255"/>
      <c r="AD80" s="255"/>
      <c r="AE80" s="255"/>
      <c r="AF80" s="255"/>
      <c r="AG80" s="255"/>
      <c r="AH80" s="255"/>
      <c r="AI80" s="255"/>
      <c r="AJ80" s="255"/>
      <c r="AK80" s="255"/>
      <c r="AL80" s="255"/>
      <c r="AM80" s="255"/>
      <c r="AN80" s="255"/>
      <c r="AO80" s="255"/>
      <c r="AP80" s="255"/>
      <c r="AQ80" s="255"/>
      <c r="AR80" s="255"/>
      <c r="AS80" s="255"/>
      <c r="AT80" s="255"/>
      <c r="AU80" s="255"/>
      <c r="AV80" s="255"/>
      <c r="AW80" s="255"/>
      <c r="AX80" s="255"/>
      <c r="AY80" s="255"/>
      <c r="AZ80" s="257"/>
      <c r="BA80" s="257"/>
      <c r="BB80" s="257"/>
      <c r="BC80" s="257"/>
      <c r="BD80" s="257"/>
      <c r="BE80" s="243"/>
      <c r="BF80" s="243"/>
      <c r="BG80" s="243"/>
      <c r="BH80" s="243"/>
      <c r="BI80" s="243"/>
      <c r="BJ80" s="243"/>
      <c r="BK80" s="243"/>
      <c r="BL80" s="243"/>
      <c r="BM80" s="243"/>
      <c r="BN80" s="243"/>
      <c r="BO80" s="243"/>
      <c r="BP80" s="243"/>
      <c r="BQ80" s="214" t="n">
        <v>74</v>
      </c>
      <c r="BR80" s="273"/>
      <c r="BS80" s="274"/>
      <c r="BT80" s="274"/>
      <c r="BU80" s="274"/>
      <c r="BV80" s="274"/>
      <c r="BW80" s="274"/>
      <c r="BX80" s="274"/>
      <c r="BY80" s="274"/>
      <c r="BZ80" s="274"/>
      <c r="CA80" s="274"/>
      <c r="CB80" s="274"/>
      <c r="CC80" s="274"/>
      <c r="CD80" s="274"/>
      <c r="CE80" s="274"/>
      <c r="CF80" s="274"/>
      <c r="CG80" s="274"/>
      <c r="CH80" s="275"/>
      <c r="CI80" s="275"/>
      <c r="CJ80" s="275"/>
      <c r="CK80" s="275"/>
      <c r="CL80" s="275"/>
      <c r="CM80" s="275"/>
      <c r="CN80" s="275"/>
      <c r="CO80" s="275"/>
      <c r="CP80" s="275"/>
      <c r="CQ80" s="275"/>
      <c r="CR80" s="275"/>
      <c r="CS80" s="275"/>
      <c r="CT80" s="275"/>
      <c r="CU80" s="275"/>
      <c r="CV80" s="275"/>
      <c r="CW80" s="275"/>
      <c r="CX80" s="275"/>
      <c r="CY80" s="275"/>
      <c r="CZ80" s="275"/>
      <c r="DA80" s="275"/>
      <c r="DB80" s="275"/>
      <c r="DC80" s="275"/>
      <c r="DD80" s="275"/>
      <c r="DE80" s="275"/>
      <c r="DF80" s="275"/>
      <c r="DG80" s="275"/>
      <c r="DH80" s="275"/>
      <c r="DI80" s="275"/>
      <c r="DJ80" s="275"/>
      <c r="DK80" s="275"/>
      <c r="DL80" s="275"/>
      <c r="DM80" s="275"/>
      <c r="DN80" s="275"/>
      <c r="DO80" s="275"/>
      <c r="DP80" s="275"/>
      <c r="DQ80" s="275"/>
      <c r="DR80" s="275"/>
      <c r="DS80" s="275"/>
      <c r="DT80" s="275"/>
      <c r="DU80" s="275"/>
      <c r="DV80" s="276"/>
      <c r="DW80" s="276"/>
      <c r="DX80" s="276"/>
      <c r="DY80" s="276"/>
      <c r="DZ80" s="276"/>
      <c r="EA80" s="185"/>
    </row>
    <row r="81" customFormat="false" ht="26.25" hidden="false" customHeight="true" outlineLevel="0" collapsed="false">
      <c r="A81" s="214" t="n">
        <v>14</v>
      </c>
      <c r="B81" s="281"/>
      <c r="C81" s="281"/>
      <c r="D81" s="281"/>
      <c r="E81" s="281"/>
      <c r="F81" s="281"/>
      <c r="G81" s="281"/>
      <c r="H81" s="281"/>
      <c r="I81" s="281"/>
      <c r="J81" s="281"/>
      <c r="K81" s="281"/>
      <c r="L81" s="281"/>
      <c r="M81" s="281"/>
      <c r="N81" s="281"/>
      <c r="O81" s="281"/>
      <c r="P81" s="281"/>
      <c r="Q81" s="282"/>
      <c r="R81" s="282"/>
      <c r="S81" s="282"/>
      <c r="T81" s="282"/>
      <c r="U81" s="282"/>
      <c r="V81" s="255"/>
      <c r="W81" s="255"/>
      <c r="X81" s="255"/>
      <c r="Y81" s="255"/>
      <c r="Z81" s="255"/>
      <c r="AA81" s="255"/>
      <c r="AB81" s="255"/>
      <c r="AC81" s="255"/>
      <c r="AD81" s="255"/>
      <c r="AE81" s="255"/>
      <c r="AF81" s="255"/>
      <c r="AG81" s="255"/>
      <c r="AH81" s="255"/>
      <c r="AI81" s="255"/>
      <c r="AJ81" s="255"/>
      <c r="AK81" s="255"/>
      <c r="AL81" s="255"/>
      <c r="AM81" s="255"/>
      <c r="AN81" s="255"/>
      <c r="AO81" s="255"/>
      <c r="AP81" s="255"/>
      <c r="AQ81" s="255"/>
      <c r="AR81" s="255"/>
      <c r="AS81" s="255"/>
      <c r="AT81" s="255"/>
      <c r="AU81" s="255"/>
      <c r="AV81" s="255"/>
      <c r="AW81" s="255"/>
      <c r="AX81" s="255"/>
      <c r="AY81" s="255"/>
      <c r="AZ81" s="257"/>
      <c r="BA81" s="257"/>
      <c r="BB81" s="257"/>
      <c r="BC81" s="257"/>
      <c r="BD81" s="257"/>
      <c r="BE81" s="243"/>
      <c r="BF81" s="243"/>
      <c r="BG81" s="243"/>
      <c r="BH81" s="243"/>
      <c r="BI81" s="243"/>
      <c r="BJ81" s="243"/>
      <c r="BK81" s="243"/>
      <c r="BL81" s="243"/>
      <c r="BM81" s="243"/>
      <c r="BN81" s="243"/>
      <c r="BO81" s="243"/>
      <c r="BP81" s="243"/>
      <c r="BQ81" s="214" t="n">
        <v>75</v>
      </c>
      <c r="BR81" s="273"/>
      <c r="BS81" s="274"/>
      <c r="BT81" s="274"/>
      <c r="BU81" s="274"/>
      <c r="BV81" s="274"/>
      <c r="BW81" s="274"/>
      <c r="BX81" s="274"/>
      <c r="BY81" s="274"/>
      <c r="BZ81" s="274"/>
      <c r="CA81" s="274"/>
      <c r="CB81" s="274"/>
      <c r="CC81" s="274"/>
      <c r="CD81" s="274"/>
      <c r="CE81" s="274"/>
      <c r="CF81" s="274"/>
      <c r="CG81" s="274"/>
      <c r="CH81" s="275"/>
      <c r="CI81" s="275"/>
      <c r="CJ81" s="275"/>
      <c r="CK81" s="275"/>
      <c r="CL81" s="275"/>
      <c r="CM81" s="275"/>
      <c r="CN81" s="275"/>
      <c r="CO81" s="275"/>
      <c r="CP81" s="275"/>
      <c r="CQ81" s="275"/>
      <c r="CR81" s="275"/>
      <c r="CS81" s="275"/>
      <c r="CT81" s="275"/>
      <c r="CU81" s="275"/>
      <c r="CV81" s="275"/>
      <c r="CW81" s="275"/>
      <c r="CX81" s="275"/>
      <c r="CY81" s="275"/>
      <c r="CZ81" s="275"/>
      <c r="DA81" s="275"/>
      <c r="DB81" s="275"/>
      <c r="DC81" s="275"/>
      <c r="DD81" s="275"/>
      <c r="DE81" s="275"/>
      <c r="DF81" s="275"/>
      <c r="DG81" s="275"/>
      <c r="DH81" s="275"/>
      <c r="DI81" s="275"/>
      <c r="DJ81" s="275"/>
      <c r="DK81" s="275"/>
      <c r="DL81" s="275"/>
      <c r="DM81" s="275"/>
      <c r="DN81" s="275"/>
      <c r="DO81" s="275"/>
      <c r="DP81" s="275"/>
      <c r="DQ81" s="275"/>
      <c r="DR81" s="275"/>
      <c r="DS81" s="275"/>
      <c r="DT81" s="275"/>
      <c r="DU81" s="275"/>
      <c r="DV81" s="276"/>
      <c r="DW81" s="276"/>
      <c r="DX81" s="276"/>
      <c r="DY81" s="276"/>
      <c r="DZ81" s="276"/>
      <c r="EA81" s="185"/>
    </row>
    <row r="82" customFormat="false" ht="26.25" hidden="false" customHeight="true" outlineLevel="0" collapsed="false">
      <c r="A82" s="214" t="n">
        <v>15</v>
      </c>
      <c r="B82" s="281"/>
      <c r="C82" s="281"/>
      <c r="D82" s="281"/>
      <c r="E82" s="281"/>
      <c r="F82" s="281"/>
      <c r="G82" s="281"/>
      <c r="H82" s="281"/>
      <c r="I82" s="281"/>
      <c r="J82" s="281"/>
      <c r="K82" s="281"/>
      <c r="L82" s="281"/>
      <c r="M82" s="281"/>
      <c r="N82" s="281"/>
      <c r="O82" s="281"/>
      <c r="P82" s="281"/>
      <c r="Q82" s="282"/>
      <c r="R82" s="282"/>
      <c r="S82" s="282"/>
      <c r="T82" s="282"/>
      <c r="U82" s="282"/>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7"/>
      <c r="BA82" s="257"/>
      <c r="BB82" s="257"/>
      <c r="BC82" s="257"/>
      <c r="BD82" s="257"/>
      <c r="BE82" s="243"/>
      <c r="BF82" s="243"/>
      <c r="BG82" s="243"/>
      <c r="BH82" s="243"/>
      <c r="BI82" s="243"/>
      <c r="BJ82" s="243"/>
      <c r="BK82" s="243"/>
      <c r="BL82" s="243"/>
      <c r="BM82" s="243"/>
      <c r="BN82" s="243"/>
      <c r="BO82" s="243"/>
      <c r="BP82" s="243"/>
      <c r="BQ82" s="214" t="n">
        <v>76</v>
      </c>
      <c r="BR82" s="273"/>
      <c r="BS82" s="274"/>
      <c r="BT82" s="274"/>
      <c r="BU82" s="274"/>
      <c r="BV82" s="274"/>
      <c r="BW82" s="274"/>
      <c r="BX82" s="274"/>
      <c r="BY82" s="274"/>
      <c r="BZ82" s="274"/>
      <c r="CA82" s="274"/>
      <c r="CB82" s="274"/>
      <c r="CC82" s="274"/>
      <c r="CD82" s="274"/>
      <c r="CE82" s="274"/>
      <c r="CF82" s="274"/>
      <c r="CG82" s="274"/>
      <c r="CH82" s="275"/>
      <c r="CI82" s="275"/>
      <c r="CJ82" s="275"/>
      <c r="CK82" s="275"/>
      <c r="CL82" s="275"/>
      <c r="CM82" s="275"/>
      <c r="CN82" s="275"/>
      <c r="CO82" s="275"/>
      <c r="CP82" s="275"/>
      <c r="CQ82" s="275"/>
      <c r="CR82" s="275"/>
      <c r="CS82" s="275"/>
      <c r="CT82" s="275"/>
      <c r="CU82" s="275"/>
      <c r="CV82" s="275"/>
      <c r="CW82" s="275"/>
      <c r="CX82" s="275"/>
      <c r="CY82" s="275"/>
      <c r="CZ82" s="275"/>
      <c r="DA82" s="275"/>
      <c r="DB82" s="275"/>
      <c r="DC82" s="275"/>
      <c r="DD82" s="275"/>
      <c r="DE82" s="275"/>
      <c r="DF82" s="275"/>
      <c r="DG82" s="275"/>
      <c r="DH82" s="275"/>
      <c r="DI82" s="275"/>
      <c r="DJ82" s="275"/>
      <c r="DK82" s="275"/>
      <c r="DL82" s="275"/>
      <c r="DM82" s="275"/>
      <c r="DN82" s="275"/>
      <c r="DO82" s="275"/>
      <c r="DP82" s="275"/>
      <c r="DQ82" s="275"/>
      <c r="DR82" s="275"/>
      <c r="DS82" s="275"/>
      <c r="DT82" s="275"/>
      <c r="DU82" s="275"/>
      <c r="DV82" s="276"/>
      <c r="DW82" s="276"/>
      <c r="DX82" s="276"/>
      <c r="DY82" s="276"/>
      <c r="DZ82" s="276"/>
      <c r="EA82" s="185"/>
    </row>
    <row r="83" customFormat="false" ht="26.25" hidden="false" customHeight="true" outlineLevel="0" collapsed="false">
      <c r="A83" s="214" t="n">
        <v>16</v>
      </c>
      <c r="B83" s="281"/>
      <c r="C83" s="281"/>
      <c r="D83" s="281"/>
      <c r="E83" s="281"/>
      <c r="F83" s="281"/>
      <c r="G83" s="281"/>
      <c r="H83" s="281"/>
      <c r="I83" s="281"/>
      <c r="J83" s="281"/>
      <c r="K83" s="281"/>
      <c r="L83" s="281"/>
      <c r="M83" s="281"/>
      <c r="N83" s="281"/>
      <c r="O83" s="281"/>
      <c r="P83" s="281"/>
      <c r="Q83" s="282"/>
      <c r="R83" s="282"/>
      <c r="S83" s="282"/>
      <c r="T83" s="282"/>
      <c r="U83" s="282"/>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7"/>
      <c r="BA83" s="257"/>
      <c r="BB83" s="257"/>
      <c r="BC83" s="257"/>
      <c r="BD83" s="257"/>
      <c r="BE83" s="243"/>
      <c r="BF83" s="243"/>
      <c r="BG83" s="243"/>
      <c r="BH83" s="243"/>
      <c r="BI83" s="243"/>
      <c r="BJ83" s="243"/>
      <c r="BK83" s="243"/>
      <c r="BL83" s="243"/>
      <c r="BM83" s="243"/>
      <c r="BN83" s="243"/>
      <c r="BO83" s="243"/>
      <c r="BP83" s="243"/>
      <c r="BQ83" s="214" t="n">
        <v>77</v>
      </c>
      <c r="BR83" s="273"/>
      <c r="BS83" s="274"/>
      <c r="BT83" s="274"/>
      <c r="BU83" s="274"/>
      <c r="BV83" s="274"/>
      <c r="BW83" s="274"/>
      <c r="BX83" s="274"/>
      <c r="BY83" s="274"/>
      <c r="BZ83" s="274"/>
      <c r="CA83" s="274"/>
      <c r="CB83" s="274"/>
      <c r="CC83" s="274"/>
      <c r="CD83" s="274"/>
      <c r="CE83" s="274"/>
      <c r="CF83" s="274"/>
      <c r="CG83" s="274"/>
      <c r="CH83" s="275"/>
      <c r="CI83" s="275"/>
      <c r="CJ83" s="275"/>
      <c r="CK83" s="275"/>
      <c r="CL83" s="275"/>
      <c r="CM83" s="275"/>
      <c r="CN83" s="275"/>
      <c r="CO83" s="275"/>
      <c r="CP83" s="275"/>
      <c r="CQ83" s="275"/>
      <c r="CR83" s="275"/>
      <c r="CS83" s="275"/>
      <c r="CT83" s="275"/>
      <c r="CU83" s="275"/>
      <c r="CV83" s="275"/>
      <c r="CW83" s="275"/>
      <c r="CX83" s="275"/>
      <c r="CY83" s="275"/>
      <c r="CZ83" s="275"/>
      <c r="DA83" s="275"/>
      <c r="DB83" s="275"/>
      <c r="DC83" s="275"/>
      <c r="DD83" s="275"/>
      <c r="DE83" s="275"/>
      <c r="DF83" s="275"/>
      <c r="DG83" s="275"/>
      <c r="DH83" s="275"/>
      <c r="DI83" s="275"/>
      <c r="DJ83" s="275"/>
      <c r="DK83" s="275"/>
      <c r="DL83" s="275"/>
      <c r="DM83" s="275"/>
      <c r="DN83" s="275"/>
      <c r="DO83" s="275"/>
      <c r="DP83" s="275"/>
      <c r="DQ83" s="275"/>
      <c r="DR83" s="275"/>
      <c r="DS83" s="275"/>
      <c r="DT83" s="275"/>
      <c r="DU83" s="275"/>
      <c r="DV83" s="276"/>
      <c r="DW83" s="276"/>
      <c r="DX83" s="276"/>
      <c r="DY83" s="276"/>
      <c r="DZ83" s="276"/>
      <c r="EA83" s="185"/>
    </row>
    <row r="84" customFormat="false" ht="26.25" hidden="false" customHeight="true" outlineLevel="0" collapsed="false">
      <c r="A84" s="214" t="n">
        <v>17</v>
      </c>
      <c r="B84" s="281"/>
      <c r="C84" s="281"/>
      <c r="D84" s="281"/>
      <c r="E84" s="281"/>
      <c r="F84" s="281"/>
      <c r="G84" s="281"/>
      <c r="H84" s="281"/>
      <c r="I84" s="281"/>
      <c r="J84" s="281"/>
      <c r="K84" s="281"/>
      <c r="L84" s="281"/>
      <c r="M84" s="281"/>
      <c r="N84" s="281"/>
      <c r="O84" s="281"/>
      <c r="P84" s="281"/>
      <c r="Q84" s="282"/>
      <c r="R84" s="282"/>
      <c r="S84" s="282"/>
      <c r="T84" s="282"/>
      <c r="U84" s="282"/>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7"/>
      <c r="BA84" s="257"/>
      <c r="BB84" s="257"/>
      <c r="BC84" s="257"/>
      <c r="BD84" s="257"/>
      <c r="BE84" s="243"/>
      <c r="BF84" s="243"/>
      <c r="BG84" s="243"/>
      <c r="BH84" s="243"/>
      <c r="BI84" s="243"/>
      <c r="BJ84" s="243"/>
      <c r="BK84" s="243"/>
      <c r="BL84" s="243"/>
      <c r="BM84" s="243"/>
      <c r="BN84" s="243"/>
      <c r="BO84" s="243"/>
      <c r="BP84" s="243"/>
      <c r="BQ84" s="214" t="n">
        <v>78</v>
      </c>
      <c r="BR84" s="273"/>
      <c r="BS84" s="274"/>
      <c r="BT84" s="274"/>
      <c r="BU84" s="274"/>
      <c r="BV84" s="274"/>
      <c r="BW84" s="274"/>
      <c r="BX84" s="274"/>
      <c r="BY84" s="274"/>
      <c r="BZ84" s="274"/>
      <c r="CA84" s="274"/>
      <c r="CB84" s="274"/>
      <c r="CC84" s="274"/>
      <c r="CD84" s="274"/>
      <c r="CE84" s="274"/>
      <c r="CF84" s="274"/>
      <c r="CG84" s="274"/>
      <c r="CH84" s="275"/>
      <c r="CI84" s="275"/>
      <c r="CJ84" s="275"/>
      <c r="CK84" s="275"/>
      <c r="CL84" s="275"/>
      <c r="CM84" s="275"/>
      <c r="CN84" s="275"/>
      <c r="CO84" s="275"/>
      <c r="CP84" s="275"/>
      <c r="CQ84" s="275"/>
      <c r="CR84" s="275"/>
      <c r="CS84" s="275"/>
      <c r="CT84" s="275"/>
      <c r="CU84" s="275"/>
      <c r="CV84" s="275"/>
      <c r="CW84" s="275"/>
      <c r="CX84" s="275"/>
      <c r="CY84" s="275"/>
      <c r="CZ84" s="275"/>
      <c r="DA84" s="275"/>
      <c r="DB84" s="275"/>
      <c r="DC84" s="275"/>
      <c r="DD84" s="275"/>
      <c r="DE84" s="275"/>
      <c r="DF84" s="275"/>
      <c r="DG84" s="275"/>
      <c r="DH84" s="275"/>
      <c r="DI84" s="275"/>
      <c r="DJ84" s="275"/>
      <c r="DK84" s="275"/>
      <c r="DL84" s="275"/>
      <c r="DM84" s="275"/>
      <c r="DN84" s="275"/>
      <c r="DO84" s="275"/>
      <c r="DP84" s="275"/>
      <c r="DQ84" s="275"/>
      <c r="DR84" s="275"/>
      <c r="DS84" s="275"/>
      <c r="DT84" s="275"/>
      <c r="DU84" s="275"/>
      <c r="DV84" s="276"/>
      <c r="DW84" s="276"/>
      <c r="DX84" s="276"/>
      <c r="DY84" s="276"/>
      <c r="DZ84" s="276"/>
      <c r="EA84" s="185"/>
    </row>
    <row r="85" customFormat="false" ht="26.25" hidden="false" customHeight="true" outlineLevel="0" collapsed="false">
      <c r="A85" s="214" t="n">
        <v>18</v>
      </c>
      <c r="B85" s="281"/>
      <c r="C85" s="281"/>
      <c r="D85" s="281"/>
      <c r="E85" s="281"/>
      <c r="F85" s="281"/>
      <c r="G85" s="281"/>
      <c r="H85" s="281"/>
      <c r="I85" s="281"/>
      <c r="J85" s="281"/>
      <c r="K85" s="281"/>
      <c r="L85" s="281"/>
      <c r="M85" s="281"/>
      <c r="N85" s="281"/>
      <c r="O85" s="281"/>
      <c r="P85" s="281"/>
      <c r="Q85" s="282"/>
      <c r="R85" s="282"/>
      <c r="S85" s="282"/>
      <c r="T85" s="282"/>
      <c r="U85" s="282"/>
      <c r="V85" s="255"/>
      <c r="W85" s="255"/>
      <c r="X85" s="255"/>
      <c r="Y85" s="255"/>
      <c r="Z85" s="255"/>
      <c r="AA85" s="255"/>
      <c r="AB85" s="255"/>
      <c r="AC85" s="255"/>
      <c r="AD85" s="255"/>
      <c r="AE85" s="255"/>
      <c r="AF85" s="255"/>
      <c r="AG85" s="255"/>
      <c r="AH85" s="255"/>
      <c r="AI85" s="255"/>
      <c r="AJ85" s="255"/>
      <c r="AK85" s="255"/>
      <c r="AL85" s="255"/>
      <c r="AM85" s="255"/>
      <c r="AN85" s="255"/>
      <c r="AO85" s="255"/>
      <c r="AP85" s="255"/>
      <c r="AQ85" s="255"/>
      <c r="AR85" s="255"/>
      <c r="AS85" s="255"/>
      <c r="AT85" s="255"/>
      <c r="AU85" s="255"/>
      <c r="AV85" s="255"/>
      <c r="AW85" s="255"/>
      <c r="AX85" s="255"/>
      <c r="AY85" s="255"/>
      <c r="AZ85" s="257"/>
      <c r="BA85" s="257"/>
      <c r="BB85" s="257"/>
      <c r="BC85" s="257"/>
      <c r="BD85" s="257"/>
      <c r="BE85" s="243"/>
      <c r="BF85" s="243"/>
      <c r="BG85" s="243"/>
      <c r="BH85" s="243"/>
      <c r="BI85" s="243"/>
      <c r="BJ85" s="243"/>
      <c r="BK85" s="243"/>
      <c r="BL85" s="243"/>
      <c r="BM85" s="243"/>
      <c r="BN85" s="243"/>
      <c r="BO85" s="243"/>
      <c r="BP85" s="243"/>
      <c r="BQ85" s="214" t="n">
        <v>79</v>
      </c>
      <c r="BR85" s="273"/>
      <c r="BS85" s="274"/>
      <c r="BT85" s="274"/>
      <c r="BU85" s="274"/>
      <c r="BV85" s="274"/>
      <c r="BW85" s="274"/>
      <c r="BX85" s="274"/>
      <c r="BY85" s="274"/>
      <c r="BZ85" s="274"/>
      <c r="CA85" s="274"/>
      <c r="CB85" s="274"/>
      <c r="CC85" s="274"/>
      <c r="CD85" s="274"/>
      <c r="CE85" s="274"/>
      <c r="CF85" s="274"/>
      <c r="CG85" s="274"/>
      <c r="CH85" s="275"/>
      <c r="CI85" s="275"/>
      <c r="CJ85" s="275"/>
      <c r="CK85" s="275"/>
      <c r="CL85" s="275"/>
      <c r="CM85" s="275"/>
      <c r="CN85" s="275"/>
      <c r="CO85" s="275"/>
      <c r="CP85" s="275"/>
      <c r="CQ85" s="275"/>
      <c r="CR85" s="275"/>
      <c r="CS85" s="275"/>
      <c r="CT85" s="275"/>
      <c r="CU85" s="275"/>
      <c r="CV85" s="275"/>
      <c r="CW85" s="275"/>
      <c r="CX85" s="275"/>
      <c r="CY85" s="275"/>
      <c r="CZ85" s="275"/>
      <c r="DA85" s="275"/>
      <c r="DB85" s="275"/>
      <c r="DC85" s="275"/>
      <c r="DD85" s="275"/>
      <c r="DE85" s="275"/>
      <c r="DF85" s="275"/>
      <c r="DG85" s="275"/>
      <c r="DH85" s="275"/>
      <c r="DI85" s="275"/>
      <c r="DJ85" s="275"/>
      <c r="DK85" s="275"/>
      <c r="DL85" s="275"/>
      <c r="DM85" s="275"/>
      <c r="DN85" s="275"/>
      <c r="DO85" s="275"/>
      <c r="DP85" s="275"/>
      <c r="DQ85" s="275"/>
      <c r="DR85" s="275"/>
      <c r="DS85" s="275"/>
      <c r="DT85" s="275"/>
      <c r="DU85" s="275"/>
      <c r="DV85" s="276"/>
      <c r="DW85" s="276"/>
      <c r="DX85" s="276"/>
      <c r="DY85" s="276"/>
      <c r="DZ85" s="276"/>
      <c r="EA85" s="185"/>
    </row>
    <row r="86" customFormat="false" ht="26.25" hidden="false" customHeight="true" outlineLevel="0" collapsed="false">
      <c r="A86" s="214" t="n">
        <v>19</v>
      </c>
      <c r="B86" s="281"/>
      <c r="C86" s="281"/>
      <c r="D86" s="281"/>
      <c r="E86" s="281"/>
      <c r="F86" s="281"/>
      <c r="G86" s="281"/>
      <c r="H86" s="281"/>
      <c r="I86" s="281"/>
      <c r="J86" s="281"/>
      <c r="K86" s="281"/>
      <c r="L86" s="281"/>
      <c r="M86" s="281"/>
      <c r="N86" s="281"/>
      <c r="O86" s="281"/>
      <c r="P86" s="281"/>
      <c r="Q86" s="282"/>
      <c r="R86" s="282"/>
      <c r="S86" s="282"/>
      <c r="T86" s="282"/>
      <c r="U86" s="282"/>
      <c r="V86" s="255"/>
      <c r="W86" s="255"/>
      <c r="X86" s="255"/>
      <c r="Y86" s="255"/>
      <c r="Z86" s="255"/>
      <c r="AA86" s="255"/>
      <c r="AB86" s="255"/>
      <c r="AC86" s="255"/>
      <c r="AD86" s="255"/>
      <c r="AE86" s="255"/>
      <c r="AF86" s="255"/>
      <c r="AG86" s="255"/>
      <c r="AH86" s="255"/>
      <c r="AI86" s="255"/>
      <c r="AJ86" s="255"/>
      <c r="AK86" s="255"/>
      <c r="AL86" s="255"/>
      <c r="AM86" s="255"/>
      <c r="AN86" s="255"/>
      <c r="AO86" s="255"/>
      <c r="AP86" s="255"/>
      <c r="AQ86" s="255"/>
      <c r="AR86" s="255"/>
      <c r="AS86" s="255"/>
      <c r="AT86" s="255"/>
      <c r="AU86" s="255"/>
      <c r="AV86" s="255"/>
      <c r="AW86" s="255"/>
      <c r="AX86" s="255"/>
      <c r="AY86" s="255"/>
      <c r="AZ86" s="257"/>
      <c r="BA86" s="257"/>
      <c r="BB86" s="257"/>
      <c r="BC86" s="257"/>
      <c r="BD86" s="257"/>
      <c r="BE86" s="243"/>
      <c r="BF86" s="243"/>
      <c r="BG86" s="243"/>
      <c r="BH86" s="243"/>
      <c r="BI86" s="243"/>
      <c r="BJ86" s="243"/>
      <c r="BK86" s="243"/>
      <c r="BL86" s="243"/>
      <c r="BM86" s="243"/>
      <c r="BN86" s="243"/>
      <c r="BO86" s="243"/>
      <c r="BP86" s="243"/>
      <c r="BQ86" s="214" t="n">
        <v>80</v>
      </c>
      <c r="BR86" s="273"/>
      <c r="BS86" s="274"/>
      <c r="BT86" s="274"/>
      <c r="BU86" s="274"/>
      <c r="BV86" s="274"/>
      <c r="BW86" s="274"/>
      <c r="BX86" s="274"/>
      <c r="BY86" s="274"/>
      <c r="BZ86" s="274"/>
      <c r="CA86" s="274"/>
      <c r="CB86" s="274"/>
      <c r="CC86" s="274"/>
      <c r="CD86" s="274"/>
      <c r="CE86" s="274"/>
      <c r="CF86" s="274"/>
      <c r="CG86" s="274"/>
      <c r="CH86" s="275"/>
      <c r="CI86" s="275"/>
      <c r="CJ86" s="275"/>
      <c r="CK86" s="275"/>
      <c r="CL86" s="275"/>
      <c r="CM86" s="275"/>
      <c r="CN86" s="275"/>
      <c r="CO86" s="275"/>
      <c r="CP86" s="275"/>
      <c r="CQ86" s="275"/>
      <c r="CR86" s="275"/>
      <c r="CS86" s="275"/>
      <c r="CT86" s="275"/>
      <c r="CU86" s="275"/>
      <c r="CV86" s="275"/>
      <c r="CW86" s="275"/>
      <c r="CX86" s="275"/>
      <c r="CY86" s="275"/>
      <c r="CZ86" s="275"/>
      <c r="DA86" s="275"/>
      <c r="DB86" s="275"/>
      <c r="DC86" s="275"/>
      <c r="DD86" s="275"/>
      <c r="DE86" s="275"/>
      <c r="DF86" s="275"/>
      <c r="DG86" s="275"/>
      <c r="DH86" s="275"/>
      <c r="DI86" s="275"/>
      <c r="DJ86" s="275"/>
      <c r="DK86" s="275"/>
      <c r="DL86" s="275"/>
      <c r="DM86" s="275"/>
      <c r="DN86" s="275"/>
      <c r="DO86" s="275"/>
      <c r="DP86" s="275"/>
      <c r="DQ86" s="275"/>
      <c r="DR86" s="275"/>
      <c r="DS86" s="275"/>
      <c r="DT86" s="275"/>
      <c r="DU86" s="275"/>
      <c r="DV86" s="276"/>
      <c r="DW86" s="276"/>
      <c r="DX86" s="276"/>
      <c r="DY86" s="276"/>
      <c r="DZ86" s="276"/>
      <c r="EA86" s="185"/>
    </row>
    <row r="87" customFormat="false" ht="26.25" hidden="false" customHeight="true" outlineLevel="0" collapsed="false">
      <c r="A87" s="283" t="n">
        <v>20</v>
      </c>
      <c r="B87" s="284"/>
      <c r="C87" s="284"/>
      <c r="D87" s="284"/>
      <c r="E87" s="284"/>
      <c r="F87" s="284"/>
      <c r="G87" s="284"/>
      <c r="H87" s="284"/>
      <c r="I87" s="284"/>
      <c r="J87" s="284"/>
      <c r="K87" s="284"/>
      <c r="L87" s="284"/>
      <c r="M87" s="284"/>
      <c r="N87" s="284"/>
      <c r="O87" s="284"/>
      <c r="P87" s="284"/>
      <c r="Q87" s="285"/>
      <c r="R87" s="285"/>
      <c r="S87" s="285"/>
      <c r="T87" s="285"/>
      <c r="U87" s="285"/>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7"/>
      <c r="BA87" s="287"/>
      <c r="BB87" s="287"/>
      <c r="BC87" s="287"/>
      <c r="BD87" s="287"/>
      <c r="BE87" s="243"/>
      <c r="BF87" s="243"/>
      <c r="BG87" s="243"/>
      <c r="BH87" s="243"/>
      <c r="BI87" s="243"/>
      <c r="BJ87" s="243"/>
      <c r="BK87" s="243"/>
      <c r="BL87" s="243"/>
      <c r="BM87" s="243"/>
      <c r="BN87" s="243"/>
      <c r="BO87" s="243"/>
      <c r="BP87" s="243"/>
      <c r="BQ87" s="214" t="n">
        <v>81</v>
      </c>
      <c r="BR87" s="273"/>
      <c r="BS87" s="274"/>
      <c r="BT87" s="274"/>
      <c r="BU87" s="274"/>
      <c r="BV87" s="274"/>
      <c r="BW87" s="274"/>
      <c r="BX87" s="274"/>
      <c r="BY87" s="274"/>
      <c r="BZ87" s="274"/>
      <c r="CA87" s="274"/>
      <c r="CB87" s="274"/>
      <c r="CC87" s="274"/>
      <c r="CD87" s="274"/>
      <c r="CE87" s="274"/>
      <c r="CF87" s="274"/>
      <c r="CG87" s="274"/>
      <c r="CH87" s="275"/>
      <c r="CI87" s="275"/>
      <c r="CJ87" s="275"/>
      <c r="CK87" s="275"/>
      <c r="CL87" s="275"/>
      <c r="CM87" s="275"/>
      <c r="CN87" s="275"/>
      <c r="CO87" s="275"/>
      <c r="CP87" s="275"/>
      <c r="CQ87" s="275"/>
      <c r="CR87" s="275"/>
      <c r="CS87" s="275"/>
      <c r="CT87" s="275"/>
      <c r="CU87" s="275"/>
      <c r="CV87" s="275"/>
      <c r="CW87" s="275"/>
      <c r="CX87" s="275"/>
      <c r="CY87" s="275"/>
      <c r="CZ87" s="275"/>
      <c r="DA87" s="275"/>
      <c r="DB87" s="275"/>
      <c r="DC87" s="275"/>
      <c r="DD87" s="275"/>
      <c r="DE87" s="275"/>
      <c r="DF87" s="275"/>
      <c r="DG87" s="275"/>
      <c r="DH87" s="275"/>
      <c r="DI87" s="275"/>
      <c r="DJ87" s="275"/>
      <c r="DK87" s="275"/>
      <c r="DL87" s="275"/>
      <c r="DM87" s="275"/>
      <c r="DN87" s="275"/>
      <c r="DO87" s="275"/>
      <c r="DP87" s="275"/>
      <c r="DQ87" s="275"/>
      <c r="DR87" s="275"/>
      <c r="DS87" s="275"/>
      <c r="DT87" s="275"/>
      <c r="DU87" s="275"/>
      <c r="DV87" s="276"/>
      <c r="DW87" s="276"/>
      <c r="DX87" s="276"/>
      <c r="DY87" s="276"/>
      <c r="DZ87" s="276"/>
      <c r="EA87" s="185"/>
    </row>
    <row r="88" customFormat="false" ht="26.25" hidden="false" customHeight="true" outlineLevel="0" collapsed="false">
      <c r="A88" s="234" t="s">
        <v>293</v>
      </c>
      <c r="B88" s="235" t="s">
        <v>328</v>
      </c>
      <c r="C88" s="235"/>
      <c r="D88" s="235"/>
      <c r="E88" s="235"/>
      <c r="F88" s="235"/>
      <c r="G88" s="235"/>
      <c r="H88" s="235"/>
      <c r="I88" s="235"/>
      <c r="J88" s="235"/>
      <c r="K88" s="235"/>
      <c r="L88" s="235"/>
      <c r="M88" s="235"/>
      <c r="N88" s="235"/>
      <c r="O88" s="235"/>
      <c r="P88" s="235"/>
      <c r="Q88" s="264"/>
      <c r="R88" s="264"/>
      <c r="S88" s="264"/>
      <c r="T88" s="264"/>
      <c r="U88" s="264"/>
      <c r="V88" s="265"/>
      <c r="W88" s="265"/>
      <c r="X88" s="265"/>
      <c r="Y88" s="265"/>
      <c r="Z88" s="265"/>
      <c r="AA88" s="265"/>
      <c r="AB88" s="265"/>
      <c r="AC88" s="265"/>
      <c r="AD88" s="265"/>
      <c r="AE88" s="265"/>
      <c r="AF88" s="269" t="n">
        <v>3946</v>
      </c>
      <c r="AG88" s="269"/>
      <c r="AH88" s="269"/>
      <c r="AI88" s="269"/>
      <c r="AJ88" s="269"/>
      <c r="AK88" s="265"/>
      <c r="AL88" s="265"/>
      <c r="AM88" s="265"/>
      <c r="AN88" s="265"/>
      <c r="AO88" s="265"/>
      <c r="AP88" s="269" t="n">
        <v>19481</v>
      </c>
      <c r="AQ88" s="269"/>
      <c r="AR88" s="269"/>
      <c r="AS88" s="269"/>
      <c r="AT88" s="269"/>
      <c r="AU88" s="269" t="n">
        <v>279</v>
      </c>
      <c r="AV88" s="269"/>
      <c r="AW88" s="269"/>
      <c r="AX88" s="269"/>
      <c r="AY88" s="269"/>
      <c r="AZ88" s="271"/>
      <c r="BA88" s="271"/>
      <c r="BB88" s="271"/>
      <c r="BC88" s="271"/>
      <c r="BD88" s="271"/>
      <c r="BE88" s="243"/>
      <c r="BF88" s="243"/>
      <c r="BG88" s="243"/>
      <c r="BH88" s="243"/>
      <c r="BI88" s="243"/>
      <c r="BJ88" s="243"/>
      <c r="BK88" s="243"/>
      <c r="BL88" s="243"/>
      <c r="BM88" s="243"/>
      <c r="BN88" s="243"/>
      <c r="BO88" s="243"/>
      <c r="BP88" s="243"/>
      <c r="BQ88" s="214" t="n">
        <v>82</v>
      </c>
      <c r="BR88" s="273"/>
      <c r="BS88" s="274"/>
      <c r="BT88" s="274"/>
      <c r="BU88" s="274"/>
      <c r="BV88" s="274"/>
      <c r="BW88" s="274"/>
      <c r="BX88" s="274"/>
      <c r="BY88" s="274"/>
      <c r="BZ88" s="274"/>
      <c r="CA88" s="274"/>
      <c r="CB88" s="274"/>
      <c r="CC88" s="274"/>
      <c r="CD88" s="274"/>
      <c r="CE88" s="274"/>
      <c r="CF88" s="274"/>
      <c r="CG88" s="274"/>
      <c r="CH88" s="275"/>
      <c r="CI88" s="275"/>
      <c r="CJ88" s="275"/>
      <c r="CK88" s="275"/>
      <c r="CL88" s="275"/>
      <c r="CM88" s="275"/>
      <c r="CN88" s="275"/>
      <c r="CO88" s="275"/>
      <c r="CP88" s="275"/>
      <c r="CQ88" s="275"/>
      <c r="CR88" s="275"/>
      <c r="CS88" s="275"/>
      <c r="CT88" s="275"/>
      <c r="CU88" s="275"/>
      <c r="CV88" s="275"/>
      <c r="CW88" s="275"/>
      <c r="CX88" s="275"/>
      <c r="CY88" s="275"/>
      <c r="CZ88" s="275"/>
      <c r="DA88" s="275"/>
      <c r="DB88" s="275"/>
      <c r="DC88" s="275"/>
      <c r="DD88" s="275"/>
      <c r="DE88" s="275"/>
      <c r="DF88" s="275"/>
      <c r="DG88" s="275"/>
      <c r="DH88" s="275"/>
      <c r="DI88" s="275"/>
      <c r="DJ88" s="275"/>
      <c r="DK88" s="275"/>
      <c r="DL88" s="275"/>
      <c r="DM88" s="275"/>
      <c r="DN88" s="275"/>
      <c r="DO88" s="275"/>
      <c r="DP88" s="275"/>
      <c r="DQ88" s="275"/>
      <c r="DR88" s="275"/>
      <c r="DS88" s="275"/>
      <c r="DT88" s="275"/>
      <c r="DU88" s="275"/>
      <c r="DV88" s="276"/>
      <c r="DW88" s="276"/>
      <c r="DX88" s="276"/>
      <c r="DY88" s="276"/>
      <c r="DZ88" s="276"/>
      <c r="EA88" s="185"/>
    </row>
    <row r="89" customFormat="false" ht="26.25" hidden="true" customHeight="true" outlineLevel="0" collapsed="false">
      <c r="A89" s="288"/>
      <c r="B89" s="289"/>
      <c r="C89" s="289"/>
      <c r="D89" s="289"/>
      <c r="E89" s="289"/>
      <c r="F89" s="289"/>
      <c r="G89" s="289"/>
      <c r="H89" s="289"/>
      <c r="I89" s="289"/>
      <c r="J89" s="289"/>
      <c r="K89" s="289"/>
      <c r="L89" s="289"/>
      <c r="M89" s="289"/>
      <c r="N89" s="289"/>
      <c r="O89" s="289"/>
      <c r="P89" s="289"/>
      <c r="Q89" s="290"/>
      <c r="R89" s="290"/>
      <c r="S89" s="290"/>
      <c r="T89" s="290"/>
      <c r="U89" s="290"/>
      <c r="V89" s="290"/>
      <c r="W89" s="290"/>
      <c r="X89" s="290"/>
      <c r="Y89" s="290"/>
      <c r="Z89" s="290"/>
      <c r="AA89" s="290"/>
      <c r="AB89" s="290"/>
      <c r="AC89" s="290"/>
      <c r="AD89" s="290"/>
      <c r="AE89" s="290"/>
      <c r="AF89" s="290"/>
      <c r="AG89" s="290"/>
      <c r="AH89" s="290"/>
      <c r="AI89" s="290"/>
      <c r="AJ89" s="290"/>
      <c r="AK89" s="290"/>
      <c r="AL89" s="290"/>
      <c r="AM89" s="290"/>
      <c r="AN89" s="290"/>
      <c r="AO89" s="290"/>
      <c r="AP89" s="290"/>
      <c r="AQ89" s="290"/>
      <c r="AR89" s="290"/>
      <c r="AS89" s="290"/>
      <c r="AT89" s="290"/>
      <c r="AU89" s="290"/>
      <c r="AV89" s="290"/>
      <c r="AW89" s="290"/>
      <c r="AX89" s="290"/>
      <c r="AY89" s="290"/>
      <c r="AZ89" s="291"/>
      <c r="BA89" s="291"/>
      <c r="BB89" s="291"/>
      <c r="BC89" s="291"/>
      <c r="BD89" s="291"/>
      <c r="BE89" s="243"/>
      <c r="BF89" s="243"/>
      <c r="BG89" s="243"/>
      <c r="BH89" s="243"/>
      <c r="BI89" s="243"/>
      <c r="BJ89" s="243"/>
      <c r="BK89" s="243"/>
      <c r="BL89" s="243"/>
      <c r="BM89" s="243"/>
      <c r="BN89" s="243"/>
      <c r="BO89" s="243"/>
      <c r="BP89" s="243"/>
      <c r="BQ89" s="214" t="n">
        <v>83</v>
      </c>
      <c r="BR89" s="273"/>
      <c r="BS89" s="274"/>
      <c r="BT89" s="274"/>
      <c r="BU89" s="274"/>
      <c r="BV89" s="274"/>
      <c r="BW89" s="274"/>
      <c r="BX89" s="274"/>
      <c r="BY89" s="274"/>
      <c r="BZ89" s="274"/>
      <c r="CA89" s="274"/>
      <c r="CB89" s="274"/>
      <c r="CC89" s="274"/>
      <c r="CD89" s="274"/>
      <c r="CE89" s="274"/>
      <c r="CF89" s="274"/>
      <c r="CG89" s="274"/>
      <c r="CH89" s="275"/>
      <c r="CI89" s="275"/>
      <c r="CJ89" s="275"/>
      <c r="CK89" s="275"/>
      <c r="CL89" s="275"/>
      <c r="CM89" s="275"/>
      <c r="CN89" s="275"/>
      <c r="CO89" s="275"/>
      <c r="CP89" s="275"/>
      <c r="CQ89" s="275"/>
      <c r="CR89" s="275"/>
      <c r="CS89" s="275"/>
      <c r="CT89" s="275"/>
      <c r="CU89" s="275"/>
      <c r="CV89" s="275"/>
      <c r="CW89" s="275"/>
      <c r="CX89" s="275"/>
      <c r="CY89" s="275"/>
      <c r="CZ89" s="275"/>
      <c r="DA89" s="275"/>
      <c r="DB89" s="275"/>
      <c r="DC89" s="275"/>
      <c r="DD89" s="275"/>
      <c r="DE89" s="275"/>
      <c r="DF89" s="275"/>
      <c r="DG89" s="275"/>
      <c r="DH89" s="275"/>
      <c r="DI89" s="275"/>
      <c r="DJ89" s="275"/>
      <c r="DK89" s="275"/>
      <c r="DL89" s="275"/>
      <c r="DM89" s="275"/>
      <c r="DN89" s="275"/>
      <c r="DO89" s="275"/>
      <c r="DP89" s="275"/>
      <c r="DQ89" s="275"/>
      <c r="DR89" s="275"/>
      <c r="DS89" s="275"/>
      <c r="DT89" s="275"/>
      <c r="DU89" s="275"/>
      <c r="DV89" s="276"/>
      <c r="DW89" s="276"/>
      <c r="DX89" s="276"/>
      <c r="DY89" s="276"/>
      <c r="DZ89" s="276"/>
      <c r="EA89" s="185"/>
    </row>
    <row r="90" customFormat="false" ht="26.25" hidden="true" customHeight="true" outlineLevel="0" collapsed="false">
      <c r="A90" s="288"/>
      <c r="B90" s="289"/>
      <c r="C90" s="289"/>
      <c r="D90" s="289"/>
      <c r="E90" s="289"/>
      <c r="F90" s="289"/>
      <c r="G90" s="289"/>
      <c r="H90" s="289"/>
      <c r="I90" s="289"/>
      <c r="J90" s="289"/>
      <c r="K90" s="289"/>
      <c r="L90" s="289"/>
      <c r="M90" s="289"/>
      <c r="N90" s="289"/>
      <c r="O90" s="289"/>
      <c r="P90" s="289"/>
      <c r="Q90" s="290"/>
      <c r="R90" s="290"/>
      <c r="S90" s="290"/>
      <c r="T90" s="290"/>
      <c r="U90" s="290"/>
      <c r="V90" s="290"/>
      <c r="W90" s="290"/>
      <c r="X90" s="290"/>
      <c r="Y90" s="290"/>
      <c r="Z90" s="290"/>
      <c r="AA90" s="290"/>
      <c r="AB90" s="290"/>
      <c r="AC90" s="290"/>
      <c r="AD90" s="290"/>
      <c r="AE90" s="290"/>
      <c r="AF90" s="290"/>
      <c r="AG90" s="290"/>
      <c r="AH90" s="290"/>
      <c r="AI90" s="290"/>
      <c r="AJ90" s="290"/>
      <c r="AK90" s="290"/>
      <c r="AL90" s="290"/>
      <c r="AM90" s="290"/>
      <c r="AN90" s="290"/>
      <c r="AO90" s="290"/>
      <c r="AP90" s="290"/>
      <c r="AQ90" s="290"/>
      <c r="AR90" s="290"/>
      <c r="AS90" s="290"/>
      <c r="AT90" s="290"/>
      <c r="AU90" s="290"/>
      <c r="AV90" s="290"/>
      <c r="AW90" s="290"/>
      <c r="AX90" s="290"/>
      <c r="AY90" s="290"/>
      <c r="AZ90" s="291"/>
      <c r="BA90" s="291"/>
      <c r="BB90" s="291"/>
      <c r="BC90" s="291"/>
      <c r="BD90" s="291"/>
      <c r="BE90" s="243"/>
      <c r="BF90" s="243"/>
      <c r="BG90" s="243"/>
      <c r="BH90" s="243"/>
      <c r="BI90" s="243"/>
      <c r="BJ90" s="243"/>
      <c r="BK90" s="243"/>
      <c r="BL90" s="243"/>
      <c r="BM90" s="243"/>
      <c r="BN90" s="243"/>
      <c r="BO90" s="243"/>
      <c r="BP90" s="243"/>
      <c r="BQ90" s="214" t="n">
        <v>84</v>
      </c>
      <c r="BR90" s="273"/>
      <c r="BS90" s="274"/>
      <c r="BT90" s="274"/>
      <c r="BU90" s="274"/>
      <c r="BV90" s="274"/>
      <c r="BW90" s="274"/>
      <c r="BX90" s="274"/>
      <c r="BY90" s="274"/>
      <c r="BZ90" s="274"/>
      <c r="CA90" s="274"/>
      <c r="CB90" s="274"/>
      <c r="CC90" s="274"/>
      <c r="CD90" s="274"/>
      <c r="CE90" s="274"/>
      <c r="CF90" s="274"/>
      <c r="CG90" s="274"/>
      <c r="CH90" s="275"/>
      <c r="CI90" s="275"/>
      <c r="CJ90" s="275"/>
      <c r="CK90" s="275"/>
      <c r="CL90" s="275"/>
      <c r="CM90" s="275"/>
      <c r="CN90" s="275"/>
      <c r="CO90" s="275"/>
      <c r="CP90" s="275"/>
      <c r="CQ90" s="275"/>
      <c r="CR90" s="275"/>
      <c r="CS90" s="275"/>
      <c r="CT90" s="275"/>
      <c r="CU90" s="275"/>
      <c r="CV90" s="275"/>
      <c r="CW90" s="275"/>
      <c r="CX90" s="275"/>
      <c r="CY90" s="275"/>
      <c r="CZ90" s="275"/>
      <c r="DA90" s="275"/>
      <c r="DB90" s="275"/>
      <c r="DC90" s="275"/>
      <c r="DD90" s="275"/>
      <c r="DE90" s="275"/>
      <c r="DF90" s="275"/>
      <c r="DG90" s="275"/>
      <c r="DH90" s="275"/>
      <c r="DI90" s="275"/>
      <c r="DJ90" s="275"/>
      <c r="DK90" s="275"/>
      <c r="DL90" s="275"/>
      <c r="DM90" s="275"/>
      <c r="DN90" s="275"/>
      <c r="DO90" s="275"/>
      <c r="DP90" s="275"/>
      <c r="DQ90" s="275"/>
      <c r="DR90" s="275"/>
      <c r="DS90" s="275"/>
      <c r="DT90" s="275"/>
      <c r="DU90" s="275"/>
      <c r="DV90" s="276"/>
      <c r="DW90" s="276"/>
      <c r="DX90" s="276"/>
      <c r="DY90" s="276"/>
      <c r="DZ90" s="276"/>
      <c r="EA90" s="185"/>
    </row>
    <row r="91" customFormat="false" ht="26.25" hidden="true" customHeight="true" outlineLevel="0" collapsed="false">
      <c r="A91" s="288"/>
      <c r="B91" s="289"/>
      <c r="C91" s="289"/>
      <c r="D91" s="289"/>
      <c r="E91" s="289"/>
      <c r="F91" s="289"/>
      <c r="G91" s="289"/>
      <c r="H91" s="289"/>
      <c r="I91" s="289"/>
      <c r="J91" s="289"/>
      <c r="K91" s="289"/>
      <c r="L91" s="289"/>
      <c r="M91" s="289"/>
      <c r="N91" s="289"/>
      <c r="O91" s="289"/>
      <c r="P91" s="289"/>
      <c r="Q91" s="290"/>
      <c r="R91" s="290"/>
      <c r="S91" s="290"/>
      <c r="T91" s="290"/>
      <c r="U91" s="290"/>
      <c r="V91" s="290"/>
      <c r="W91" s="290"/>
      <c r="X91" s="290"/>
      <c r="Y91" s="290"/>
      <c r="Z91" s="290"/>
      <c r="AA91" s="290"/>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1"/>
      <c r="BA91" s="291"/>
      <c r="BB91" s="291"/>
      <c r="BC91" s="291"/>
      <c r="BD91" s="291"/>
      <c r="BE91" s="243"/>
      <c r="BF91" s="243"/>
      <c r="BG91" s="243"/>
      <c r="BH91" s="243"/>
      <c r="BI91" s="243"/>
      <c r="BJ91" s="243"/>
      <c r="BK91" s="243"/>
      <c r="BL91" s="243"/>
      <c r="BM91" s="243"/>
      <c r="BN91" s="243"/>
      <c r="BO91" s="243"/>
      <c r="BP91" s="243"/>
      <c r="BQ91" s="214" t="n">
        <v>85</v>
      </c>
      <c r="BR91" s="273"/>
      <c r="BS91" s="274"/>
      <c r="BT91" s="274"/>
      <c r="BU91" s="274"/>
      <c r="BV91" s="274"/>
      <c r="BW91" s="274"/>
      <c r="BX91" s="274"/>
      <c r="BY91" s="274"/>
      <c r="BZ91" s="274"/>
      <c r="CA91" s="274"/>
      <c r="CB91" s="274"/>
      <c r="CC91" s="274"/>
      <c r="CD91" s="274"/>
      <c r="CE91" s="274"/>
      <c r="CF91" s="274"/>
      <c r="CG91" s="274"/>
      <c r="CH91" s="275"/>
      <c r="CI91" s="275"/>
      <c r="CJ91" s="275"/>
      <c r="CK91" s="275"/>
      <c r="CL91" s="275"/>
      <c r="CM91" s="275"/>
      <c r="CN91" s="275"/>
      <c r="CO91" s="275"/>
      <c r="CP91" s="275"/>
      <c r="CQ91" s="275"/>
      <c r="CR91" s="275"/>
      <c r="CS91" s="275"/>
      <c r="CT91" s="275"/>
      <c r="CU91" s="275"/>
      <c r="CV91" s="275"/>
      <c r="CW91" s="275"/>
      <c r="CX91" s="275"/>
      <c r="CY91" s="275"/>
      <c r="CZ91" s="275"/>
      <c r="DA91" s="275"/>
      <c r="DB91" s="275"/>
      <c r="DC91" s="275"/>
      <c r="DD91" s="275"/>
      <c r="DE91" s="275"/>
      <c r="DF91" s="275"/>
      <c r="DG91" s="275"/>
      <c r="DH91" s="275"/>
      <c r="DI91" s="275"/>
      <c r="DJ91" s="275"/>
      <c r="DK91" s="275"/>
      <c r="DL91" s="275"/>
      <c r="DM91" s="275"/>
      <c r="DN91" s="275"/>
      <c r="DO91" s="275"/>
      <c r="DP91" s="275"/>
      <c r="DQ91" s="275"/>
      <c r="DR91" s="275"/>
      <c r="DS91" s="275"/>
      <c r="DT91" s="275"/>
      <c r="DU91" s="275"/>
      <c r="DV91" s="276"/>
      <c r="DW91" s="276"/>
      <c r="DX91" s="276"/>
      <c r="DY91" s="276"/>
      <c r="DZ91" s="276"/>
      <c r="EA91" s="185"/>
    </row>
    <row r="92" customFormat="false" ht="26.25" hidden="true" customHeight="true" outlineLevel="0" collapsed="false">
      <c r="A92" s="288"/>
      <c r="B92" s="289"/>
      <c r="C92" s="289"/>
      <c r="D92" s="289"/>
      <c r="E92" s="289"/>
      <c r="F92" s="289"/>
      <c r="G92" s="289"/>
      <c r="H92" s="289"/>
      <c r="I92" s="289"/>
      <c r="J92" s="289"/>
      <c r="K92" s="289"/>
      <c r="L92" s="289"/>
      <c r="M92" s="289"/>
      <c r="N92" s="289"/>
      <c r="O92" s="289"/>
      <c r="P92" s="289"/>
      <c r="Q92" s="290"/>
      <c r="R92" s="290"/>
      <c r="S92" s="290"/>
      <c r="T92" s="290"/>
      <c r="U92" s="290"/>
      <c r="V92" s="290"/>
      <c r="W92" s="290"/>
      <c r="X92" s="290"/>
      <c r="Y92" s="290"/>
      <c r="Z92" s="290"/>
      <c r="AA92" s="290"/>
      <c r="AB92" s="290"/>
      <c r="AC92" s="290"/>
      <c r="AD92" s="290"/>
      <c r="AE92" s="290"/>
      <c r="AF92" s="290"/>
      <c r="AG92" s="290"/>
      <c r="AH92" s="290"/>
      <c r="AI92" s="290"/>
      <c r="AJ92" s="290"/>
      <c r="AK92" s="290"/>
      <c r="AL92" s="290"/>
      <c r="AM92" s="290"/>
      <c r="AN92" s="290"/>
      <c r="AO92" s="290"/>
      <c r="AP92" s="290"/>
      <c r="AQ92" s="290"/>
      <c r="AR92" s="290"/>
      <c r="AS92" s="290"/>
      <c r="AT92" s="290"/>
      <c r="AU92" s="290"/>
      <c r="AV92" s="290"/>
      <c r="AW92" s="290"/>
      <c r="AX92" s="290"/>
      <c r="AY92" s="290"/>
      <c r="AZ92" s="291"/>
      <c r="BA92" s="291"/>
      <c r="BB92" s="291"/>
      <c r="BC92" s="291"/>
      <c r="BD92" s="291"/>
      <c r="BE92" s="243"/>
      <c r="BF92" s="243"/>
      <c r="BG92" s="243"/>
      <c r="BH92" s="243"/>
      <c r="BI92" s="243"/>
      <c r="BJ92" s="243"/>
      <c r="BK92" s="243"/>
      <c r="BL92" s="243"/>
      <c r="BM92" s="243"/>
      <c r="BN92" s="243"/>
      <c r="BO92" s="243"/>
      <c r="BP92" s="243"/>
      <c r="BQ92" s="214" t="n">
        <v>86</v>
      </c>
      <c r="BR92" s="273"/>
      <c r="BS92" s="274"/>
      <c r="BT92" s="274"/>
      <c r="BU92" s="274"/>
      <c r="BV92" s="274"/>
      <c r="BW92" s="274"/>
      <c r="BX92" s="274"/>
      <c r="BY92" s="274"/>
      <c r="BZ92" s="274"/>
      <c r="CA92" s="274"/>
      <c r="CB92" s="274"/>
      <c r="CC92" s="274"/>
      <c r="CD92" s="274"/>
      <c r="CE92" s="274"/>
      <c r="CF92" s="274"/>
      <c r="CG92" s="274"/>
      <c r="CH92" s="275"/>
      <c r="CI92" s="275"/>
      <c r="CJ92" s="275"/>
      <c r="CK92" s="275"/>
      <c r="CL92" s="275"/>
      <c r="CM92" s="275"/>
      <c r="CN92" s="275"/>
      <c r="CO92" s="275"/>
      <c r="CP92" s="275"/>
      <c r="CQ92" s="275"/>
      <c r="CR92" s="275"/>
      <c r="CS92" s="275"/>
      <c r="CT92" s="275"/>
      <c r="CU92" s="275"/>
      <c r="CV92" s="275"/>
      <c r="CW92" s="275"/>
      <c r="CX92" s="275"/>
      <c r="CY92" s="275"/>
      <c r="CZ92" s="275"/>
      <c r="DA92" s="275"/>
      <c r="DB92" s="275"/>
      <c r="DC92" s="275"/>
      <c r="DD92" s="275"/>
      <c r="DE92" s="275"/>
      <c r="DF92" s="275"/>
      <c r="DG92" s="275"/>
      <c r="DH92" s="275"/>
      <c r="DI92" s="275"/>
      <c r="DJ92" s="275"/>
      <c r="DK92" s="275"/>
      <c r="DL92" s="275"/>
      <c r="DM92" s="275"/>
      <c r="DN92" s="275"/>
      <c r="DO92" s="275"/>
      <c r="DP92" s="275"/>
      <c r="DQ92" s="275"/>
      <c r="DR92" s="275"/>
      <c r="DS92" s="275"/>
      <c r="DT92" s="275"/>
      <c r="DU92" s="275"/>
      <c r="DV92" s="276"/>
      <c r="DW92" s="276"/>
      <c r="DX92" s="276"/>
      <c r="DY92" s="276"/>
      <c r="DZ92" s="276"/>
      <c r="EA92" s="185"/>
    </row>
    <row r="93" customFormat="false" ht="26.25" hidden="true" customHeight="true" outlineLevel="0" collapsed="false">
      <c r="A93" s="288"/>
      <c r="B93" s="289"/>
      <c r="C93" s="289"/>
      <c r="D93" s="289"/>
      <c r="E93" s="289"/>
      <c r="F93" s="289"/>
      <c r="G93" s="289"/>
      <c r="H93" s="289"/>
      <c r="I93" s="289"/>
      <c r="J93" s="289"/>
      <c r="K93" s="289"/>
      <c r="L93" s="289"/>
      <c r="M93" s="289"/>
      <c r="N93" s="289"/>
      <c r="O93" s="289"/>
      <c r="P93" s="289"/>
      <c r="Q93" s="290"/>
      <c r="R93" s="290"/>
      <c r="S93" s="290"/>
      <c r="T93" s="290"/>
      <c r="U93" s="290"/>
      <c r="V93" s="290"/>
      <c r="W93" s="290"/>
      <c r="X93" s="290"/>
      <c r="Y93" s="290"/>
      <c r="Z93" s="290"/>
      <c r="AA93" s="290"/>
      <c r="AB93" s="290"/>
      <c r="AC93" s="290"/>
      <c r="AD93" s="290"/>
      <c r="AE93" s="290"/>
      <c r="AF93" s="290"/>
      <c r="AG93" s="290"/>
      <c r="AH93" s="290"/>
      <c r="AI93" s="290"/>
      <c r="AJ93" s="290"/>
      <c r="AK93" s="290"/>
      <c r="AL93" s="290"/>
      <c r="AM93" s="290"/>
      <c r="AN93" s="290"/>
      <c r="AO93" s="290"/>
      <c r="AP93" s="290"/>
      <c r="AQ93" s="290"/>
      <c r="AR93" s="290"/>
      <c r="AS93" s="290"/>
      <c r="AT93" s="290"/>
      <c r="AU93" s="290"/>
      <c r="AV93" s="290"/>
      <c r="AW93" s="290"/>
      <c r="AX93" s="290"/>
      <c r="AY93" s="290"/>
      <c r="AZ93" s="291"/>
      <c r="BA93" s="291"/>
      <c r="BB93" s="291"/>
      <c r="BC93" s="291"/>
      <c r="BD93" s="291"/>
      <c r="BE93" s="243"/>
      <c r="BF93" s="243"/>
      <c r="BG93" s="243"/>
      <c r="BH93" s="243"/>
      <c r="BI93" s="243"/>
      <c r="BJ93" s="243"/>
      <c r="BK93" s="243"/>
      <c r="BL93" s="243"/>
      <c r="BM93" s="243"/>
      <c r="BN93" s="243"/>
      <c r="BO93" s="243"/>
      <c r="BP93" s="243"/>
      <c r="BQ93" s="214" t="n">
        <v>87</v>
      </c>
      <c r="BR93" s="273"/>
      <c r="BS93" s="274"/>
      <c r="BT93" s="274"/>
      <c r="BU93" s="274"/>
      <c r="BV93" s="274"/>
      <c r="BW93" s="274"/>
      <c r="BX93" s="274"/>
      <c r="BY93" s="274"/>
      <c r="BZ93" s="274"/>
      <c r="CA93" s="274"/>
      <c r="CB93" s="274"/>
      <c r="CC93" s="274"/>
      <c r="CD93" s="274"/>
      <c r="CE93" s="274"/>
      <c r="CF93" s="274"/>
      <c r="CG93" s="274"/>
      <c r="CH93" s="275"/>
      <c r="CI93" s="275"/>
      <c r="CJ93" s="275"/>
      <c r="CK93" s="275"/>
      <c r="CL93" s="275"/>
      <c r="CM93" s="275"/>
      <c r="CN93" s="275"/>
      <c r="CO93" s="275"/>
      <c r="CP93" s="275"/>
      <c r="CQ93" s="275"/>
      <c r="CR93" s="275"/>
      <c r="CS93" s="275"/>
      <c r="CT93" s="275"/>
      <c r="CU93" s="275"/>
      <c r="CV93" s="275"/>
      <c r="CW93" s="275"/>
      <c r="CX93" s="275"/>
      <c r="CY93" s="275"/>
      <c r="CZ93" s="275"/>
      <c r="DA93" s="275"/>
      <c r="DB93" s="275"/>
      <c r="DC93" s="275"/>
      <c r="DD93" s="275"/>
      <c r="DE93" s="275"/>
      <c r="DF93" s="275"/>
      <c r="DG93" s="275"/>
      <c r="DH93" s="275"/>
      <c r="DI93" s="275"/>
      <c r="DJ93" s="275"/>
      <c r="DK93" s="275"/>
      <c r="DL93" s="275"/>
      <c r="DM93" s="275"/>
      <c r="DN93" s="275"/>
      <c r="DO93" s="275"/>
      <c r="DP93" s="275"/>
      <c r="DQ93" s="275"/>
      <c r="DR93" s="275"/>
      <c r="DS93" s="275"/>
      <c r="DT93" s="275"/>
      <c r="DU93" s="275"/>
      <c r="DV93" s="276"/>
      <c r="DW93" s="276"/>
      <c r="DX93" s="276"/>
      <c r="DY93" s="276"/>
      <c r="DZ93" s="276"/>
      <c r="EA93" s="185"/>
    </row>
    <row r="94" customFormat="false" ht="26.25" hidden="true" customHeight="true" outlineLevel="0" collapsed="false">
      <c r="A94" s="288"/>
      <c r="B94" s="289"/>
      <c r="C94" s="289"/>
      <c r="D94" s="289"/>
      <c r="E94" s="289"/>
      <c r="F94" s="289"/>
      <c r="G94" s="289"/>
      <c r="H94" s="289"/>
      <c r="I94" s="289"/>
      <c r="J94" s="289"/>
      <c r="K94" s="289"/>
      <c r="L94" s="289"/>
      <c r="M94" s="289"/>
      <c r="N94" s="289"/>
      <c r="O94" s="289"/>
      <c r="P94" s="289"/>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1"/>
      <c r="BA94" s="291"/>
      <c r="BB94" s="291"/>
      <c r="BC94" s="291"/>
      <c r="BD94" s="291"/>
      <c r="BE94" s="243"/>
      <c r="BF94" s="243"/>
      <c r="BG94" s="243"/>
      <c r="BH94" s="243"/>
      <c r="BI94" s="243"/>
      <c r="BJ94" s="243"/>
      <c r="BK94" s="243"/>
      <c r="BL94" s="243"/>
      <c r="BM94" s="243"/>
      <c r="BN94" s="243"/>
      <c r="BO94" s="243"/>
      <c r="BP94" s="243"/>
      <c r="BQ94" s="214" t="n">
        <v>88</v>
      </c>
      <c r="BR94" s="273"/>
      <c r="BS94" s="274"/>
      <c r="BT94" s="274"/>
      <c r="BU94" s="274"/>
      <c r="BV94" s="274"/>
      <c r="BW94" s="274"/>
      <c r="BX94" s="274"/>
      <c r="BY94" s="274"/>
      <c r="BZ94" s="274"/>
      <c r="CA94" s="274"/>
      <c r="CB94" s="274"/>
      <c r="CC94" s="274"/>
      <c r="CD94" s="274"/>
      <c r="CE94" s="274"/>
      <c r="CF94" s="274"/>
      <c r="CG94" s="274"/>
      <c r="CH94" s="275"/>
      <c r="CI94" s="275"/>
      <c r="CJ94" s="275"/>
      <c r="CK94" s="275"/>
      <c r="CL94" s="275"/>
      <c r="CM94" s="275"/>
      <c r="CN94" s="275"/>
      <c r="CO94" s="275"/>
      <c r="CP94" s="275"/>
      <c r="CQ94" s="275"/>
      <c r="CR94" s="275"/>
      <c r="CS94" s="275"/>
      <c r="CT94" s="275"/>
      <c r="CU94" s="275"/>
      <c r="CV94" s="275"/>
      <c r="CW94" s="275"/>
      <c r="CX94" s="275"/>
      <c r="CY94" s="275"/>
      <c r="CZ94" s="275"/>
      <c r="DA94" s="275"/>
      <c r="DB94" s="275"/>
      <c r="DC94" s="275"/>
      <c r="DD94" s="275"/>
      <c r="DE94" s="275"/>
      <c r="DF94" s="275"/>
      <c r="DG94" s="275"/>
      <c r="DH94" s="275"/>
      <c r="DI94" s="275"/>
      <c r="DJ94" s="275"/>
      <c r="DK94" s="275"/>
      <c r="DL94" s="275"/>
      <c r="DM94" s="275"/>
      <c r="DN94" s="275"/>
      <c r="DO94" s="275"/>
      <c r="DP94" s="275"/>
      <c r="DQ94" s="275"/>
      <c r="DR94" s="275"/>
      <c r="DS94" s="275"/>
      <c r="DT94" s="275"/>
      <c r="DU94" s="275"/>
      <c r="DV94" s="276"/>
      <c r="DW94" s="276"/>
      <c r="DX94" s="276"/>
      <c r="DY94" s="276"/>
      <c r="DZ94" s="276"/>
      <c r="EA94" s="185"/>
    </row>
    <row r="95" customFormat="false" ht="26.25" hidden="true" customHeight="true" outlineLevel="0" collapsed="false">
      <c r="A95" s="288"/>
      <c r="B95" s="289"/>
      <c r="C95" s="289"/>
      <c r="D95" s="289"/>
      <c r="E95" s="289"/>
      <c r="F95" s="289"/>
      <c r="G95" s="289"/>
      <c r="H95" s="289"/>
      <c r="I95" s="289"/>
      <c r="J95" s="289"/>
      <c r="K95" s="289"/>
      <c r="L95" s="289"/>
      <c r="M95" s="289"/>
      <c r="N95" s="289"/>
      <c r="O95" s="289"/>
      <c r="P95" s="289"/>
      <c r="Q95" s="290"/>
      <c r="R95" s="290"/>
      <c r="S95" s="290"/>
      <c r="T95" s="290"/>
      <c r="U95" s="290"/>
      <c r="V95" s="290"/>
      <c r="W95" s="290"/>
      <c r="X95" s="290"/>
      <c r="Y95" s="290"/>
      <c r="Z95" s="290"/>
      <c r="AA95" s="290"/>
      <c r="AB95" s="290"/>
      <c r="AC95" s="290"/>
      <c r="AD95" s="290"/>
      <c r="AE95" s="290"/>
      <c r="AF95" s="290"/>
      <c r="AG95" s="290"/>
      <c r="AH95" s="290"/>
      <c r="AI95" s="290"/>
      <c r="AJ95" s="290"/>
      <c r="AK95" s="290"/>
      <c r="AL95" s="290"/>
      <c r="AM95" s="290"/>
      <c r="AN95" s="290"/>
      <c r="AO95" s="290"/>
      <c r="AP95" s="290"/>
      <c r="AQ95" s="290"/>
      <c r="AR95" s="290"/>
      <c r="AS95" s="290"/>
      <c r="AT95" s="290"/>
      <c r="AU95" s="290"/>
      <c r="AV95" s="290"/>
      <c r="AW95" s="290"/>
      <c r="AX95" s="290"/>
      <c r="AY95" s="290"/>
      <c r="AZ95" s="291"/>
      <c r="BA95" s="291"/>
      <c r="BB95" s="291"/>
      <c r="BC95" s="291"/>
      <c r="BD95" s="291"/>
      <c r="BE95" s="243"/>
      <c r="BF95" s="243"/>
      <c r="BG95" s="243"/>
      <c r="BH95" s="243"/>
      <c r="BI95" s="243"/>
      <c r="BJ95" s="243"/>
      <c r="BK95" s="243"/>
      <c r="BL95" s="243"/>
      <c r="BM95" s="243"/>
      <c r="BN95" s="243"/>
      <c r="BO95" s="243"/>
      <c r="BP95" s="243"/>
      <c r="BQ95" s="214" t="n">
        <v>89</v>
      </c>
      <c r="BR95" s="273"/>
      <c r="BS95" s="274"/>
      <c r="BT95" s="274"/>
      <c r="BU95" s="274"/>
      <c r="BV95" s="274"/>
      <c r="BW95" s="274"/>
      <c r="BX95" s="274"/>
      <c r="BY95" s="274"/>
      <c r="BZ95" s="274"/>
      <c r="CA95" s="274"/>
      <c r="CB95" s="274"/>
      <c r="CC95" s="274"/>
      <c r="CD95" s="274"/>
      <c r="CE95" s="274"/>
      <c r="CF95" s="274"/>
      <c r="CG95" s="274"/>
      <c r="CH95" s="275"/>
      <c r="CI95" s="275"/>
      <c r="CJ95" s="275"/>
      <c r="CK95" s="275"/>
      <c r="CL95" s="275"/>
      <c r="CM95" s="275"/>
      <c r="CN95" s="275"/>
      <c r="CO95" s="275"/>
      <c r="CP95" s="275"/>
      <c r="CQ95" s="275"/>
      <c r="CR95" s="275"/>
      <c r="CS95" s="275"/>
      <c r="CT95" s="275"/>
      <c r="CU95" s="275"/>
      <c r="CV95" s="275"/>
      <c r="CW95" s="275"/>
      <c r="CX95" s="275"/>
      <c r="CY95" s="275"/>
      <c r="CZ95" s="275"/>
      <c r="DA95" s="275"/>
      <c r="DB95" s="275"/>
      <c r="DC95" s="275"/>
      <c r="DD95" s="275"/>
      <c r="DE95" s="275"/>
      <c r="DF95" s="275"/>
      <c r="DG95" s="275"/>
      <c r="DH95" s="275"/>
      <c r="DI95" s="275"/>
      <c r="DJ95" s="275"/>
      <c r="DK95" s="275"/>
      <c r="DL95" s="275"/>
      <c r="DM95" s="275"/>
      <c r="DN95" s="275"/>
      <c r="DO95" s="275"/>
      <c r="DP95" s="275"/>
      <c r="DQ95" s="275"/>
      <c r="DR95" s="275"/>
      <c r="DS95" s="275"/>
      <c r="DT95" s="275"/>
      <c r="DU95" s="275"/>
      <c r="DV95" s="276"/>
      <c r="DW95" s="276"/>
      <c r="DX95" s="276"/>
      <c r="DY95" s="276"/>
      <c r="DZ95" s="276"/>
      <c r="EA95" s="185"/>
    </row>
    <row r="96" customFormat="false" ht="26.25" hidden="true" customHeight="true" outlineLevel="0" collapsed="false">
      <c r="A96" s="288"/>
      <c r="B96" s="289"/>
      <c r="C96" s="289"/>
      <c r="D96" s="289"/>
      <c r="E96" s="289"/>
      <c r="F96" s="289"/>
      <c r="G96" s="289"/>
      <c r="H96" s="289"/>
      <c r="I96" s="289"/>
      <c r="J96" s="289"/>
      <c r="K96" s="289"/>
      <c r="L96" s="289"/>
      <c r="M96" s="289"/>
      <c r="N96" s="289"/>
      <c r="O96" s="289"/>
      <c r="P96" s="289"/>
      <c r="Q96" s="290"/>
      <c r="R96" s="290"/>
      <c r="S96" s="290"/>
      <c r="T96" s="290"/>
      <c r="U96" s="290"/>
      <c r="V96" s="290"/>
      <c r="W96" s="290"/>
      <c r="X96" s="290"/>
      <c r="Y96" s="290"/>
      <c r="Z96" s="290"/>
      <c r="AA96" s="290"/>
      <c r="AB96" s="290"/>
      <c r="AC96" s="290"/>
      <c r="AD96" s="290"/>
      <c r="AE96" s="290"/>
      <c r="AF96" s="290"/>
      <c r="AG96" s="290"/>
      <c r="AH96" s="290"/>
      <c r="AI96" s="290"/>
      <c r="AJ96" s="290"/>
      <c r="AK96" s="290"/>
      <c r="AL96" s="290"/>
      <c r="AM96" s="290"/>
      <c r="AN96" s="290"/>
      <c r="AO96" s="290"/>
      <c r="AP96" s="290"/>
      <c r="AQ96" s="290"/>
      <c r="AR96" s="290"/>
      <c r="AS96" s="290"/>
      <c r="AT96" s="290"/>
      <c r="AU96" s="290"/>
      <c r="AV96" s="290"/>
      <c r="AW96" s="290"/>
      <c r="AX96" s="290"/>
      <c r="AY96" s="290"/>
      <c r="AZ96" s="291"/>
      <c r="BA96" s="291"/>
      <c r="BB96" s="291"/>
      <c r="BC96" s="291"/>
      <c r="BD96" s="291"/>
      <c r="BE96" s="243"/>
      <c r="BF96" s="243"/>
      <c r="BG96" s="243"/>
      <c r="BH96" s="243"/>
      <c r="BI96" s="243"/>
      <c r="BJ96" s="243"/>
      <c r="BK96" s="243"/>
      <c r="BL96" s="243"/>
      <c r="BM96" s="243"/>
      <c r="BN96" s="243"/>
      <c r="BO96" s="243"/>
      <c r="BP96" s="243"/>
      <c r="BQ96" s="214" t="n">
        <v>90</v>
      </c>
      <c r="BR96" s="273"/>
      <c r="BS96" s="274"/>
      <c r="BT96" s="274"/>
      <c r="BU96" s="274"/>
      <c r="BV96" s="274"/>
      <c r="BW96" s="274"/>
      <c r="BX96" s="274"/>
      <c r="BY96" s="274"/>
      <c r="BZ96" s="274"/>
      <c r="CA96" s="274"/>
      <c r="CB96" s="274"/>
      <c r="CC96" s="274"/>
      <c r="CD96" s="274"/>
      <c r="CE96" s="274"/>
      <c r="CF96" s="274"/>
      <c r="CG96" s="274"/>
      <c r="CH96" s="275"/>
      <c r="CI96" s="275"/>
      <c r="CJ96" s="275"/>
      <c r="CK96" s="275"/>
      <c r="CL96" s="275"/>
      <c r="CM96" s="275"/>
      <c r="CN96" s="275"/>
      <c r="CO96" s="275"/>
      <c r="CP96" s="275"/>
      <c r="CQ96" s="275"/>
      <c r="CR96" s="275"/>
      <c r="CS96" s="275"/>
      <c r="CT96" s="275"/>
      <c r="CU96" s="275"/>
      <c r="CV96" s="275"/>
      <c r="CW96" s="275"/>
      <c r="CX96" s="275"/>
      <c r="CY96" s="275"/>
      <c r="CZ96" s="275"/>
      <c r="DA96" s="275"/>
      <c r="DB96" s="275"/>
      <c r="DC96" s="275"/>
      <c r="DD96" s="275"/>
      <c r="DE96" s="275"/>
      <c r="DF96" s="275"/>
      <c r="DG96" s="275"/>
      <c r="DH96" s="275"/>
      <c r="DI96" s="275"/>
      <c r="DJ96" s="275"/>
      <c r="DK96" s="275"/>
      <c r="DL96" s="275"/>
      <c r="DM96" s="275"/>
      <c r="DN96" s="275"/>
      <c r="DO96" s="275"/>
      <c r="DP96" s="275"/>
      <c r="DQ96" s="275"/>
      <c r="DR96" s="275"/>
      <c r="DS96" s="275"/>
      <c r="DT96" s="275"/>
      <c r="DU96" s="275"/>
      <c r="DV96" s="276"/>
      <c r="DW96" s="276"/>
      <c r="DX96" s="276"/>
      <c r="DY96" s="276"/>
      <c r="DZ96" s="276"/>
      <c r="EA96" s="185"/>
    </row>
    <row r="97" customFormat="false" ht="26.25" hidden="true" customHeight="true" outlineLevel="0" collapsed="false">
      <c r="A97" s="288"/>
      <c r="B97" s="289"/>
      <c r="C97" s="289"/>
      <c r="D97" s="289"/>
      <c r="E97" s="289"/>
      <c r="F97" s="289"/>
      <c r="G97" s="289"/>
      <c r="H97" s="289"/>
      <c r="I97" s="289"/>
      <c r="J97" s="289"/>
      <c r="K97" s="289"/>
      <c r="L97" s="289"/>
      <c r="M97" s="289"/>
      <c r="N97" s="289"/>
      <c r="O97" s="289"/>
      <c r="P97" s="289"/>
      <c r="Q97" s="290"/>
      <c r="R97" s="290"/>
      <c r="S97" s="290"/>
      <c r="T97" s="290"/>
      <c r="U97" s="290"/>
      <c r="V97" s="290"/>
      <c r="W97" s="290"/>
      <c r="X97" s="290"/>
      <c r="Y97" s="290"/>
      <c r="Z97" s="290"/>
      <c r="AA97" s="290"/>
      <c r="AB97" s="290"/>
      <c r="AC97" s="290"/>
      <c r="AD97" s="290"/>
      <c r="AE97" s="290"/>
      <c r="AF97" s="290"/>
      <c r="AG97" s="290"/>
      <c r="AH97" s="290"/>
      <c r="AI97" s="290"/>
      <c r="AJ97" s="290"/>
      <c r="AK97" s="290"/>
      <c r="AL97" s="290"/>
      <c r="AM97" s="290"/>
      <c r="AN97" s="290"/>
      <c r="AO97" s="290"/>
      <c r="AP97" s="290"/>
      <c r="AQ97" s="290"/>
      <c r="AR97" s="290"/>
      <c r="AS97" s="290"/>
      <c r="AT97" s="290"/>
      <c r="AU97" s="290"/>
      <c r="AV97" s="290"/>
      <c r="AW97" s="290"/>
      <c r="AX97" s="290"/>
      <c r="AY97" s="290"/>
      <c r="AZ97" s="291"/>
      <c r="BA97" s="291"/>
      <c r="BB97" s="291"/>
      <c r="BC97" s="291"/>
      <c r="BD97" s="291"/>
      <c r="BE97" s="243"/>
      <c r="BF97" s="243"/>
      <c r="BG97" s="243"/>
      <c r="BH97" s="243"/>
      <c r="BI97" s="243"/>
      <c r="BJ97" s="243"/>
      <c r="BK97" s="243"/>
      <c r="BL97" s="243"/>
      <c r="BM97" s="243"/>
      <c r="BN97" s="243"/>
      <c r="BO97" s="243"/>
      <c r="BP97" s="243"/>
      <c r="BQ97" s="214" t="n">
        <v>91</v>
      </c>
      <c r="BR97" s="273"/>
      <c r="BS97" s="274"/>
      <c r="BT97" s="274"/>
      <c r="BU97" s="274"/>
      <c r="BV97" s="274"/>
      <c r="BW97" s="274"/>
      <c r="BX97" s="274"/>
      <c r="BY97" s="274"/>
      <c r="BZ97" s="274"/>
      <c r="CA97" s="274"/>
      <c r="CB97" s="274"/>
      <c r="CC97" s="274"/>
      <c r="CD97" s="274"/>
      <c r="CE97" s="274"/>
      <c r="CF97" s="274"/>
      <c r="CG97" s="274"/>
      <c r="CH97" s="275"/>
      <c r="CI97" s="275"/>
      <c r="CJ97" s="275"/>
      <c r="CK97" s="275"/>
      <c r="CL97" s="275"/>
      <c r="CM97" s="275"/>
      <c r="CN97" s="275"/>
      <c r="CO97" s="275"/>
      <c r="CP97" s="275"/>
      <c r="CQ97" s="275"/>
      <c r="CR97" s="275"/>
      <c r="CS97" s="275"/>
      <c r="CT97" s="275"/>
      <c r="CU97" s="275"/>
      <c r="CV97" s="275"/>
      <c r="CW97" s="275"/>
      <c r="CX97" s="275"/>
      <c r="CY97" s="275"/>
      <c r="CZ97" s="275"/>
      <c r="DA97" s="275"/>
      <c r="DB97" s="275"/>
      <c r="DC97" s="275"/>
      <c r="DD97" s="275"/>
      <c r="DE97" s="275"/>
      <c r="DF97" s="275"/>
      <c r="DG97" s="275"/>
      <c r="DH97" s="275"/>
      <c r="DI97" s="275"/>
      <c r="DJ97" s="275"/>
      <c r="DK97" s="275"/>
      <c r="DL97" s="275"/>
      <c r="DM97" s="275"/>
      <c r="DN97" s="275"/>
      <c r="DO97" s="275"/>
      <c r="DP97" s="275"/>
      <c r="DQ97" s="275"/>
      <c r="DR97" s="275"/>
      <c r="DS97" s="275"/>
      <c r="DT97" s="275"/>
      <c r="DU97" s="275"/>
      <c r="DV97" s="276"/>
      <c r="DW97" s="276"/>
      <c r="DX97" s="276"/>
      <c r="DY97" s="276"/>
      <c r="DZ97" s="276"/>
      <c r="EA97" s="185"/>
    </row>
    <row r="98" customFormat="false" ht="26.25" hidden="true" customHeight="true" outlineLevel="0" collapsed="false">
      <c r="A98" s="288"/>
      <c r="B98" s="289"/>
      <c r="C98" s="289"/>
      <c r="D98" s="289"/>
      <c r="E98" s="289"/>
      <c r="F98" s="289"/>
      <c r="G98" s="289"/>
      <c r="H98" s="289"/>
      <c r="I98" s="289"/>
      <c r="J98" s="289"/>
      <c r="K98" s="289"/>
      <c r="L98" s="289"/>
      <c r="M98" s="289"/>
      <c r="N98" s="289"/>
      <c r="O98" s="289"/>
      <c r="P98" s="289"/>
      <c r="Q98" s="290"/>
      <c r="R98" s="290"/>
      <c r="S98" s="290"/>
      <c r="T98" s="290"/>
      <c r="U98" s="290"/>
      <c r="V98" s="290"/>
      <c r="W98" s="290"/>
      <c r="X98" s="290"/>
      <c r="Y98" s="290"/>
      <c r="Z98" s="290"/>
      <c r="AA98" s="290"/>
      <c r="AB98" s="290"/>
      <c r="AC98" s="290"/>
      <c r="AD98" s="290"/>
      <c r="AE98" s="290"/>
      <c r="AF98" s="290"/>
      <c r="AG98" s="290"/>
      <c r="AH98" s="290"/>
      <c r="AI98" s="290"/>
      <c r="AJ98" s="290"/>
      <c r="AK98" s="290"/>
      <c r="AL98" s="290"/>
      <c r="AM98" s="290"/>
      <c r="AN98" s="290"/>
      <c r="AO98" s="290"/>
      <c r="AP98" s="290"/>
      <c r="AQ98" s="290"/>
      <c r="AR98" s="290"/>
      <c r="AS98" s="290"/>
      <c r="AT98" s="290"/>
      <c r="AU98" s="290"/>
      <c r="AV98" s="290"/>
      <c r="AW98" s="290"/>
      <c r="AX98" s="290"/>
      <c r="AY98" s="290"/>
      <c r="AZ98" s="291"/>
      <c r="BA98" s="291"/>
      <c r="BB98" s="291"/>
      <c r="BC98" s="291"/>
      <c r="BD98" s="291"/>
      <c r="BE98" s="243"/>
      <c r="BF98" s="243"/>
      <c r="BG98" s="243"/>
      <c r="BH98" s="243"/>
      <c r="BI98" s="243"/>
      <c r="BJ98" s="243"/>
      <c r="BK98" s="243"/>
      <c r="BL98" s="243"/>
      <c r="BM98" s="243"/>
      <c r="BN98" s="243"/>
      <c r="BO98" s="243"/>
      <c r="BP98" s="243"/>
      <c r="BQ98" s="214" t="n">
        <v>92</v>
      </c>
      <c r="BR98" s="273"/>
      <c r="BS98" s="274"/>
      <c r="BT98" s="274"/>
      <c r="BU98" s="274"/>
      <c r="BV98" s="274"/>
      <c r="BW98" s="274"/>
      <c r="BX98" s="274"/>
      <c r="BY98" s="274"/>
      <c r="BZ98" s="274"/>
      <c r="CA98" s="274"/>
      <c r="CB98" s="274"/>
      <c r="CC98" s="274"/>
      <c r="CD98" s="274"/>
      <c r="CE98" s="274"/>
      <c r="CF98" s="274"/>
      <c r="CG98" s="274"/>
      <c r="CH98" s="275"/>
      <c r="CI98" s="275"/>
      <c r="CJ98" s="275"/>
      <c r="CK98" s="275"/>
      <c r="CL98" s="275"/>
      <c r="CM98" s="275"/>
      <c r="CN98" s="275"/>
      <c r="CO98" s="275"/>
      <c r="CP98" s="275"/>
      <c r="CQ98" s="275"/>
      <c r="CR98" s="275"/>
      <c r="CS98" s="275"/>
      <c r="CT98" s="275"/>
      <c r="CU98" s="275"/>
      <c r="CV98" s="275"/>
      <c r="CW98" s="275"/>
      <c r="CX98" s="275"/>
      <c r="CY98" s="275"/>
      <c r="CZ98" s="275"/>
      <c r="DA98" s="275"/>
      <c r="DB98" s="275"/>
      <c r="DC98" s="275"/>
      <c r="DD98" s="275"/>
      <c r="DE98" s="275"/>
      <c r="DF98" s="275"/>
      <c r="DG98" s="275"/>
      <c r="DH98" s="275"/>
      <c r="DI98" s="275"/>
      <c r="DJ98" s="275"/>
      <c r="DK98" s="275"/>
      <c r="DL98" s="275"/>
      <c r="DM98" s="275"/>
      <c r="DN98" s="275"/>
      <c r="DO98" s="275"/>
      <c r="DP98" s="275"/>
      <c r="DQ98" s="275"/>
      <c r="DR98" s="275"/>
      <c r="DS98" s="275"/>
      <c r="DT98" s="275"/>
      <c r="DU98" s="275"/>
      <c r="DV98" s="276"/>
      <c r="DW98" s="276"/>
      <c r="DX98" s="276"/>
      <c r="DY98" s="276"/>
      <c r="DZ98" s="276"/>
      <c r="EA98" s="185"/>
    </row>
    <row r="99" customFormat="false" ht="26.25" hidden="true" customHeight="true" outlineLevel="0" collapsed="false">
      <c r="A99" s="288"/>
      <c r="B99" s="289"/>
      <c r="C99" s="289"/>
      <c r="D99" s="289"/>
      <c r="E99" s="289"/>
      <c r="F99" s="289"/>
      <c r="G99" s="289"/>
      <c r="H99" s="289"/>
      <c r="I99" s="289"/>
      <c r="J99" s="289"/>
      <c r="K99" s="289"/>
      <c r="L99" s="289"/>
      <c r="M99" s="289"/>
      <c r="N99" s="289"/>
      <c r="O99" s="289"/>
      <c r="P99" s="289"/>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1"/>
      <c r="BA99" s="291"/>
      <c r="BB99" s="291"/>
      <c r="BC99" s="291"/>
      <c r="BD99" s="291"/>
      <c r="BE99" s="243"/>
      <c r="BF99" s="243"/>
      <c r="BG99" s="243"/>
      <c r="BH99" s="243"/>
      <c r="BI99" s="243"/>
      <c r="BJ99" s="243"/>
      <c r="BK99" s="243"/>
      <c r="BL99" s="243"/>
      <c r="BM99" s="243"/>
      <c r="BN99" s="243"/>
      <c r="BO99" s="243"/>
      <c r="BP99" s="243"/>
      <c r="BQ99" s="214" t="n">
        <v>93</v>
      </c>
      <c r="BR99" s="273"/>
      <c r="BS99" s="274"/>
      <c r="BT99" s="274"/>
      <c r="BU99" s="274"/>
      <c r="BV99" s="274"/>
      <c r="BW99" s="274"/>
      <c r="BX99" s="274"/>
      <c r="BY99" s="274"/>
      <c r="BZ99" s="274"/>
      <c r="CA99" s="274"/>
      <c r="CB99" s="274"/>
      <c r="CC99" s="274"/>
      <c r="CD99" s="274"/>
      <c r="CE99" s="274"/>
      <c r="CF99" s="274"/>
      <c r="CG99" s="274"/>
      <c r="CH99" s="275"/>
      <c r="CI99" s="275"/>
      <c r="CJ99" s="275"/>
      <c r="CK99" s="275"/>
      <c r="CL99" s="275"/>
      <c r="CM99" s="275"/>
      <c r="CN99" s="275"/>
      <c r="CO99" s="275"/>
      <c r="CP99" s="275"/>
      <c r="CQ99" s="275"/>
      <c r="CR99" s="275"/>
      <c r="CS99" s="275"/>
      <c r="CT99" s="275"/>
      <c r="CU99" s="275"/>
      <c r="CV99" s="275"/>
      <c r="CW99" s="275"/>
      <c r="CX99" s="275"/>
      <c r="CY99" s="275"/>
      <c r="CZ99" s="275"/>
      <c r="DA99" s="275"/>
      <c r="DB99" s="275"/>
      <c r="DC99" s="275"/>
      <c r="DD99" s="275"/>
      <c r="DE99" s="275"/>
      <c r="DF99" s="275"/>
      <c r="DG99" s="275"/>
      <c r="DH99" s="275"/>
      <c r="DI99" s="275"/>
      <c r="DJ99" s="275"/>
      <c r="DK99" s="275"/>
      <c r="DL99" s="275"/>
      <c r="DM99" s="275"/>
      <c r="DN99" s="275"/>
      <c r="DO99" s="275"/>
      <c r="DP99" s="275"/>
      <c r="DQ99" s="275"/>
      <c r="DR99" s="275"/>
      <c r="DS99" s="275"/>
      <c r="DT99" s="275"/>
      <c r="DU99" s="275"/>
      <c r="DV99" s="276"/>
      <c r="DW99" s="276"/>
      <c r="DX99" s="276"/>
      <c r="DY99" s="276"/>
      <c r="DZ99" s="276"/>
      <c r="EA99" s="185"/>
    </row>
    <row r="100" customFormat="false" ht="26.25" hidden="true" customHeight="true" outlineLevel="0" collapsed="false">
      <c r="A100" s="288"/>
      <c r="B100" s="289"/>
      <c r="C100" s="289"/>
      <c r="D100" s="289"/>
      <c r="E100" s="289"/>
      <c r="F100" s="289"/>
      <c r="G100" s="289"/>
      <c r="H100" s="289"/>
      <c r="I100" s="289"/>
      <c r="J100" s="289"/>
      <c r="K100" s="289"/>
      <c r="L100" s="289"/>
      <c r="M100" s="289"/>
      <c r="N100" s="289"/>
      <c r="O100" s="289"/>
      <c r="P100" s="289"/>
      <c r="Q100" s="290"/>
      <c r="R100" s="290"/>
      <c r="S100" s="290"/>
      <c r="T100" s="290"/>
      <c r="U100" s="290"/>
      <c r="V100" s="290"/>
      <c r="W100" s="290"/>
      <c r="X100" s="290"/>
      <c r="Y100" s="290"/>
      <c r="Z100" s="290"/>
      <c r="AA100" s="290"/>
      <c r="AB100" s="290"/>
      <c r="AC100" s="290"/>
      <c r="AD100" s="290"/>
      <c r="AE100" s="290"/>
      <c r="AF100" s="290"/>
      <c r="AG100" s="290"/>
      <c r="AH100" s="290"/>
      <c r="AI100" s="290"/>
      <c r="AJ100" s="290"/>
      <c r="AK100" s="290"/>
      <c r="AL100" s="290"/>
      <c r="AM100" s="290"/>
      <c r="AN100" s="290"/>
      <c r="AO100" s="290"/>
      <c r="AP100" s="290"/>
      <c r="AQ100" s="290"/>
      <c r="AR100" s="290"/>
      <c r="AS100" s="290"/>
      <c r="AT100" s="290"/>
      <c r="AU100" s="290"/>
      <c r="AV100" s="290"/>
      <c r="AW100" s="290"/>
      <c r="AX100" s="290"/>
      <c r="AY100" s="290"/>
      <c r="AZ100" s="291"/>
      <c r="BA100" s="291"/>
      <c r="BB100" s="291"/>
      <c r="BC100" s="291"/>
      <c r="BD100" s="291"/>
      <c r="BE100" s="243"/>
      <c r="BF100" s="243"/>
      <c r="BG100" s="243"/>
      <c r="BH100" s="243"/>
      <c r="BI100" s="243"/>
      <c r="BJ100" s="243"/>
      <c r="BK100" s="243"/>
      <c r="BL100" s="243"/>
      <c r="BM100" s="243"/>
      <c r="BN100" s="243"/>
      <c r="BO100" s="243"/>
      <c r="BP100" s="243"/>
      <c r="BQ100" s="214" t="n">
        <v>94</v>
      </c>
      <c r="BR100" s="273"/>
      <c r="BS100" s="274"/>
      <c r="BT100" s="274"/>
      <c r="BU100" s="274"/>
      <c r="BV100" s="274"/>
      <c r="BW100" s="274"/>
      <c r="BX100" s="274"/>
      <c r="BY100" s="274"/>
      <c r="BZ100" s="274"/>
      <c r="CA100" s="274"/>
      <c r="CB100" s="274"/>
      <c r="CC100" s="274"/>
      <c r="CD100" s="274"/>
      <c r="CE100" s="274"/>
      <c r="CF100" s="274"/>
      <c r="CG100" s="274"/>
      <c r="CH100" s="275"/>
      <c r="CI100" s="275"/>
      <c r="CJ100" s="275"/>
      <c r="CK100" s="275"/>
      <c r="CL100" s="275"/>
      <c r="CM100" s="275"/>
      <c r="CN100" s="275"/>
      <c r="CO100" s="275"/>
      <c r="CP100" s="275"/>
      <c r="CQ100" s="275"/>
      <c r="CR100" s="275"/>
      <c r="CS100" s="275"/>
      <c r="CT100" s="275"/>
      <c r="CU100" s="275"/>
      <c r="CV100" s="275"/>
      <c r="CW100" s="275"/>
      <c r="CX100" s="275"/>
      <c r="CY100" s="275"/>
      <c r="CZ100" s="275"/>
      <c r="DA100" s="275"/>
      <c r="DB100" s="275"/>
      <c r="DC100" s="275"/>
      <c r="DD100" s="275"/>
      <c r="DE100" s="275"/>
      <c r="DF100" s="275"/>
      <c r="DG100" s="275"/>
      <c r="DH100" s="275"/>
      <c r="DI100" s="275"/>
      <c r="DJ100" s="275"/>
      <c r="DK100" s="275"/>
      <c r="DL100" s="275"/>
      <c r="DM100" s="275"/>
      <c r="DN100" s="275"/>
      <c r="DO100" s="275"/>
      <c r="DP100" s="275"/>
      <c r="DQ100" s="275"/>
      <c r="DR100" s="275"/>
      <c r="DS100" s="275"/>
      <c r="DT100" s="275"/>
      <c r="DU100" s="275"/>
      <c r="DV100" s="276"/>
      <c r="DW100" s="276"/>
      <c r="DX100" s="276"/>
      <c r="DY100" s="276"/>
      <c r="DZ100" s="276"/>
      <c r="EA100" s="185"/>
    </row>
    <row r="101" customFormat="false" ht="26.25" hidden="true" customHeight="true" outlineLevel="0" collapsed="false">
      <c r="A101" s="288"/>
      <c r="B101" s="289"/>
      <c r="C101" s="289"/>
      <c r="D101" s="289"/>
      <c r="E101" s="289"/>
      <c r="F101" s="289"/>
      <c r="G101" s="289"/>
      <c r="H101" s="289"/>
      <c r="I101" s="289"/>
      <c r="J101" s="289"/>
      <c r="K101" s="289"/>
      <c r="L101" s="289"/>
      <c r="M101" s="289"/>
      <c r="N101" s="289"/>
      <c r="O101" s="289"/>
      <c r="P101" s="289"/>
      <c r="Q101" s="290"/>
      <c r="R101" s="290"/>
      <c r="S101" s="290"/>
      <c r="T101" s="290"/>
      <c r="U101" s="290"/>
      <c r="V101" s="290"/>
      <c r="W101" s="290"/>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1"/>
      <c r="BA101" s="291"/>
      <c r="BB101" s="291"/>
      <c r="BC101" s="291"/>
      <c r="BD101" s="291"/>
      <c r="BE101" s="243"/>
      <c r="BF101" s="243"/>
      <c r="BG101" s="243"/>
      <c r="BH101" s="243"/>
      <c r="BI101" s="243"/>
      <c r="BJ101" s="243"/>
      <c r="BK101" s="243"/>
      <c r="BL101" s="243"/>
      <c r="BM101" s="243"/>
      <c r="BN101" s="243"/>
      <c r="BO101" s="243"/>
      <c r="BP101" s="243"/>
      <c r="BQ101" s="214" t="n">
        <v>95</v>
      </c>
      <c r="BR101" s="273"/>
      <c r="BS101" s="274"/>
      <c r="BT101" s="274"/>
      <c r="BU101" s="274"/>
      <c r="BV101" s="274"/>
      <c r="BW101" s="274"/>
      <c r="BX101" s="274"/>
      <c r="BY101" s="274"/>
      <c r="BZ101" s="274"/>
      <c r="CA101" s="274"/>
      <c r="CB101" s="274"/>
      <c r="CC101" s="274"/>
      <c r="CD101" s="274"/>
      <c r="CE101" s="274"/>
      <c r="CF101" s="274"/>
      <c r="CG101" s="274"/>
      <c r="CH101" s="275"/>
      <c r="CI101" s="275"/>
      <c r="CJ101" s="275"/>
      <c r="CK101" s="275"/>
      <c r="CL101" s="275"/>
      <c r="CM101" s="275"/>
      <c r="CN101" s="275"/>
      <c r="CO101" s="275"/>
      <c r="CP101" s="275"/>
      <c r="CQ101" s="275"/>
      <c r="CR101" s="275"/>
      <c r="CS101" s="275"/>
      <c r="CT101" s="275"/>
      <c r="CU101" s="275"/>
      <c r="CV101" s="275"/>
      <c r="CW101" s="275"/>
      <c r="CX101" s="275"/>
      <c r="CY101" s="275"/>
      <c r="CZ101" s="275"/>
      <c r="DA101" s="275"/>
      <c r="DB101" s="275"/>
      <c r="DC101" s="275"/>
      <c r="DD101" s="275"/>
      <c r="DE101" s="275"/>
      <c r="DF101" s="275"/>
      <c r="DG101" s="275"/>
      <c r="DH101" s="275"/>
      <c r="DI101" s="275"/>
      <c r="DJ101" s="275"/>
      <c r="DK101" s="275"/>
      <c r="DL101" s="275"/>
      <c r="DM101" s="275"/>
      <c r="DN101" s="275"/>
      <c r="DO101" s="275"/>
      <c r="DP101" s="275"/>
      <c r="DQ101" s="275"/>
      <c r="DR101" s="275"/>
      <c r="DS101" s="275"/>
      <c r="DT101" s="275"/>
      <c r="DU101" s="275"/>
      <c r="DV101" s="276"/>
      <c r="DW101" s="276"/>
      <c r="DX101" s="276"/>
      <c r="DY101" s="276"/>
      <c r="DZ101" s="276"/>
      <c r="EA101" s="185"/>
    </row>
    <row r="102" customFormat="false" ht="26.25" hidden="false" customHeight="true" outlineLevel="0" collapsed="false">
      <c r="A102" s="288"/>
      <c r="B102" s="289"/>
      <c r="C102" s="289"/>
      <c r="D102" s="289"/>
      <c r="E102" s="289"/>
      <c r="F102" s="289"/>
      <c r="G102" s="289"/>
      <c r="H102" s="289"/>
      <c r="I102" s="289"/>
      <c r="J102" s="289"/>
      <c r="K102" s="289"/>
      <c r="L102" s="289"/>
      <c r="M102" s="289"/>
      <c r="N102" s="289"/>
      <c r="O102" s="289"/>
      <c r="P102" s="289"/>
      <c r="Q102" s="290"/>
      <c r="R102" s="290"/>
      <c r="S102" s="290"/>
      <c r="T102" s="290"/>
      <c r="U102" s="290"/>
      <c r="V102" s="290"/>
      <c r="W102" s="290"/>
      <c r="X102" s="290"/>
      <c r="Y102" s="290"/>
      <c r="Z102" s="290"/>
      <c r="AA102" s="290"/>
      <c r="AB102" s="290"/>
      <c r="AC102" s="290"/>
      <c r="AD102" s="290"/>
      <c r="AE102" s="290"/>
      <c r="AF102" s="290"/>
      <c r="AG102" s="290"/>
      <c r="AH102" s="290"/>
      <c r="AI102" s="290"/>
      <c r="AJ102" s="290"/>
      <c r="AK102" s="290"/>
      <c r="AL102" s="290"/>
      <c r="AM102" s="290"/>
      <c r="AN102" s="290"/>
      <c r="AO102" s="290"/>
      <c r="AP102" s="290"/>
      <c r="AQ102" s="290"/>
      <c r="AR102" s="290"/>
      <c r="AS102" s="290"/>
      <c r="AT102" s="290"/>
      <c r="AU102" s="290"/>
      <c r="AV102" s="290"/>
      <c r="AW102" s="290"/>
      <c r="AX102" s="290"/>
      <c r="AY102" s="290"/>
      <c r="AZ102" s="291"/>
      <c r="BA102" s="291"/>
      <c r="BB102" s="291"/>
      <c r="BC102" s="291"/>
      <c r="BD102" s="291"/>
      <c r="BE102" s="243"/>
      <c r="BF102" s="243"/>
      <c r="BG102" s="243"/>
      <c r="BH102" s="243"/>
      <c r="BI102" s="243"/>
      <c r="BJ102" s="243"/>
      <c r="BK102" s="243"/>
      <c r="BL102" s="243"/>
      <c r="BM102" s="243"/>
      <c r="BN102" s="243"/>
      <c r="BO102" s="243"/>
      <c r="BP102" s="243"/>
      <c r="BQ102" s="234" t="s">
        <v>293</v>
      </c>
      <c r="BR102" s="235" t="s">
        <v>329</v>
      </c>
      <c r="BS102" s="235"/>
      <c r="BT102" s="235"/>
      <c r="BU102" s="235"/>
      <c r="BV102" s="235"/>
      <c r="BW102" s="235"/>
      <c r="BX102" s="235"/>
      <c r="BY102" s="235"/>
      <c r="BZ102" s="235"/>
      <c r="CA102" s="235"/>
      <c r="CB102" s="235"/>
      <c r="CC102" s="235"/>
      <c r="CD102" s="235"/>
      <c r="CE102" s="235"/>
      <c r="CF102" s="235"/>
      <c r="CG102" s="235"/>
      <c r="CH102" s="292"/>
      <c r="CI102" s="292"/>
      <c r="CJ102" s="292"/>
      <c r="CK102" s="292"/>
      <c r="CL102" s="292"/>
      <c r="CM102" s="292"/>
      <c r="CN102" s="292"/>
      <c r="CO102" s="292"/>
      <c r="CP102" s="292"/>
      <c r="CQ102" s="292"/>
      <c r="CR102" s="293" t="n">
        <v>110</v>
      </c>
      <c r="CS102" s="293"/>
      <c r="CT102" s="293"/>
      <c r="CU102" s="293"/>
      <c r="CV102" s="293"/>
      <c r="CW102" s="293"/>
      <c r="CX102" s="293"/>
      <c r="CY102" s="293"/>
      <c r="CZ102" s="293"/>
      <c r="DA102" s="293"/>
      <c r="DB102" s="293"/>
      <c r="DC102" s="293"/>
      <c r="DD102" s="293"/>
      <c r="DE102" s="293"/>
      <c r="DF102" s="293"/>
      <c r="DG102" s="293"/>
      <c r="DH102" s="293"/>
      <c r="DI102" s="293"/>
      <c r="DJ102" s="293"/>
      <c r="DK102" s="293"/>
      <c r="DL102" s="293"/>
      <c r="DM102" s="293"/>
      <c r="DN102" s="293"/>
      <c r="DO102" s="293"/>
      <c r="DP102" s="293"/>
      <c r="DQ102" s="293"/>
      <c r="DR102" s="293"/>
      <c r="DS102" s="293"/>
      <c r="DT102" s="293"/>
      <c r="DU102" s="293"/>
      <c r="DV102" s="294"/>
      <c r="DW102" s="294"/>
      <c r="DX102" s="294"/>
      <c r="DY102" s="294"/>
      <c r="DZ102" s="294"/>
      <c r="EA102" s="185"/>
    </row>
    <row r="103" customFormat="false" ht="26.25" hidden="false" customHeight="true" outlineLevel="0" collapsed="false">
      <c r="A103" s="288"/>
      <c r="B103" s="289"/>
      <c r="C103" s="289"/>
      <c r="D103" s="289"/>
      <c r="E103" s="289"/>
      <c r="F103" s="289"/>
      <c r="G103" s="289"/>
      <c r="H103" s="289"/>
      <c r="I103" s="289"/>
      <c r="J103" s="289"/>
      <c r="K103" s="289"/>
      <c r="L103" s="289"/>
      <c r="M103" s="289"/>
      <c r="N103" s="289"/>
      <c r="O103" s="289"/>
      <c r="P103" s="289"/>
      <c r="Q103" s="290"/>
      <c r="R103" s="290"/>
      <c r="S103" s="290"/>
      <c r="T103" s="290"/>
      <c r="U103" s="290"/>
      <c r="V103" s="290"/>
      <c r="W103" s="290"/>
      <c r="X103" s="290"/>
      <c r="Y103" s="290"/>
      <c r="Z103" s="290"/>
      <c r="AA103" s="290"/>
      <c r="AB103" s="290"/>
      <c r="AC103" s="290"/>
      <c r="AD103" s="290"/>
      <c r="AE103" s="290"/>
      <c r="AF103" s="290"/>
      <c r="AG103" s="290"/>
      <c r="AH103" s="290"/>
      <c r="AI103" s="290"/>
      <c r="AJ103" s="290"/>
      <c r="AK103" s="290"/>
      <c r="AL103" s="290"/>
      <c r="AM103" s="290"/>
      <c r="AN103" s="290"/>
      <c r="AO103" s="290"/>
      <c r="AP103" s="290"/>
      <c r="AQ103" s="290"/>
      <c r="AR103" s="290"/>
      <c r="AS103" s="290"/>
      <c r="AT103" s="290"/>
      <c r="AU103" s="290"/>
      <c r="AV103" s="290"/>
      <c r="AW103" s="290"/>
      <c r="AX103" s="290"/>
      <c r="AY103" s="290"/>
      <c r="AZ103" s="291"/>
      <c r="BA103" s="291"/>
      <c r="BB103" s="291"/>
      <c r="BC103" s="291"/>
      <c r="BD103" s="291"/>
      <c r="BE103" s="243"/>
      <c r="BF103" s="243"/>
      <c r="BG103" s="243"/>
      <c r="BH103" s="243"/>
      <c r="BI103" s="243"/>
      <c r="BJ103" s="243"/>
      <c r="BK103" s="243"/>
      <c r="BL103" s="243"/>
      <c r="BM103" s="243"/>
      <c r="BN103" s="243"/>
      <c r="BO103" s="243"/>
      <c r="BP103" s="243"/>
      <c r="BQ103" s="295" t="s">
        <v>330</v>
      </c>
      <c r="BR103" s="295"/>
      <c r="BS103" s="295"/>
      <c r="BT103" s="295"/>
      <c r="BU103" s="295"/>
      <c r="BV103" s="295"/>
      <c r="BW103" s="295"/>
      <c r="BX103" s="295"/>
      <c r="BY103" s="295"/>
      <c r="BZ103" s="295"/>
      <c r="CA103" s="295"/>
      <c r="CB103" s="295"/>
      <c r="CC103" s="295"/>
      <c r="CD103" s="295"/>
      <c r="CE103" s="295"/>
      <c r="CF103" s="295"/>
      <c r="CG103" s="295"/>
      <c r="CH103" s="295"/>
      <c r="CI103" s="295"/>
      <c r="CJ103" s="295"/>
      <c r="CK103" s="295"/>
      <c r="CL103" s="295"/>
      <c r="CM103" s="295"/>
      <c r="CN103" s="295"/>
      <c r="CO103" s="295"/>
      <c r="CP103" s="295"/>
      <c r="CQ103" s="295"/>
      <c r="CR103" s="295"/>
      <c r="CS103" s="295"/>
      <c r="CT103" s="295"/>
      <c r="CU103" s="295"/>
      <c r="CV103" s="295"/>
      <c r="CW103" s="295"/>
      <c r="CX103" s="295"/>
      <c r="CY103" s="295"/>
      <c r="CZ103" s="295"/>
      <c r="DA103" s="295"/>
      <c r="DB103" s="295"/>
      <c r="DC103" s="295"/>
      <c r="DD103" s="295"/>
      <c r="DE103" s="295"/>
      <c r="DF103" s="295"/>
      <c r="DG103" s="295"/>
      <c r="DH103" s="295"/>
      <c r="DI103" s="295"/>
      <c r="DJ103" s="295"/>
      <c r="DK103" s="295"/>
      <c r="DL103" s="295"/>
      <c r="DM103" s="295"/>
      <c r="DN103" s="295"/>
      <c r="DO103" s="295"/>
      <c r="DP103" s="295"/>
      <c r="DQ103" s="295"/>
      <c r="DR103" s="295"/>
      <c r="DS103" s="295"/>
      <c r="DT103" s="295"/>
      <c r="DU103" s="295"/>
      <c r="DV103" s="295"/>
      <c r="DW103" s="295"/>
      <c r="DX103" s="295"/>
      <c r="DY103" s="295"/>
      <c r="DZ103" s="295"/>
      <c r="EA103" s="185"/>
    </row>
    <row r="104" customFormat="false" ht="26.25" hidden="false" customHeight="true" outlineLevel="0" collapsed="false">
      <c r="A104" s="288"/>
      <c r="B104" s="289"/>
      <c r="C104" s="289"/>
      <c r="D104" s="289"/>
      <c r="E104" s="289"/>
      <c r="F104" s="289"/>
      <c r="G104" s="289"/>
      <c r="H104" s="289"/>
      <c r="I104" s="289"/>
      <c r="J104" s="289"/>
      <c r="K104" s="289"/>
      <c r="L104" s="289"/>
      <c r="M104" s="289"/>
      <c r="N104" s="289"/>
      <c r="O104" s="289"/>
      <c r="P104" s="289"/>
      <c r="Q104" s="290"/>
      <c r="R104" s="290"/>
      <c r="S104" s="290"/>
      <c r="T104" s="290"/>
      <c r="U104" s="290"/>
      <c r="V104" s="290"/>
      <c r="W104" s="290"/>
      <c r="X104" s="290"/>
      <c r="Y104" s="290"/>
      <c r="Z104" s="290"/>
      <c r="AA104" s="290"/>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0"/>
      <c r="AY104" s="290"/>
      <c r="AZ104" s="291"/>
      <c r="BA104" s="291"/>
      <c r="BB104" s="291"/>
      <c r="BC104" s="291"/>
      <c r="BD104" s="291"/>
      <c r="BE104" s="243"/>
      <c r="BF104" s="243"/>
      <c r="BG104" s="243"/>
      <c r="BH104" s="243"/>
      <c r="BI104" s="243"/>
      <c r="BJ104" s="243"/>
      <c r="BK104" s="243"/>
      <c r="BL104" s="243"/>
      <c r="BM104" s="243"/>
      <c r="BN104" s="243"/>
      <c r="BO104" s="243"/>
      <c r="BP104" s="243"/>
      <c r="BQ104" s="296" t="s">
        <v>331</v>
      </c>
      <c r="BR104" s="296"/>
      <c r="BS104" s="296"/>
      <c r="BT104" s="296"/>
      <c r="BU104" s="296"/>
      <c r="BV104" s="296"/>
      <c r="BW104" s="296"/>
      <c r="BX104" s="296"/>
      <c r="BY104" s="296"/>
      <c r="BZ104" s="296"/>
      <c r="CA104" s="296"/>
      <c r="CB104" s="296"/>
      <c r="CC104" s="296"/>
      <c r="CD104" s="296"/>
      <c r="CE104" s="296"/>
      <c r="CF104" s="296"/>
      <c r="CG104" s="296"/>
      <c r="CH104" s="296"/>
      <c r="CI104" s="296"/>
      <c r="CJ104" s="296"/>
      <c r="CK104" s="296"/>
      <c r="CL104" s="296"/>
      <c r="CM104" s="296"/>
      <c r="CN104" s="296"/>
      <c r="CO104" s="296"/>
      <c r="CP104" s="296"/>
      <c r="CQ104" s="296"/>
      <c r="CR104" s="296"/>
      <c r="CS104" s="296"/>
      <c r="CT104" s="296"/>
      <c r="CU104" s="296"/>
      <c r="CV104" s="296"/>
      <c r="CW104" s="296"/>
      <c r="CX104" s="296"/>
      <c r="CY104" s="296"/>
      <c r="CZ104" s="296"/>
      <c r="DA104" s="296"/>
      <c r="DB104" s="296"/>
      <c r="DC104" s="296"/>
      <c r="DD104" s="296"/>
      <c r="DE104" s="296"/>
      <c r="DF104" s="296"/>
      <c r="DG104" s="296"/>
      <c r="DH104" s="296"/>
      <c r="DI104" s="296"/>
      <c r="DJ104" s="296"/>
      <c r="DK104" s="296"/>
      <c r="DL104" s="296"/>
      <c r="DM104" s="296"/>
      <c r="DN104" s="296"/>
      <c r="DO104" s="296"/>
      <c r="DP104" s="296"/>
      <c r="DQ104" s="296"/>
      <c r="DR104" s="296"/>
      <c r="DS104" s="296"/>
      <c r="DT104" s="296"/>
      <c r="DU104" s="296"/>
      <c r="DV104" s="296"/>
      <c r="DW104" s="296"/>
      <c r="DX104" s="296"/>
      <c r="DY104" s="296"/>
      <c r="DZ104" s="296"/>
      <c r="EA104" s="185"/>
    </row>
    <row r="105" customFormat="false" ht="11.25" hidden="false" customHeight="true" outlineLevel="0" collapsed="false">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185"/>
      <c r="BR105" s="185"/>
      <c r="BS105" s="185"/>
      <c r="BT105" s="185"/>
      <c r="BU105" s="185"/>
      <c r="BV105" s="185"/>
      <c r="BW105" s="185"/>
      <c r="BX105" s="185"/>
      <c r="BY105" s="185"/>
      <c r="BZ105" s="185"/>
      <c r="CA105" s="185"/>
      <c r="CB105" s="185"/>
      <c r="CC105" s="185"/>
      <c r="CD105" s="185"/>
      <c r="CE105" s="185"/>
      <c r="CF105" s="185"/>
      <c r="CG105" s="185"/>
      <c r="CH105" s="185"/>
      <c r="CI105" s="185"/>
      <c r="CJ105" s="185"/>
      <c r="CK105" s="185"/>
      <c r="CL105" s="185"/>
      <c r="CM105" s="185"/>
      <c r="CN105" s="185"/>
      <c r="CO105" s="185"/>
      <c r="CP105" s="185"/>
      <c r="CQ105" s="185"/>
      <c r="CR105" s="185"/>
      <c r="CS105" s="185"/>
      <c r="CT105" s="185"/>
      <c r="CU105" s="185"/>
      <c r="CV105" s="185"/>
      <c r="CW105" s="185"/>
      <c r="CX105" s="185"/>
      <c r="CY105" s="185"/>
      <c r="CZ105" s="185"/>
      <c r="DA105" s="185"/>
      <c r="DB105" s="185"/>
      <c r="DC105" s="185"/>
      <c r="DD105" s="185"/>
      <c r="DE105" s="185"/>
      <c r="DF105" s="185"/>
      <c r="DG105" s="185"/>
      <c r="DH105" s="185"/>
      <c r="DI105" s="185"/>
      <c r="DJ105" s="185"/>
      <c r="DK105" s="185"/>
      <c r="DL105" s="185"/>
      <c r="DM105" s="185"/>
      <c r="DN105" s="185"/>
      <c r="DO105" s="185"/>
      <c r="DP105" s="185"/>
      <c r="DQ105" s="185"/>
      <c r="DR105" s="185"/>
      <c r="DS105" s="185"/>
      <c r="DT105" s="185"/>
      <c r="DU105" s="185"/>
      <c r="DV105" s="185"/>
      <c r="DW105" s="185"/>
      <c r="DX105" s="185"/>
      <c r="DY105" s="185"/>
      <c r="DZ105" s="185"/>
      <c r="EA105" s="185"/>
    </row>
    <row r="106" customFormat="false" ht="11.25" hidden="false" customHeight="true" outlineLevel="0" collapsed="false">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185"/>
      <c r="BR106" s="185"/>
      <c r="BS106" s="185"/>
      <c r="BT106" s="185"/>
      <c r="BU106" s="185"/>
      <c r="BV106" s="185"/>
      <c r="BW106" s="185"/>
      <c r="BX106" s="185"/>
      <c r="BY106" s="185"/>
      <c r="BZ106" s="185"/>
      <c r="CA106" s="185"/>
      <c r="CB106" s="185"/>
      <c r="CC106" s="185"/>
      <c r="CD106" s="185"/>
      <c r="CE106" s="185"/>
      <c r="CF106" s="185"/>
      <c r="CG106" s="185"/>
      <c r="CH106" s="185"/>
      <c r="CI106" s="185"/>
      <c r="CJ106" s="185"/>
      <c r="CK106" s="185"/>
      <c r="CL106" s="185"/>
      <c r="CM106" s="185"/>
      <c r="CN106" s="185"/>
      <c r="CO106" s="185"/>
      <c r="CP106" s="185"/>
      <c r="CQ106" s="185"/>
      <c r="CR106" s="185"/>
      <c r="CS106" s="185"/>
      <c r="CT106" s="185"/>
      <c r="CU106" s="185"/>
      <c r="CV106" s="185"/>
      <c r="CW106" s="185"/>
      <c r="CX106" s="185"/>
      <c r="CY106" s="185"/>
      <c r="CZ106" s="185"/>
      <c r="DA106" s="185"/>
      <c r="DB106" s="185"/>
      <c r="DC106" s="185"/>
      <c r="DD106" s="185"/>
      <c r="DE106" s="185"/>
      <c r="DF106" s="185"/>
      <c r="DG106" s="185"/>
      <c r="DH106" s="185"/>
      <c r="DI106" s="185"/>
      <c r="DJ106" s="185"/>
      <c r="DK106" s="185"/>
      <c r="DL106" s="185"/>
      <c r="DM106" s="185"/>
      <c r="DN106" s="185"/>
      <c r="DO106" s="185"/>
      <c r="DP106" s="185"/>
      <c r="DQ106" s="185"/>
      <c r="DR106" s="185"/>
      <c r="DS106" s="185"/>
      <c r="DT106" s="185"/>
      <c r="DU106" s="185"/>
      <c r="DV106" s="185"/>
      <c r="DW106" s="185"/>
      <c r="DX106" s="185"/>
      <c r="DY106" s="185"/>
      <c r="DZ106" s="185"/>
      <c r="EA106" s="185"/>
    </row>
    <row r="107" s="185" customFormat="true" ht="26.25" hidden="false" customHeight="true" outlineLevel="0" collapsed="false">
      <c r="A107" s="191" t="s">
        <v>332</v>
      </c>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191" t="s">
        <v>333</v>
      </c>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297"/>
      <c r="BV107" s="297"/>
      <c r="BW107" s="297"/>
      <c r="BX107" s="297"/>
      <c r="BY107" s="297"/>
      <c r="BZ107" s="297"/>
      <c r="CA107" s="297"/>
      <c r="CB107" s="297"/>
      <c r="CC107" s="297"/>
      <c r="CD107" s="297"/>
      <c r="CE107" s="297"/>
      <c r="CF107" s="297"/>
      <c r="CG107" s="297"/>
      <c r="CH107" s="297"/>
      <c r="CI107" s="297"/>
      <c r="CJ107" s="297"/>
      <c r="CK107" s="297"/>
      <c r="CL107" s="297"/>
      <c r="CM107" s="297"/>
      <c r="CN107" s="297"/>
      <c r="CO107" s="297"/>
      <c r="CP107" s="297"/>
      <c r="CQ107" s="297"/>
      <c r="CR107" s="297"/>
      <c r="CS107" s="297"/>
      <c r="CT107" s="297"/>
      <c r="CU107" s="297"/>
      <c r="CV107" s="297"/>
      <c r="CW107" s="297"/>
      <c r="CX107" s="297"/>
      <c r="CY107" s="297"/>
      <c r="CZ107" s="297"/>
      <c r="DA107" s="297"/>
      <c r="DB107" s="297"/>
      <c r="DC107" s="297"/>
      <c r="DD107" s="297"/>
      <c r="DE107" s="297"/>
      <c r="DF107" s="297"/>
      <c r="DG107" s="297"/>
      <c r="DH107" s="297"/>
      <c r="DI107" s="297"/>
      <c r="DJ107" s="297"/>
      <c r="DK107" s="297"/>
      <c r="DL107" s="297"/>
      <c r="DM107" s="297"/>
      <c r="DN107" s="297"/>
      <c r="DO107" s="297"/>
      <c r="DP107" s="297"/>
      <c r="DQ107" s="297"/>
      <c r="DR107" s="297"/>
      <c r="DS107" s="297"/>
      <c r="DT107" s="297"/>
      <c r="DU107" s="297"/>
      <c r="DV107" s="297"/>
      <c r="DW107" s="297"/>
      <c r="DX107" s="297"/>
      <c r="DY107" s="297"/>
      <c r="DZ107" s="297"/>
    </row>
    <row r="108" s="185" customFormat="true" ht="26.25" hidden="false" customHeight="true" outlineLevel="0" collapsed="false">
      <c r="A108" s="298" t="s">
        <v>334</v>
      </c>
      <c r="B108" s="298"/>
      <c r="C108" s="298"/>
      <c r="D108" s="298"/>
      <c r="E108" s="298"/>
      <c r="F108" s="298"/>
      <c r="G108" s="298"/>
      <c r="H108" s="298"/>
      <c r="I108" s="298"/>
      <c r="J108" s="298"/>
      <c r="K108" s="298"/>
      <c r="L108" s="298"/>
      <c r="M108" s="298"/>
      <c r="N108" s="298"/>
      <c r="O108" s="298"/>
      <c r="P108" s="298"/>
      <c r="Q108" s="298"/>
      <c r="R108" s="298"/>
      <c r="S108" s="298"/>
      <c r="T108" s="298"/>
      <c r="U108" s="298"/>
      <c r="V108" s="298"/>
      <c r="W108" s="298"/>
      <c r="X108" s="298"/>
      <c r="Y108" s="298"/>
      <c r="Z108" s="298"/>
      <c r="AA108" s="298"/>
      <c r="AB108" s="298"/>
      <c r="AC108" s="298"/>
      <c r="AD108" s="298"/>
      <c r="AE108" s="298"/>
      <c r="AF108" s="298"/>
      <c r="AG108" s="298"/>
      <c r="AH108" s="298"/>
      <c r="AI108" s="298"/>
      <c r="AJ108" s="298"/>
      <c r="AK108" s="298"/>
      <c r="AL108" s="298"/>
      <c r="AM108" s="298"/>
      <c r="AN108" s="298"/>
      <c r="AO108" s="298"/>
      <c r="AP108" s="298"/>
      <c r="AQ108" s="298"/>
      <c r="AR108" s="298"/>
      <c r="AS108" s="298"/>
      <c r="AT108" s="298"/>
      <c r="AU108" s="298" t="s">
        <v>335</v>
      </c>
      <c r="AV108" s="298"/>
      <c r="AW108" s="298"/>
      <c r="AX108" s="298"/>
      <c r="AY108" s="298"/>
      <c r="AZ108" s="298"/>
      <c r="BA108" s="298"/>
      <c r="BB108" s="298"/>
      <c r="BC108" s="298"/>
      <c r="BD108" s="298"/>
      <c r="BE108" s="298"/>
      <c r="BF108" s="298"/>
      <c r="BG108" s="298"/>
      <c r="BH108" s="298"/>
      <c r="BI108" s="298"/>
      <c r="BJ108" s="298"/>
      <c r="BK108" s="298"/>
      <c r="BL108" s="298"/>
      <c r="BM108" s="298"/>
      <c r="BN108" s="298"/>
      <c r="BO108" s="298"/>
      <c r="BP108" s="298"/>
      <c r="BQ108" s="298"/>
      <c r="BR108" s="298"/>
      <c r="BS108" s="298"/>
      <c r="BT108" s="298"/>
      <c r="BU108" s="298"/>
      <c r="BV108" s="298"/>
      <c r="BW108" s="298"/>
      <c r="BX108" s="298"/>
      <c r="BY108" s="298"/>
      <c r="BZ108" s="298"/>
      <c r="CA108" s="298"/>
      <c r="CB108" s="298"/>
      <c r="CC108" s="298"/>
      <c r="CD108" s="298"/>
      <c r="CE108" s="298"/>
      <c r="CF108" s="298"/>
      <c r="CG108" s="298"/>
      <c r="CH108" s="298"/>
      <c r="CI108" s="298"/>
      <c r="CJ108" s="298"/>
      <c r="CK108" s="298"/>
      <c r="CL108" s="298"/>
      <c r="CM108" s="298"/>
      <c r="CN108" s="298"/>
      <c r="CO108" s="298"/>
      <c r="CP108" s="298"/>
      <c r="CQ108" s="298"/>
      <c r="CR108" s="298"/>
      <c r="CS108" s="298"/>
      <c r="CT108" s="298"/>
      <c r="CU108" s="298"/>
      <c r="CV108" s="298"/>
      <c r="CW108" s="298"/>
      <c r="CX108" s="298"/>
      <c r="CY108" s="298"/>
      <c r="CZ108" s="298"/>
      <c r="DA108" s="298"/>
      <c r="DB108" s="298"/>
      <c r="DC108" s="298"/>
      <c r="DD108" s="298"/>
      <c r="DE108" s="298"/>
      <c r="DF108" s="298"/>
      <c r="DG108" s="298"/>
      <c r="DH108" s="298"/>
      <c r="DI108" s="298"/>
      <c r="DJ108" s="298"/>
      <c r="DK108" s="298"/>
      <c r="DL108" s="298"/>
      <c r="DM108" s="298"/>
      <c r="DN108" s="298"/>
      <c r="DO108" s="298"/>
      <c r="DP108" s="298"/>
      <c r="DQ108" s="298"/>
      <c r="DR108" s="298"/>
      <c r="DS108" s="298"/>
      <c r="DT108" s="298"/>
      <c r="DU108" s="298"/>
      <c r="DV108" s="298"/>
      <c r="DW108" s="298"/>
      <c r="DX108" s="298"/>
      <c r="DY108" s="298"/>
      <c r="DZ108" s="298"/>
    </row>
    <row r="109" s="185" customFormat="true" ht="26.25" hidden="false" customHeight="true" outlineLevel="0" collapsed="false">
      <c r="A109" s="299" t="s">
        <v>7</v>
      </c>
      <c r="B109" s="299"/>
      <c r="C109" s="299"/>
      <c r="D109" s="299"/>
      <c r="E109" s="299"/>
      <c r="F109" s="299"/>
      <c r="G109" s="299"/>
      <c r="H109" s="299"/>
      <c r="I109" s="299"/>
      <c r="J109" s="299"/>
      <c r="K109" s="299"/>
      <c r="L109" s="299"/>
      <c r="M109" s="299"/>
      <c r="N109" s="299"/>
      <c r="O109" s="299"/>
      <c r="P109" s="299"/>
      <c r="Q109" s="299"/>
      <c r="R109" s="299"/>
      <c r="S109" s="299"/>
      <c r="T109" s="299"/>
      <c r="U109" s="299"/>
      <c r="V109" s="299"/>
      <c r="W109" s="299"/>
      <c r="X109" s="299"/>
      <c r="Y109" s="299"/>
      <c r="Z109" s="299"/>
      <c r="AA109" s="300" t="s">
        <v>336</v>
      </c>
      <c r="AB109" s="300"/>
      <c r="AC109" s="300"/>
      <c r="AD109" s="300"/>
      <c r="AE109" s="300"/>
      <c r="AF109" s="300" t="s">
        <v>212</v>
      </c>
      <c r="AG109" s="300"/>
      <c r="AH109" s="300"/>
      <c r="AI109" s="300"/>
      <c r="AJ109" s="300"/>
      <c r="AK109" s="300" t="s">
        <v>125</v>
      </c>
      <c r="AL109" s="300"/>
      <c r="AM109" s="300"/>
      <c r="AN109" s="300"/>
      <c r="AO109" s="300"/>
      <c r="AP109" s="301" t="s">
        <v>337</v>
      </c>
      <c r="AQ109" s="301"/>
      <c r="AR109" s="301"/>
      <c r="AS109" s="301"/>
      <c r="AT109" s="301"/>
      <c r="AU109" s="299" t="s">
        <v>7</v>
      </c>
      <c r="AV109" s="299"/>
      <c r="AW109" s="299"/>
      <c r="AX109" s="299"/>
      <c r="AY109" s="299"/>
      <c r="AZ109" s="299"/>
      <c r="BA109" s="299"/>
      <c r="BB109" s="299"/>
      <c r="BC109" s="299"/>
      <c r="BD109" s="299"/>
      <c r="BE109" s="299"/>
      <c r="BF109" s="299"/>
      <c r="BG109" s="299"/>
      <c r="BH109" s="299"/>
      <c r="BI109" s="299"/>
      <c r="BJ109" s="299"/>
      <c r="BK109" s="299"/>
      <c r="BL109" s="299"/>
      <c r="BM109" s="299"/>
      <c r="BN109" s="299"/>
      <c r="BO109" s="299"/>
      <c r="BP109" s="299"/>
      <c r="BQ109" s="300" t="s">
        <v>336</v>
      </c>
      <c r="BR109" s="300"/>
      <c r="BS109" s="300"/>
      <c r="BT109" s="300"/>
      <c r="BU109" s="300"/>
      <c r="BV109" s="300" t="s">
        <v>212</v>
      </c>
      <c r="BW109" s="300"/>
      <c r="BX109" s="300"/>
      <c r="BY109" s="300"/>
      <c r="BZ109" s="300"/>
      <c r="CA109" s="300" t="s">
        <v>125</v>
      </c>
      <c r="CB109" s="300"/>
      <c r="CC109" s="300"/>
      <c r="CD109" s="300"/>
      <c r="CE109" s="300"/>
      <c r="CF109" s="300" t="s">
        <v>337</v>
      </c>
      <c r="CG109" s="300"/>
      <c r="CH109" s="300"/>
      <c r="CI109" s="300"/>
      <c r="CJ109" s="300"/>
      <c r="CK109" s="300" t="s">
        <v>209</v>
      </c>
      <c r="CL109" s="300"/>
      <c r="CM109" s="300"/>
      <c r="CN109" s="300"/>
      <c r="CO109" s="300"/>
      <c r="CP109" s="300"/>
      <c r="CQ109" s="300"/>
      <c r="CR109" s="300"/>
      <c r="CS109" s="300"/>
      <c r="CT109" s="300"/>
      <c r="CU109" s="300"/>
      <c r="CV109" s="300"/>
      <c r="CW109" s="300"/>
      <c r="CX109" s="300"/>
      <c r="CY109" s="300"/>
      <c r="CZ109" s="300"/>
      <c r="DA109" s="300"/>
      <c r="DB109" s="300"/>
      <c r="DC109" s="300"/>
      <c r="DD109" s="300"/>
      <c r="DE109" s="300"/>
      <c r="DF109" s="300"/>
      <c r="DG109" s="300" t="s">
        <v>336</v>
      </c>
      <c r="DH109" s="300"/>
      <c r="DI109" s="300"/>
      <c r="DJ109" s="300"/>
      <c r="DK109" s="300"/>
      <c r="DL109" s="300" t="s">
        <v>212</v>
      </c>
      <c r="DM109" s="300"/>
      <c r="DN109" s="300"/>
      <c r="DO109" s="300"/>
      <c r="DP109" s="300"/>
      <c r="DQ109" s="300" t="s">
        <v>125</v>
      </c>
      <c r="DR109" s="300"/>
      <c r="DS109" s="300"/>
      <c r="DT109" s="300"/>
      <c r="DU109" s="300"/>
      <c r="DV109" s="301" t="s">
        <v>337</v>
      </c>
      <c r="DW109" s="301"/>
      <c r="DX109" s="301"/>
      <c r="DY109" s="301"/>
      <c r="DZ109" s="301"/>
    </row>
    <row r="110" s="185" customFormat="true" ht="26.25" hidden="false" customHeight="true" outlineLevel="0" collapsed="false">
      <c r="A110" s="302" t="s">
        <v>210</v>
      </c>
      <c r="B110" s="302"/>
      <c r="C110" s="302"/>
      <c r="D110" s="302"/>
      <c r="E110" s="302"/>
      <c r="F110" s="302"/>
      <c r="G110" s="302"/>
      <c r="H110" s="302"/>
      <c r="I110" s="302"/>
      <c r="J110" s="302"/>
      <c r="K110" s="302"/>
      <c r="L110" s="302"/>
      <c r="M110" s="302"/>
      <c r="N110" s="302"/>
      <c r="O110" s="302"/>
      <c r="P110" s="302"/>
      <c r="Q110" s="302"/>
      <c r="R110" s="302"/>
      <c r="S110" s="302"/>
      <c r="T110" s="302"/>
      <c r="U110" s="302"/>
      <c r="V110" s="302"/>
      <c r="W110" s="302"/>
      <c r="X110" s="302"/>
      <c r="Y110" s="302"/>
      <c r="Z110" s="302"/>
      <c r="AA110" s="303" t="n">
        <v>3565700</v>
      </c>
      <c r="AB110" s="303"/>
      <c r="AC110" s="303"/>
      <c r="AD110" s="303"/>
      <c r="AE110" s="303"/>
      <c r="AF110" s="304" t="n">
        <v>3547084</v>
      </c>
      <c r="AG110" s="304"/>
      <c r="AH110" s="304"/>
      <c r="AI110" s="304"/>
      <c r="AJ110" s="304"/>
      <c r="AK110" s="304" t="n">
        <v>3844108</v>
      </c>
      <c r="AL110" s="304"/>
      <c r="AM110" s="304"/>
      <c r="AN110" s="304"/>
      <c r="AO110" s="304"/>
      <c r="AP110" s="305" t="n">
        <v>34.6</v>
      </c>
      <c r="AQ110" s="305"/>
      <c r="AR110" s="305"/>
      <c r="AS110" s="305"/>
      <c r="AT110" s="305"/>
      <c r="AU110" s="306" t="s">
        <v>338</v>
      </c>
      <c r="AV110" s="306"/>
      <c r="AW110" s="306"/>
      <c r="AX110" s="306"/>
      <c r="AY110" s="306"/>
      <c r="AZ110" s="307" t="s">
        <v>339</v>
      </c>
      <c r="BA110" s="307"/>
      <c r="BB110" s="307"/>
      <c r="BC110" s="307"/>
      <c r="BD110" s="307"/>
      <c r="BE110" s="307"/>
      <c r="BF110" s="307"/>
      <c r="BG110" s="307"/>
      <c r="BH110" s="307"/>
      <c r="BI110" s="307"/>
      <c r="BJ110" s="307"/>
      <c r="BK110" s="307"/>
      <c r="BL110" s="307"/>
      <c r="BM110" s="307"/>
      <c r="BN110" s="307"/>
      <c r="BO110" s="307"/>
      <c r="BP110" s="307"/>
      <c r="BQ110" s="303" t="n">
        <v>32942222</v>
      </c>
      <c r="BR110" s="303"/>
      <c r="BS110" s="303"/>
      <c r="BT110" s="303"/>
      <c r="BU110" s="303"/>
      <c r="BV110" s="304" t="n">
        <v>32544175</v>
      </c>
      <c r="BW110" s="304"/>
      <c r="BX110" s="304"/>
      <c r="BY110" s="304"/>
      <c r="BZ110" s="304"/>
      <c r="CA110" s="304" t="n">
        <v>32310054</v>
      </c>
      <c r="CB110" s="304"/>
      <c r="CC110" s="304"/>
      <c r="CD110" s="304"/>
      <c r="CE110" s="304"/>
      <c r="CF110" s="308" t="n">
        <v>290.4</v>
      </c>
      <c r="CG110" s="308"/>
      <c r="CH110" s="308"/>
      <c r="CI110" s="308"/>
      <c r="CJ110" s="308"/>
      <c r="CK110" s="309" t="s">
        <v>340</v>
      </c>
      <c r="CL110" s="309"/>
      <c r="CM110" s="307" t="s">
        <v>341</v>
      </c>
      <c r="CN110" s="307"/>
      <c r="CO110" s="307"/>
      <c r="CP110" s="307"/>
      <c r="CQ110" s="307"/>
      <c r="CR110" s="307"/>
      <c r="CS110" s="307"/>
      <c r="CT110" s="307"/>
      <c r="CU110" s="307"/>
      <c r="CV110" s="307"/>
      <c r="CW110" s="307"/>
      <c r="CX110" s="307"/>
      <c r="CY110" s="307"/>
      <c r="CZ110" s="307"/>
      <c r="DA110" s="307"/>
      <c r="DB110" s="307"/>
      <c r="DC110" s="307"/>
      <c r="DD110" s="307"/>
      <c r="DE110" s="307"/>
      <c r="DF110" s="307"/>
      <c r="DG110" s="303" t="s">
        <v>47</v>
      </c>
      <c r="DH110" s="303"/>
      <c r="DI110" s="303"/>
      <c r="DJ110" s="303"/>
      <c r="DK110" s="303"/>
      <c r="DL110" s="304" t="s">
        <v>47</v>
      </c>
      <c r="DM110" s="304"/>
      <c r="DN110" s="304"/>
      <c r="DO110" s="304"/>
      <c r="DP110" s="304"/>
      <c r="DQ110" s="304" t="s">
        <v>47</v>
      </c>
      <c r="DR110" s="304"/>
      <c r="DS110" s="304"/>
      <c r="DT110" s="304"/>
      <c r="DU110" s="304"/>
      <c r="DV110" s="305" t="s">
        <v>47</v>
      </c>
      <c r="DW110" s="305"/>
      <c r="DX110" s="305"/>
      <c r="DY110" s="305"/>
      <c r="DZ110" s="305"/>
    </row>
    <row r="111" s="185" customFormat="true" ht="26.25" hidden="false" customHeight="true" outlineLevel="0" collapsed="false">
      <c r="A111" s="310" t="s">
        <v>342</v>
      </c>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1" t="s">
        <v>47</v>
      </c>
      <c r="AB111" s="311"/>
      <c r="AC111" s="311"/>
      <c r="AD111" s="311"/>
      <c r="AE111" s="311"/>
      <c r="AF111" s="312" t="s">
        <v>47</v>
      </c>
      <c r="AG111" s="312"/>
      <c r="AH111" s="312"/>
      <c r="AI111" s="312"/>
      <c r="AJ111" s="312"/>
      <c r="AK111" s="312" t="s">
        <v>47</v>
      </c>
      <c r="AL111" s="312"/>
      <c r="AM111" s="312"/>
      <c r="AN111" s="312"/>
      <c r="AO111" s="312"/>
      <c r="AP111" s="313" t="s">
        <v>47</v>
      </c>
      <c r="AQ111" s="313"/>
      <c r="AR111" s="313"/>
      <c r="AS111" s="313"/>
      <c r="AT111" s="313"/>
      <c r="AU111" s="306"/>
      <c r="AV111" s="306"/>
      <c r="AW111" s="306"/>
      <c r="AX111" s="306"/>
      <c r="AY111" s="306"/>
      <c r="AZ111" s="314" t="s">
        <v>343</v>
      </c>
      <c r="BA111" s="314"/>
      <c r="BB111" s="314"/>
      <c r="BC111" s="314"/>
      <c r="BD111" s="314"/>
      <c r="BE111" s="314"/>
      <c r="BF111" s="314"/>
      <c r="BG111" s="314"/>
      <c r="BH111" s="314"/>
      <c r="BI111" s="314"/>
      <c r="BJ111" s="314"/>
      <c r="BK111" s="314"/>
      <c r="BL111" s="314"/>
      <c r="BM111" s="314"/>
      <c r="BN111" s="314"/>
      <c r="BO111" s="314"/>
      <c r="BP111" s="314"/>
      <c r="BQ111" s="315" t="n">
        <v>25161</v>
      </c>
      <c r="BR111" s="315"/>
      <c r="BS111" s="315"/>
      <c r="BT111" s="315"/>
      <c r="BU111" s="315"/>
      <c r="BV111" s="316" t="n">
        <v>23611</v>
      </c>
      <c r="BW111" s="316"/>
      <c r="BX111" s="316"/>
      <c r="BY111" s="316"/>
      <c r="BZ111" s="316"/>
      <c r="CA111" s="316" t="n">
        <v>34359</v>
      </c>
      <c r="CB111" s="316"/>
      <c r="CC111" s="316"/>
      <c r="CD111" s="316"/>
      <c r="CE111" s="316"/>
      <c r="CF111" s="317" t="n">
        <v>0.3</v>
      </c>
      <c r="CG111" s="317"/>
      <c r="CH111" s="317"/>
      <c r="CI111" s="317"/>
      <c r="CJ111" s="317"/>
      <c r="CK111" s="309"/>
      <c r="CL111" s="309"/>
      <c r="CM111" s="314" t="s">
        <v>344</v>
      </c>
      <c r="CN111" s="314"/>
      <c r="CO111" s="314"/>
      <c r="CP111" s="314"/>
      <c r="CQ111" s="314"/>
      <c r="CR111" s="314"/>
      <c r="CS111" s="314"/>
      <c r="CT111" s="314"/>
      <c r="CU111" s="314"/>
      <c r="CV111" s="314"/>
      <c r="CW111" s="314"/>
      <c r="CX111" s="314"/>
      <c r="CY111" s="314"/>
      <c r="CZ111" s="314"/>
      <c r="DA111" s="314"/>
      <c r="DB111" s="314"/>
      <c r="DC111" s="314"/>
      <c r="DD111" s="314"/>
      <c r="DE111" s="314"/>
      <c r="DF111" s="314"/>
      <c r="DG111" s="315" t="s">
        <v>47</v>
      </c>
      <c r="DH111" s="315"/>
      <c r="DI111" s="315"/>
      <c r="DJ111" s="315"/>
      <c r="DK111" s="315"/>
      <c r="DL111" s="316" t="s">
        <v>47</v>
      </c>
      <c r="DM111" s="316"/>
      <c r="DN111" s="316"/>
      <c r="DO111" s="316"/>
      <c r="DP111" s="316"/>
      <c r="DQ111" s="316" t="s">
        <v>47</v>
      </c>
      <c r="DR111" s="316"/>
      <c r="DS111" s="316"/>
      <c r="DT111" s="316"/>
      <c r="DU111" s="316"/>
      <c r="DV111" s="318" t="s">
        <v>47</v>
      </c>
      <c r="DW111" s="318"/>
      <c r="DX111" s="318"/>
      <c r="DY111" s="318"/>
      <c r="DZ111" s="318"/>
    </row>
    <row r="112" s="185" customFormat="true" ht="26.25" hidden="false" customHeight="true" outlineLevel="0" collapsed="false">
      <c r="A112" s="319" t="s">
        <v>345</v>
      </c>
      <c r="B112" s="319"/>
      <c r="C112" s="320" t="s">
        <v>346</v>
      </c>
      <c r="D112" s="320"/>
      <c r="E112" s="320"/>
      <c r="F112" s="320"/>
      <c r="G112" s="320"/>
      <c r="H112" s="320"/>
      <c r="I112" s="320"/>
      <c r="J112" s="320"/>
      <c r="K112" s="320"/>
      <c r="L112" s="320"/>
      <c r="M112" s="320"/>
      <c r="N112" s="320"/>
      <c r="O112" s="320"/>
      <c r="P112" s="320"/>
      <c r="Q112" s="320"/>
      <c r="R112" s="320"/>
      <c r="S112" s="320"/>
      <c r="T112" s="320"/>
      <c r="U112" s="320"/>
      <c r="V112" s="320"/>
      <c r="W112" s="320"/>
      <c r="X112" s="320"/>
      <c r="Y112" s="320"/>
      <c r="Z112" s="320"/>
      <c r="AA112" s="315" t="s">
        <v>47</v>
      </c>
      <c r="AB112" s="315"/>
      <c r="AC112" s="315"/>
      <c r="AD112" s="315"/>
      <c r="AE112" s="315"/>
      <c r="AF112" s="316" t="s">
        <v>47</v>
      </c>
      <c r="AG112" s="316"/>
      <c r="AH112" s="316"/>
      <c r="AI112" s="316"/>
      <c r="AJ112" s="316"/>
      <c r="AK112" s="316" t="s">
        <v>47</v>
      </c>
      <c r="AL112" s="316"/>
      <c r="AM112" s="316"/>
      <c r="AN112" s="316"/>
      <c r="AO112" s="316"/>
      <c r="AP112" s="318" t="s">
        <v>47</v>
      </c>
      <c r="AQ112" s="318"/>
      <c r="AR112" s="318"/>
      <c r="AS112" s="318"/>
      <c r="AT112" s="318"/>
      <c r="AU112" s="306"/>
      <c r="AV112" s="306"/>
      <c r="AW112" s="306"/>
      <c r="AX112" s="306"/>
      <c r="AY112" s="306"/>
      <c r="AZ112" s="314" t="s">
        <v>347</v>
      </c>
      <c r="BA112" s="314"/>
      <c r="BB112" s="314"/>
      <c r="BC112" s="314"/>
      <c r="BD112" s="314"/>
      <c r="BE112" s="314"/>
      <c r="BF112" s="314"/>
      <c r="BG112" s="314"/>
      <c r="BH112" s="314"/>
      <c r="BI112" s="314"/>
      <c r="BJ112" s="314"/>
      <c r="BK112" s="314"/>
      <c r="BL112" s="314"/>
      <c r="BM112" s="314"/>
      <c r="BN112" s="314"/>
      <c r="BO112" s="314"/>
      <c r="BP112" s="314"/>
      <c r="BQ112" s="315" t="n">
        <v>8607116</v>
      </c>
      <c r="BR112" s="315"/>
      <c r="BS112" s="315"/>
      <c r="BT112" s="315"/>
      <c r="BU112" s="315"/>
      <c r="BV112" s="316" t="n">
        <v>8493262</v>
      </c>
      <c r="BW112" s="316"/>
      <c r="BX112" s="316"/>
      <c r="BY112" s="316"/>
      <c r="BZ112" s="316"/>
      <c r="CA112" s="316" t="n">
        <v>9016223</v>
      </c>
      <c r="CB112" s="316"/>
      <c r="CC112" s="316"/>
      <c r="CD112" s="316"/>
      <c r="CE112" s="316"/>
      <c r="CF112" s="317" t="n">
        <v>81</v>
      </c>
      <c r="CG112" s="317"/>
      <c r="CH112" s="317"/>
      <c r="CI112" s="317"/>
      <c r="CJ112" s="317"/>
      <c r="CK112" s="309"/>
      <c r="CL112" s="309"/>
      <c r="CM112" s="314" t="s">
        <v>348</v>
      </c>
      <c r="CN112" s="314"/>
      <c r="CO112" s="314"/>
      <c r="CP112" s="314"/>
      <c r="CQ112" s="314"/>
      <c r="CR112" s="314"/>
      <c r="CS112" s="314"/>
      <c r="CT112" s="314"/>
      <c r="CU112" s="314"/>
      <c r="CV112" s="314"/>
      <c r="CW112" s="314"/>
      <c r="CX112" s="314"/>
      <c r="CY112" s="314"/>
      <c r="CZ112" s="314"/>
      <c r="DA112" s="314"/>
      <c r="DB112" s="314"/>
      <c r="DC112" s="314"/>
      <c r="DD112" s="314"/>
      <c r="DE112" s="314"/>
      <c r="DF112" s="314"/>
      <c r="DG112" s="315" t="s">
        <v>47</v>
      </c>
      <c r="DH112" s="315"/>
      <c r="DI112" s="315"/>
      <c r="DJ112" s="315"/>
      <c r="DK112" s="315"/>
      <c r="DL112" s="316" t="s">
        <v>47</v>
      </c>
      <c r="DM112" s="316"/>
      <c r="DN112" s="316"/>
      <c r="DO112" s="316"/>
      <c r="DP112" s="316"/>
      <c r="DQ112" s="316" t="s">
        <v>47</v>
      </c>
      <c r="DR112" s="316"/>
      <c r="DS112" s="316"/>
      <c r="DT112" s="316"/>
      <c r="DU112" s="316"/>
      <c r="DV112" s="318" t="s">
        <v>47</v>
      </c>
      <c r="DW112" s="318"/>
      <c r="DX112" s="318"/>
      <c r="DY112" s="318"/>
      <c r="DZ112" s="318"/>
    </row>
    <row r="113" s="185" customFormat="true" ht="26.25" hidden="false" customHeight="true" outlineLevel="0" collapsed="false">
      <c r="A113" s="319"/>
      <c r="B113" s="319"/>
      <c r="C113" s="321" t="s">
        <v>349</v>
      </c>
      <c r="D113" s="321"/>
      <c r="E113" s="321"/>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11" t="n">
        <v>898916</v>
      </c>
      <c r="AB113" s="311"/>
      <c r="AC113" s="311"/>
      <c r="AD113" s="311"/>
      <c r="AE113" s="311"/>
      <c r="AF113" s="312" t="n">
        <v>850572</v>
      </c>
      <c r="AG113" s="312"/>
      <c r="AH113" s="312"/>
      <c r="AI113" s="312"/>
      <c r="AJ113" s="312"/>
      <c r="AK113" s="312" t="n">
        <v>671656</v>
      </c>
      <c r="AL113" s="312"/>
      <c r="AM113" s="312"/>
      <c r="AN113" s="312"/>
      <c r="AO113" s="312"/>
      <c r="AP113" s="313" t="n">
        <v>6</v>
      </c>
      <c r="AQ113" s="313"/>
      <c r="AR113" s="313"/>
      <c r="AS113" s="313"/>
      <c r="AT113" s="313"/>
      <c r="AU113" s="306"/>
      <c r="AV113" s="306"/>
      <c r="AW113" s="306"/>
      <c r="AX113" s="306"/>
      <c r="AY113" s="306"/>
      <c r="AZ113" s="314" t="s">
        <v>350</v>
      </c>
      <c r="BA113" s="314"/>
      <c r="BB113" s="314"/>
      <c r="BC113" s="314"/>
      <c r="BD113" s="314"/>
      <c r="BE113" s="314"/>
      <c r="BF113" s="314"/>
      <c r="BG113" s="314"/>
      <c r="BH113" s="314"/>
      <c r="BI113" s="314"/>
      <c r="BJ113" s="314"/>
      <c r="BK113" s="314"/>
      <c r="BL113" s="314"/>
      <c r="BM113" s="314"/>
      <c r="BN113" s="314"/>
      <c r="BO113" s="314"/>
      <c r="BP113" s="314"/>
      <c r="BQ113" s="315" t="n">
        <v>320157</v>
      </c>
      <c r="BR113" s="315"/>
      <c r="BS113" s="315"/>
      <c r="BT113" s="315"/>
      <c r="BU113" s="315"/>
      <c r="BV113" s="316" t="n">
        <v>303995</v>
      </c>
      <c r="BW113" s="316"/>
      <c r="BX113" s="316"/>
      <c r="BY113" s="316"/>
      <c r="BZ113" s="316"/>
      <c r="CA113" s="316" t="n">
        <v>279090</v>
      </c>
      <c r="CB113" s="316"/>
      <c r="CC113" s="316"/>
      <c r="CD113" s="316"/>
      <c r="CE113" s="316"/>
      <c r="CF113" s="317" t="n">
        <v>2.5</v>
      </c>
      <c r="CG113" s="317"/>
      <c r="CH113" s="317"/>
      <c r="CI113" s="317"/>
      <c r="CJ113" s="317"/>
      <c r="CK113" s="309"/>
      <c r="CL113" s="309"/>
      <c r="CM113" s="314" t="s">
        <v>351</v>
      </c>
      <c r="CN113" s="314"/>
      <c r="CO113" s="314"/>
      <c r="CP113" s="314"/>
      <c r="CQ113" s="314"/>
      <c r="CR113" s="314"/>
      <c r="CS113" s="314"/>
      <c r="CT113" s="314"/>
      <c r="CU113" s="314"/>
      <c r="CV113" s="314"/>
      <c r="CW113" s="314"/>
      <c r="CX113" s="314"/>
      <c r="CY113" s="314"/>
      <c r="CZ113" s="314"/>
      <c r="DA113" s="314"/>
      <c r="DB113" s="314"/>
      <c r="DC113" s="314"/>
      <c r="DD113" s="314"/>
      <c r="DE113" s="314"/>
      <c r="DF113" s="314"/>
      <c r="DG113" s="315" t="s">
        <v>47</v>
      </c>
      <c r="DH113" s="315"/>
      <c r="DI113" s="315"/>
      <c r="DJ113" s="315"/>
      <c r="DK113" s="315"/>
      <c r="DL113" s="316" t="s">
        <v>47</v>
      </c>
      <c r="DM113" s="316"/>
      <c r="DN113" s="316"/>
      <c r="DO113" s="316"/>
      <c r="DP113" s="316"/>
      <c r="DQ113" s="316" t="s">
        <v>47</v>
      </c>
      <c r="DR113" s="316"/>
      <c r="DS113" s="316"/>
      <c r="DT113" s="316"/>
      <c r="DU113" s="316"/>
      <c r="DV113" s="318" t="s">
        <v>47</v>
      </c>
      <c r="DW113" s="318"/>
      <c r="DX113" s="318"/>
      <c r="DY113" s="318"/>
      <c r="DZ113" s="318"/>
    </row>
    <row r="114" s="185" customFormat="true" ht="26.25" hidden="false" customHeight="true" outlineLevel="0" collapsed="false">
      <c r="A114" s="319"/>
      <c r="B114" s="319"/>
      <c r="C114" s="321" t="s">
        <v>352</v>
      </c>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15" t="n">
        <v>21076</v>
      </c>
      <c r="AB114" s="315"/>
      <c r="AC114" s="315"/>
      <c r="AD114" s="315"/>
      <c r="AE114" s="315"/>
      <c r="AF114" s="316" t="n">
        <v>21083</v>
      </c>
      <c r="AG114" s="316"/>
      <c r="AH114" s="316"/>
      <c r="AI114" s="316"/>
      <c r="AJ114" s="316"/>
      <c r="AK114" s="316" t="n">
        <v>29377</v>
      </c>
      <c r="AL114" s="316"/>
      <c r="AM114" s="316"/>
      <c r="AN114" s="316"/>
      <c r="AO114" s="316"/>
      <c r="AP114" s="318" t="n">
        <v>0.3</v>
      </c>
      <c r="AQ114" s="318"/>
      <c r="AR114" s="318"/>
      <c r="AS114" s="318"/>
      <c r="AT114" s="318"/>
      <c r="AU114" s="306"/>
      <c r="AV114" s="306"/>
      <c r="AW114" s="306"/>
      <c r="AX114" s="306"/>
      <c r="AY114" s="306"/>
      <c r="AZ114" s="314" t="s">
        <v>353</v>
      </c>
      <c r="BA114" s="314"/>
      <c r="BB114" s="314"/>
      <c r="BC114" s="314"/>
      <c r="BD114" s="314"/>
      <c r="BE114" s="314"/>
      <c r="BF114" s="314"/>
      <c r="BG114" s="314"/>
      <c r="BH114" s="314"/>
      <c r="BI114" s="314"/>
      <c r="BJ114" s="314"/>
      <c r="BK114" s="314"/>
      <c r="BL114" s="314"/>
      <c r="BM114" s="314"/>
      <c r="BN114" s="314"/>
      <c r="BO114" s="314"/>
      <c r="BP114" s="314"/>
      <c r="BQ114" s="315" t="n">
        <v>4155891</v>
      </c>
      <c r="BR114" s="315"/>
      <c r="BS114" s="315"/>
      <c r="BT114" s="315"/>
      <c r="BU114" s="315"/>
      <c r="BV114" s="316" t="n">
        <v>4103082</v>
      </c>
      <c r="BW114" s="316"/>
      <c r="BX114" s="316"/>
      <c r="BY114" s="316"/>
      <c r="BZ114" s="316"/>
      <c r="CA114" s="316" t="n">
        <v>4112682</v>
      </c>
      <c r="CB114" s="316"/>
      <c r="CC114" s="316"/>
      <c r="CD114" s="316"/>
      <c r="CE114" s="316"/>
      <c r="CF114" s="317" t="n">
        <v>37</v>
      </c>
      <c r="CG114" s="317"/>
      <c r="CH114" s="317"/>
      <c r="CI114" s="317"/>
      <c r="CJ114" s="317"/>
      <c r="CK114" s="309"/>
      <c r="CL114" s="309"/>
      <c r="CM114" s="314" t="s">
        <v>354</v>
      </c>
      <c r="CN114" s="314"/>
      <c r="CO114" s="314"/>
      <c r="CP114" s="314"/>
      <c r="CQ114" s="314"/>
      <c r="CR114" s="314"/>
      <c r="CS114" s="314"/>
      <c r="CT114" s="314"/>
      <c r="CU114" s="314"/>
      <c r="CV114" s="314"/>
      <c r="CW114" s="314"/>
      <c r="CX114" s="314"/>
      <c r="CY114" s="314"/>
      <c r="CZ114" s="314"/>
      <c r="DA114" s="314"/>
      <c r="DB114" s="314"/>
      <c r="DC114" s="314"/>
      <c r="DD114" s="314"/>
      <c r="DE114" s="314"/>
      <c r="DF114" s="314"/>
      <c r="DG114" s="315" t="s">
        <v>47</v>
      </c>
      <c r="DH114" s="315"/>
      <c r="DI114" s="315"/>
      <c r="DJ114" s="315"/>
      <c r="DK114" s="315"/>
      <c r="DL114" s="316" t="s">
        <v>47</v>
      </c>
      <c r="DM114" s="316"/>
      <c r="DN114" s="316"/>
      <c r="DO114" s="316"/>
      <c r="DP114" s="316"/>
      <c r="DQ114" s="316" t="s">
        <v>47</v>
      </c>
      <c r="DR114" s="316"/>
      <c r="DS114" s="316"/>
      <c r="DT114" s="316"/>
      <c r="DU114" s="316"/>
      <c r="DV114" s="318" t="s">
        <v>47</v>
      </c>
      <c r="DW114" s="318"/>
      <c r="DX114" s="318"/>
      <c r="DY114" s="318"/>
      <c r="DZ114" s="318"/>
    </row>
    <row r="115" s="185" customFormat="true" ht="26.25" hidden="false" customHeight="true" outlineLevel="0" collapsed="false">
      <c r="A115" s="319"/>
      <c r="B115" s="319"/>
      <c r="C115" s="320" t="s">
        <v>355</v>
      </c>
      <c r="D115" s="320"/>
      <c r="E115" s="320"/>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11" t="n">
        <v>37845</v>
      </c>
      <c r="AB115" s="311"/>
      <c r="AC115" s="311"/>
      <c r="AD115" s="311"/>
      <c r="AE115" s="311"/>
      <c r="AF115" s="312" t="n">
        <v>13462</v>
      </c>
      <c r="AG115" s="312"/>
      <c r="AH115" s="312"/>
      <c r="AI115" s="312"/>
      <c r="AJ115" s="312"/>
      <c r="AK115" s="312" t="n">
        <v>16443</v>
      </c>
      <c r="AL115" s="312"/>
      <c r="AM115" s="312"/>
      <c r="AN115" s="312"/>
      <c r="AO115" s="312"/>
      <c r="AP115" s="313" t="n">
        <v>0.1</v>
      </c>
      <c r="AQ115" s="313"/>
      <c r="AR115" s="313"/>
      <c r="AS115" s="313"/>
      <c r="AT115" s="313"/>
      <c r="AU115" s="306"/>
      <c r="AV115" s="306"/>
      <c r="AW115" s="306"/>
      <c r="AX115" s="306"/>
      <c r="AY115" s="306"/>
      <c r="AZ115" s="314" t="s">
        <v>356</v>
      </c>
      <c r="BA115" s="314"/>
      <c r="BB115" s="314"/>
      <c r="BC115" s="314"/>
      <c r="BD115" s="314"/>
      <c r="BE115" s="314"/>
      <c r="BF115" s="314"/>
      <c r="BG115" s="314"/>
      <c r="BH115" s="314"/>
      <c r="BI115" s="314"/>
      <c r="BJ115" s="314"/>
      <c r="BK115" s="314"/>
      <c r="BL115" s="314"/>
      <c r="BM115" s="314"/>
      <c r="BN115" s="314"/>
      <c r="BO115" s="314"/>
      <c r="BP115" s="314"/>
      <c r="BQ115" s="315" t="s">
        <v>47</v>
      </c>
      <c r="BR115" s="315"/>
      <c r="BS115" s="315"/>
      <c r="BT115" s="315"/>
      <c r="BU115" s="315"/>
      <c r="BV115" s="316" t="n">
        <v>330</v>
      </c>
      <c r="BW115" s="316"/>
      <c r="BX115" s="316"/>
      <c r="BY115" s="316"/>
      <c r="BZ115" s="316"/>
      <c r="CA115" s="316" t="n">
        <v>1331</v>
      </c>
      <c r="CB115" s="316"/>
      <c r="CC115" s="316"/>
      <c r="CD115" s="316"/>
      <c r="CE115" s="316"/>
      <c r="CF115" s="317" t="n">
        <v>0</v>
      </c>
      <c r="CG115" s="317"/>
      <c r="CH115" s="317"/>
      <c r="CI115" s="317"/>
      <c r="CJ115" s="317"/>
      <c r="CK115" s="309"/>
      <c r="CL115" s="309"/>
      <c r="CM115" s="314" t="s">
        <v>357</v>
      </c>
      <c r="CN115" s="314"/>
      <c r="CO115" s="314"/>
      <c r="CP115" s="314"/>
      <c r="CQ115" s="314"/>
      <c r="CR115" s="314"/>
      <c r="CS115" s="314"/>
      <c r="CT115" s="314"/>
      <c r="CU115" s="314"/>
      <c r="CV115" s="314"/>
      <c r="CW115" s="314"/>
      <c r="CX115" s="314"/>
      <c r="CY115" s="314"/>
      <c r="CZ115" s="314"/>
      <c r="DA115" s="314"/>
      <c r="DB115" s="314"/>
      <c r="DC115" s="314"/>
      <c r="DD115" s="314"/>
      <c r="DE115" s="314"/>
      <c r="DF115" s="314"/>
      <c r="DG115" s="315" t="n">
        <v>3826</v>
      </c>
      <c r="DH115" s="315"/>
      <c r="DI115" s="315"/>
      <c r="DJ115" s="315"/>
      <c r="DK115" s="315"/>
      <c r="DL115" s="316" t="n">
        <v>3827</v>
      </c>
      <c r="DM115" s="316"/>
      <c r="DN115" s="316"/>
      <c r="DO115" s="316"/>
      <c r="DP115" s="316"/>
      <c r="DQ115" s="316" t="n">
        <v>16127</v>
      </c>
      <c r="DR115" s="316"/>
      <c r="DS115" s="316"/>
      <c r="DT115" s="316"/>
      <c r="DU115" s="316"/>
      <c r="DV115" s="318" t="n">
        <v>0.1</v>
      </c>
      <c r="DW115" s="318"/>
      <c r="DX115" s="318"/>
      <c r="DY115" s="318"/>
      <c r="DZ115" s="318"/>
    </row>
    <row r="116" s="185" customFormat="true" ht="26.25" hidden="false" customHeight="true" outlineLevel="0" collapsed="false">
      <c r="A116" s="319"/>
      <c r="B116" s="319"/>
      <c r="C116" s="322" t="s">
        <v>358</v>
      </c>
      <c r="D116" s="322"/>
      <c r="E116" s="322"/>
      <c r="F116" s="322"/>
      <c r="G116" s="322"/>
      <c r="H116" s="322"/>
      <c r="I116" s="322"/>
      <c r="J116" s="322"/>
      <c r="K116" s="322"/>
      <c r="L116" s="322"/>
      <c r="M116" s="322"/>
      <c r="N116" s="322"/>
      <c r="O116" s="322"/>
      <c r="P116" s="322"/>
      <c r="Q116" s="322"/>
      <c r="R116" s="322"/>
      <c r="S116" s="322"/>
      <c r="T116" s="322"/>
      <c r="U116" s="322"/>
      <c r="V116" s="322"/>
      <c r="W116" s="322"/>
      <c r="X116" s="322"/>
      <c r="Y116" s="322"/>
      <c r="Z116" s="322"/>
      <c r="AA116" s="315" t="n">
        <v>812</v>
      </c>
      <c r="AB116" s="315"/>
      <c r="AC116" s="315"/>
      <c r="AD116" s="315"/>
      <c r="AE116" s="315"/>
      <c r="AF116" s="316" t="n">
        <v>157</v>
      </c>
      <c r="AG116" s="316"/>
      <c r="AH116" s="316"/>
      <c r="AI116" s="316"/>
      <c r="AJ116" s="316"/>
      <c r="AK116" s="316" t="n">
        <v>36</v>
      </c>
      <c r="AL116" s="316"/>
      <c r="AM116" s="316"/>
      <c r="AN116" s="316"/>
      <c r="AO116" s="316"/>
      <c r="AP116" s="318" t="n">
        <v>0</v>
      </c>
      <c r="AQ116" s="318"/>
      <c r="AR116" s="318"/>
      <c r="AS116" s="318"/>
      <c r="AT116" s="318"/>
      <c r="AU116" s="306"/>
      <c r="AV116" s="306"/>
      <c r="AW116" s="306"/>
      <c r="AX116" s="306"/>
      <c r="AY116" s="306"/>
      <c r="AZ116" s="323" t="s">
        <v>359</v>
      </c>
      <c r="BA116" s="323"/>
      <c r="BB116" s="323"/>
      <c r="BC116" s="323"/>
      <c r="BD116" s="323"/>
      <c r="BE116" s="323"/>
      <c r="BF116" s="323"/>
      <c r="BG116" s="323"/>
      <c r="BH116" s="323"/>
      <c r="BI116" s="323"/>
      <c r="BJ116" s="323"/>
      <c r="BK116" s="323"/>
      <c r="BL116" s="323"/>
      <c r="BM116" s="323"/>
      <c r="BN116" s="323"/>
      <c r="BO116" s="323"/>
      <c r="BP116" s="323"/>
      <c r="BQ116" s="315" t="s">
        <v>47</v>
      </c>
      <c r="BR116" s="315"/>
      <c r="BS116" s="315"/>
      <c r="BT116" s="315"/>
      <c r="BU116" s="315"/>
      <c r="BV116" s="316" t="s">
        <v>47</v>
      </c>
      <c r="BW116" s="316"/>
      <c r="BX116" s="316"/>
      <c r="BY116" s="316"/>
      <c r="BZ116" s="316"/>
      <c r="CA116" s="316" t="s">
        <v>47</v>
      </c>
      <c r="CB116" s="316"/>
      <c r="CC116" s="316"/>
      <c r="CD116" s="316"/>
      <c r="CE116" s="316"/>
      <c r="CF116" s="317" t="s">
        <v>47</v>
      </c>
      <c r="CG116" s="317"/>
      <c r="CH116" s="317"/>
      <c r="CI116" s="317"/>
      <c r="CJ116" s="317"/>
      <c r="CK116" s="309"/>
      <c r="CL116" s="309"/>
      <c r="CM116" s="314" t="s">
        <v>360</v>
      </c>
      <c r="CN116" s="314"/>
      <c r="CO116" s="314"/>
      <c r="CP116" s="314"/>
      <c r="CQ116" s="314"/>
      <c r="CR116" s="314"/>
      <c r="CS116" s="314"/>
      <c r="CT116" s="314"/>
      <c r="CU116" s="314"/>
      <c r="CV116" s="314"/>
      <c r="CW116" s="314"/>
      <c r="CX116" s="314"/>
      <c r="CY116" s="314"/>
      <c r="CZ116" s="314"/>
      <c r="DA116" s="314"/>
      <c r="DB116" s="314"/>
      <c r="DC116" s="314"/>
      <c r="DD116" s="314"/>
      <c r="DE116" s="314"/>
      <c r="DF116" s="314"/>
      <c r="DG116" s="315" t="s">
        <v>47</v>
      </c>
      <c r="DH116" s="315"/>
      <c r="DI116" s="315"/>
      <c r="DJ116" s="315"/>
      <c r="DK116" s="315"/>
      <c r="DL116" s="316" t="s">
        <v>47</v>
      </c>
      <c r="DM116" s="316"/>
      <c r="DN116" s="316"/>
      <c r="DO116" s="316"/>
      <c r="DP116" s="316"/>
      <c r="DQ116" s="316" t="s">
        <v>47</v>
      </c>
      <c r="DR116" s="316"/>
      <c r="DS116" s="316"/>
      <c r="DT116" s="316"/>
      <c r="DU116" s="316"/>
      <c r="DV116" s="318" t="s">
        <v>47</v>
      </c>
      <c r="DW116" s="318"/>
      <c r="DX116" s="318"/>
      <c r="DY116" s="318"/>
      <c r="DZ116" s="318"/>
    </row>
    <row r="117" s="185" customFormat="true" ht="26.25" hidden="false" customHeight="true" outlineLevel="0" collapsed="false">
      <c r="A117" s="324" t="s">
        <v>101</v>
      </c>
      <c r="B117" s="324"/>
      <c r="C117" s="324"/>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5" t="s">
        <v>361</v>
      </c>
      <c r="Z117" s="325"/>
      <c r="AA117" s="326" t="n">
        <v>4524349</v>
      </c>
      <c r="AB117" s="326"/>
      <c r="AC117" s="326"/>
      <c r="AD117" s="326"/>
      <c r="AE117" s="326"/>
      <c r="AF117" s="327" t="n">
        <v>4432358</v>
      </c>
      <c r="AG117" s="327"/>
      <c r="AH117" s="327"/>
      <c r="AI117" s="327"/>
      <c r="AJ117" s="327"/>
      <c r="AK117" s="327" t="n">
        <v>4561620</v>
      </c>
      <c r="AL117" s="327"/>
      <c r="AM117" s="327"/>
      <c r="AN117" s="327"/>
      <c r="AO117" s="327"/>
      <c r="AP117" s="328"/>
      <c r="AQ117" s="328"/>
      <c r="AR117" s="328"/>
      <c r="AS117" s="328"/>
      <c r="AT117" s="328"/>
      <c r="AU117" s="306"/>
      <c r="AV117" s="306"/>
      <c r="AW117" s="306"/>
      <c r="AX117" s="306"/>
      <c r="AY117" s="306"/>
      <c r="AZ117" s="329" t="s">
        <v>362</v>
      </c>
      <c r="BA117" s="329"/>
      <c r="BB117" s="329"/>
      <c r="BC117" s="329"/>
      <c r="BD117" s="329"/>
      <c r="BE117" s="329"/>
      <c r="BF117" s="329"/>
      <c r="BG117" s="329"/>
      <c r="BH117" s="329"/>
      <c r="BI117" s="329"/>
      <c r="BJ117" s="329"/>
      <c r="BK117" s="329"/>
      <c r="BL117" s="329"/>
      <c r="BM117" s="329"/>
      <c r="BN117" s="329"/>
      <c r="BO117" s="329"/>
      <c r="BP117" s="329"/>
      <c r="BQ117" s="315" t="s">
        <v>47</v>
      </c>
      <c r="BR117" s="315"/>
      <c r="BS117" s="315"/>
      <c r="BT117" s="315"/>
      <c r="BU117" s="315"/>
      <c r="BV117" s="316" t="s">
        <v>47</v>
      </c>
      <c r="BW117" s="316"/>
      <c r="BX117" s="316"/>
      <c r="BY117" s="316"/>
      <c r="BZ117" s="316"/>
      <c r="CA117" s="316" t="s">
        <v>47</v>
      </c>
      <c r="CB117" s="316"/>
      <c r="CC117" s="316"/>
      <c r="CD117" s="316"/>
      <c r="CE117" s="316"/>
      <c r="CF117" s="317" t="s">
        <v>47</v>
      </c>
      <c r="CG117" s="317"/>
      <c r="CH117" s="317"/>
      <c r="CI117" s="317"/>
      <c r="CJ117" s="317"/>
      <c r="CK117" s="309"/>
      <c r="CL117" s="309"/>
      <c r="CM117" s="314" t="s">
        <v>363</v>
      </c>
      <c r="CN117" s="314"/>
      <c r="CO117" s="314"/>
      <c r="CP117" s="314"/>
      <c r="CQ117" s="314"/>
      <c r="CR117" s="314"/>
      <c r="CS117" s="314"/>
      <c r="CT117" s="314"/>
      <c r="CU117" s="314"/>
      <c r="CV117" s="314"/>
      <c r="CW117" s="314"/>
      <c r="CX117" s="314"/>
      <c r="CY117" s="314"/>
      <c r="CZ117" s="314"/>
      <c r="DA117" s="314"/>
      <c r="DB117" s="314"/>
      <c r="DC117" s="314"/>
      <c r="DD117" s="314"/>
      <c r="DE117" s="314"/>
      <c r="DF117" s="314"/>
      <c r="DG117" s="315" t="s">
        <v>47</v>
      </c>
      <c r="DH117" s="315"/>
      <c r="DI117" s="315"/>
      <c r="DJ117" s="315"/>
      <c r="DK117" s="315"/>
      <c r="DL117" s="316" t="s">
        <v>47</v>
      </c>
      <c r="DM117" s="316"/>
      <c r="DN117" s="316"/>
      <c r="DO117" s="316"/>
      <c r="DP117" s="316"/>
      <c r="DQ117" s="316" t="s">
        <v>47</v>
      </c>
      <c r="DR117" s="316"/>
      <c r="DS117" s="316"/>
      <c r="DT117" s="316"/>
      <c r="DU117" s="316"/>
      <c r="DV117" s="318" t="s">
        <v>47</v>
      </c>
      <c r="DW117" s="318"/>
      <c r="DX117" s="318"/>
      <c r="DY117" s="318"/>
      <c r="DZ117" s="318"/>
    </row>
    <row r="118" s="185" customFormat="true" ht="26.25" hidden="false" customHeight="true" outlineLevel="0" collapsed="false">
      <c r="A118" s="299" t="s">
        <v>209</v>
      </c>
      <c r="B118" s="299"/>
      <c r="C118" s="299"/>
      <c r="D118" s="299"/>
      <c r="E118" s="299"/>
      <c r="F118" s="299"/>
      <c r="G118" s="299"/>
      <c r="H118" s="299"/>
      <c r="I118" s="299"/>
      <c r="J118" s="299"/>
      <c r="K118" s="299"/>
      <c r="L118" s="299"/>
      <c r="M118" s="299"/>
      <c r="N118" s="299"/>
      <c r="O118" s="299"/>
      <c r="P118" s="299"/>
      <c r="Q118" s="299"/>
      <c r="R118" s="299"/>
      <c r="S118" s="299"/>
      <c r="T118" s="299"/>
      <c r="U118" s="299"/>
      <c r="V118" s="299"/>
      <c r="W118" s="299"/>
      <c r="X118" s="299"/>
      <c r="Y118" s="299"/>
      <c r="Z118" s="299"/>
      <c r="AA118" s="300" t="s">
        <v>336</v>
      </c>
      <c r="AB118" s="300"/>
      <c r="AC118" s="300"/>
      <c r="AD118" s="300"/>
      <c r="AE118" s="300"/>
      <c r="AF118" s="300" t="s">
        <v>212</v>
      </c>
      <c r="AG118" s="300"/>
      <c r="AH118" s="300"/>
      <c r="AI118" s="300"/>
      <c r="AJ118" s="300"/>
      <c r="AK118" s="300" t="s">
        <v>125</v>
      </c>
      <c r="AL118" s="300"/>
      <c r="AM118" s="300"/>
      <c r="AN118" s="300"/>
      <c r="AO118" s="300"/>
      <c r="AP118" s="330" t="s">
        <v>337</v>
      </c>
      <c r="AQ118" s="330"/>
      <c r="AR118" s="330"/>
      <c r="AS118" s="330"/>
      <c r="AT118" s="330"/>
      <c r="AU118" s="306"/>
      <c r="AV118" s="306"/>
      <c r="AW118" s="306"/>
      <c r="AX118" s="306"/>
      <c r="AY118" s="306"/>
      <c r="AZ118" s="331" t="s">
        <v>364</v>
      </c>
      <c r="BA118" s="331"/>
      <c r="BB118" s="331"/>
      <c r="BC118" s="331"/>
      <c r="BD118" s="331"/>
      <c r="BE118" s="331"/>
      <c r="BF118" s="331"/>
      <c r="BG118" s="331"/>
      <c r="BH118" s="331"/>
      <c r="BI118" s="331"/>
      <c r="BJ118" s="331"/>
      <c r="BK118" s="331"/>
      <c r="BL118" s="331"/>
      <c r="BM118" s="331"/>
      <c r="BN118" s="331"/>
      <c r="BO118" s="331"/>
      <c r="BP118" s="331"/>
      <c r="BQ118" s="332" t="s">
        <v>47</v>
      </c>
      <c r="BR118" s="332"/>
      <c r="BS118" s="332"/>
      <c r="BT118" s="332"/>
      <c r="BU118" s="332"/>
      <c r="BV118" s="333" t="s">
        <v>47</v>
      </c>
      <c r="BW118" s="333"/>
      <c r="BX118" s="333"/>
      <c r="BY118" s="333"/>
      <c r="BZ118" s="333"/>
      <c r="CA118" s="333" t="s">
        <v>47</v>
      </c>
      <c r="CB118" s="333"/>
      <c r="CC118" s="333"/>
      <c r="CD118" s="333"/>
      <c r="CE118" s="333"/>
      <c r="CF118" s="317" t="s">
        <v>47</v>
      </c>
      <c r="CG118" s="317"/>
      <c r="CH118" s="317"/>
      <c r="CI118" s="317"/>
      <c r="CJ118" s="317"/>
      <c r="CK118" s="309"/>
      <c r="CL118" s="309"/>
      <c r="CM118" s="314" t="s">
        <v>365</v>
      </c>
      <c r="CN118" s="314"/>
      <c r="CO118" s="314"/>
      <c r="CP118" s="314"/>
      <c r="CQ118" s="314"/>
      <c r="CR118" s="314"/>
      <c r="CS118" s="314"/>
      <c r="CT118" s="314"/>
      <c r="CU118" s="314"/>
      <c r="CV118" s="314"/>
      <c r="CW118" s="314"/>
      <c r="CX118" s="314"/>
      <c r="CY118" s="314"/>
      <c r="CZ118" s="314"/>
      <c r="DA118" s="314"/>
      <c r="DB118" s="314"/>
      <c r="DC118" s="314"/>
      <c r="DD118" s="314"/>
      <c r="DE118" s="314"/>
      <c r="DF118" s="314"/>
      <c r="DG118" s="315" t="s">
        <v>47</v>
      </c>
      <c r="DH118" s="315"/>
      <c r="DI118" s="315"/>
      <c r="DJ118" s="315"/>
      <c r="DK118" s="315"/>
      <c r="DL118" s="316" t="s">
        <v>47</v>
      </c>
      <c r="DM118" s="316"/>
      <c r="DN118" s="316"/>
      <c r="DO118" s="316"/>
      <c r="DP118" s="316"/>
      <c r="DQ118" s="316" t="s">
        <v>47</v>
      </c>
      <c r="DR118" s="316"/>
      <c r="DS118" s="316"/>
      <c r="DT118" s="316"/>
      <c r="DU118" s="316"/>
      <c r="DV118" s="318" t="s">
        <v>47</v>
      </c>
      <c r="DW118" s="318"/>
      <c r="DX118" s="318"/>
      <c r="DY118" s="318"/>
      <c r="DZ118" s="318"/>
    </row>
    <row r="119" s="185" customFormat="true" ht="26.25" hidden="false" customHeight="true" outlineLevel="0" collapsed="false">
      <c r="A119" s="334" t="s">
        <v>340</v>
      </c>
      <c r="B119" s="334"/>
      <c r="C119" s="307" t="s">
        <v>341</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3" t="s">
        <v>47</v>
      </c>
      <c r="AB119" s="303"/>
      <c r="AC119" s="303"/>
      <c r="AD119" s="303"/>
      <c r="AE119" s="303"/>
      <c r="AF119" s="304" t="s">
        <v>47</v>
      </c>
      <c r="AG119" s="304"/>
      <c r="AH119" s="304"/>
      <c r="AI119" s="304"/>
      <c r="AJ119" s="304"/>
      <c r="AK119" s="304" t="s">
        <v>47</v>
      </c>
      <c r="AL119" s="304"/>
      <c r="AM119" s="304"/>
      <c r="AN119" s="304"/>
      <c r="AO119" s="304"/>
      <c r="AP119" s="305" t="s">
        <v>47</v>
      </c>
      <c r="AQ119" s="305"/>
      <c r="AR119" s="305"/>
      <c r="AS119" s="305"/>
      <c r="AT119" s="305"/>
      <c r="AU119" s="306"/>
      <c r="AV119" s="306"/>
      <c r="AW119" s="306"/>
      <c r="AX119" s="306"/>
      <c r="AY119" s="306"/>
      <c r="AZ119" s="335" t="s">
        <v>101</v>
      </c>
      <c r="BA119" s="335"/>
      <c r="BB119" s="335"/>
      <c r="BC119" s="335"/>
      <c r="BD119" s="335"/>
      <c r="BE119" s="335"/>
      <c r="BF119" s="335"/>
      <c r="BG119" s="335"/>
      <c r="BH119" s="335"/>
      <c r="BI119" s="335"/>
      <c r="BJ119" s="335"/>
      <c r="BK119" s="335"/>
      <c r="BL119" s="335"/>
      <c r="BM119" s="335"/>
      <c r="BN119" s="335"/>
      <c r="BO119" s="325" t="s">
        <v>366</v>
      </c>
      <c r="BP119" s="325"/>
      <c r="BQ119" s="332" t="n">
        <v>46050547</v>
      </c>
      <c r="BR119" s="332"/>
      <c r="BS119" s="332"/>
      <c r="BT119" s="332"/>
      <c r="BU119" s="332"/>
      <c r="BV119" s="333" t="n">
        <v>45468455</v>
      </c>
      <c r="BW119" s="333"/>
      <c r="BX119" s="333"/>
      <c r="BY119" s="333"/>
      <c r="BZ119" s="333"/>
      <c r="CA119" s="333" t="n">
        <v>45753739</v>
      </c>
      <c r="CB119" s="333"/>
      <c r="CC119" s="333"/>
      <c r="CD119" s="333"/>
      <c r="CE119" s="333"/>
      <c r="CF119" s="336"/>
      <c r="CG119" s="336"/>
      <c r="CH119" s="336"/>
      <c r="CI119" s="336"/>
      <c r="CJ119" s="336"/>
      <c r="CK119" s="309"/>
      <c r="CL119" s="309"/>
      <c r="CM119" s="331" t="s">
        <v>367</v>
      </c>
      <c r="CN119" s="331"/>
      <c r="CO119" s="331"/>
      <c r="CP119" s="331"/>
      <c r="CQ119" s="331"/>
      <c r="CR119" s="331"/>
      <c r="CS119" s="331"/>
      <c r="CT119" s="331"/>
      <c r="CU119" s="331"/>
      <c r="CV119" s="331"/>
      <c r="CW119" s="331"/>
      <c r="CX119" s="331"/>
      <c r="CY119" s="331"/>
      <c r="CZ119" s="331"/>
      <c r="DA119" s="331"/>
      <c r="DB119" s="331"/>
      <c r="DC119" s="331"/>
      <c r="DD119" s="331"/>
      <c r="DE119" s="331"/>
      <c r="DF119" s="331"/>
      <c r="DG119" s="332" t="n">
        <v>21335</v>
      </c>
      <c r="DH119" s="332"/>
      <c r="DI119" s="332"/>
      <c r="DJ119" s="332"/>
      <c r="DK119" s="332"/>
      <c r="DL119" s="333" t="n">
        <v>19784</v>
      </c>
      <c r="DM119" s="333"/>
      <c r="DN119" s="333"/>
      <c r="DO119" s="333"/>
      <c r="DP119" s="333"/>
      <c r="DQ119" s="333" t="n">
        <v>18232</v>
      </c>
      <c r="DR119" s="333"/>
      <c r="DS119" s="333"/>
      <c r="DT119" s="333"/>
      <c r="DU119" s="333"/>
      <c r="DV119" s="337" t="n">
        <v>0.2</v>
      </c>
      <c r="DW119" s="337"/>
      <c r="DX119" s="337"/>
      <c r="DY119" s="337"/>
      <c r="DZ119" s="337"/>
    </row>
    <row r="120" s="185" customFormat="true" ht="26.25" hidden="false" customHeight="true" outlineLevel="0" collapsed="false">
      <c r="A120" s="334"/>
      <c r="B120" s="334"/>
      <c r="C120" s="314" t="s">
        <v>344</v>
      </c>
      <c r="D120" s="314"/>
      <c r="E120" s="314"/>
      <c r="F120" s="314"/>
      <c r="G120" s="314"/>
      <c r="H120" s="314"/>
      <c r="I120" s="314"/>
      <c r="J120" s="314"/>
      <c r="K120" s="314"/>
      <c r="L120" s="314"/>
      <c r="M120" s="314"/>
      <c r="N120" s="314"/>
      <c r="O120" s="314"/>
      <c r="P120" s="314"/>
      <c r="Q120" s="314"/>
      <c r="R120" s="314"/>
      <c r="S120" s="314"/>
      <c r="T120" s="314"/>
      <c r="U120" s="314"/>
      <c r="V120" s="314"/>
      <c r="W120" s="314"/>
      <c r="X120" s="314"/>
      <c r="Y120" s="314"/>
      <c r="Z120" s="314"/>
      <c r="AA120" s="315" t="s">
        <v>47</v>
      </c>
      <c r="AB120" s="315"/>
      <c r="AC120" s="315"/>
      <c r="AD120" s="315"/>
      <c r="AE120" s="315"/>
      <c r="AF120" s="316" t="s">
        <v>47</v>
      </c>
      <c r="AG120" s="316"/>
      <c r="AH120" s="316"/>
      <c r="AI120" s="316"/>
      <c r="AJ120" s="316"/>
      <c r="AK120" s="316" t="s">
        <v>47</v>
      </c>
      <c r="AL120" s="316"/>
      <c r="AM120" s="316"/>
      <c r="AN120" s="316"/>
      <c r="AO120" s="316"/>
      <c r="AP120" s="318" t="s">
        <v>47</v>
      </c>
      <c r="AQ120" s="318"/>
      <c r="AR120" s="318"/>
      <c r="AS120" s="318"/>
      <c r="AT120" s="318"/>
      <c r="AU120" s="338" t="s">
        <v>368</v>
      </c>
      <c r="AV120" s="338"/>
      <c r="AW120" s="338"/>
      <c r="AX120" s="338"/>
      <c r="AY120" s="338"/>
      <c r="AZ120" s="307" t="s">
        <v>369</v>
      </c>
      <c r="BA120" s="307"/>
      <c r="BB120" s="307"/>
      <c r="BC120" s="307"/>
      <c r="BD120" s="307"/>
      <c r="BE120" s="307"/>
      <c r="BF120" s="307"/>
      <c r="BG120" s="307"/>
      <c r="BH120" s="307"/>
      <c r="BI120" s="307"/>
      <c r="BJ120" s="307"/>
      <c r="BK120" s="307"/>
      <c r="BL120" s="307"/>
      <c r="BM120" s="307"/>
      <c r="BN120" s="307"/>
      <c r="BO120" s="307"/>
      <c r="BP120" s="307"/>
      <c r="BQ120" s="303" t="n">
        <v>6951152</v>
      </c>
      <c r="BR120" s="303"/>
      <c r="BS120" s="303"/>
      <c r="BT120" s="303"/>
      <c r="BU120" s="303"/>
      <c r="BV120" s="304" t="n">
        <v>7050700</v>
      </c>
      <c r="BW120" s="304"/>
      <c r="BX120" s="304"/>
      <c r="BY120" s="304"/>
      <c r="BZ120" s="304"/>
      <c r="CA120" s="304" t="n">
        <v>8002583</v>
      </c>
      <c r="CB120" s="304"/>
      <c r="CC120" s="304"/>
      <c r="CD120" s="304"/>
      <c r="CE120" s="304"/>
      <c r="CF120" s="308" t="n">
        <v>71.9</v>
      </c>
      <c r="CG120" s="308"/>
      <c r="CH120" s="308"/>
      <c r="CI120" s="308"/>
      <c r="CJ120" s="308"/>
      <c r="CK120" s="339" t="s">
        <v>370</v>
      </c>
      <c r="CL120" s="339"/>
      <c r="CM120" s="339"/>
      <c r="CN120" s="339"/>
      <c r="CO120" s="339"/>
      <c r="CP120" s="340" t="s">
        <v>311</v>
      </c>
      <c r="CQ120" s="340"/>
      <c r="CR120" s="340"/>
      <c r="CS120" s="340"/>
      <c r="CT120" s="340"/>
      <c r="CU120" s="340"/>
      <c r="CV120" s="340"/>
      <c r="CW120" s="340"/>
      <c r="CX120" s="340"/>
      <c r="CY120" s="340"/>
      <c r="CZ120" s="340"/>
      <c r="DA120" s="340"/>
      <c r="DB120" s="340"/>
      <c r="DC120" s="340"/>
      <c r="DD120" s="340"/>
      <c r="DE120" s="340"/>
      <c r="DF120" s="340"/>
      <c r="DG120" s="303" t="n">
        <v>4371407</v>
      </c>
      <c r="DH120" s="303"/>
      <c r="DI120" s="303"/>
      <c r="DJ120" s="303"/>
      <c r="DK120" s="303"/>
      <c r="DL120" s="304" t="n">
        <v>4329355</v>
      </c>
      <c r="DM120" s="304"/>
      <c r="DN120" s="304"/>
      <c r="DO120" s="304"/>
      <c r="DP120" s="304"/>
      <c r="DQ120" s="304" t="n">
        <v>5550937</v>
      </c>
      <c r="DR120" s="304"/>
      <c r="DS120" s="304"/>
      <c r="DT120" s="304"/>
      <c r="DU120" s="304"/>
      <c r="DV120" s="305" t="n">
        <v>49.9</v>
      </c>
      <c r="DW120" s="305"/>
      <c r="DX120" s="305"/>
      <c r="DY120" s="305"/>
      <c r="DZ120" s="305"/>
    </row>
    <row r="121" s="185" customFormat="true" ht="26.25" hidden="false" customHeight="true" outlineLevel="0" collapsed="false">
      <c r="A121" s="334"/>
      <c r="B121" s="334"/>
      <c r="C121" s="329" t="s">
        <v>371</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15" t="s">
        <v>47</v>
      </c>
      <c r="AB121" s="315"/>
      <c r="AC121" s="315"/>
      <c r="AD121" s="315"/>
      <c r="AE121" s="315"/>
      <c r="AF121" s="316" t="s">
        <v>47</v>
      </c>
      <c r="AG121" s="316"/>
      <c r="AH121" s="316"/>
      <c r="AI121" s="316"/>
      <c r="AJ121" s="316"/>
      <c r="AK121" s="316" t="s">
        <v>47</v>
      </c>
      <c r="AL121" s="316"/>
      <c r="AM121" s="316"/>
      <c r="AN121" s="316"/>
      <c r="AO121" s="316"/>
      <c r="AP121" s="318" t="s">
        <v>47</v>
      </c>
      <c r="AQ121" s="318"/>
      <c r="AR121" s="318"/>
      <c r="AS121" s="318"/>
      <c r="AT121" s="318"/>
      <c r="AU121" s="338"/>
      <c r="AV121" s="338"/>
      <c r="AW121" s="338"/>
      <c r="AX121" s="338"/>
      <c r="AY121" s="338"/>
      <c r="AZ121" s="314" t="s">
        <v>372</v>
      </c>
      <c r="BA121" s="314"/>
      <c r="BB121" s="314"/>
      <c r="BC121" s="314"/>
      <c r="BD121" s="314"/>
      <c r="BE121" s="314"/>
      <c r="BF121" s="314"/>
      <c r="BG121" s="314"/>
      <c r="BH121" s="314"/>
      <c r="BI121" s="314"/>
      <c r="BJ121" s="314"/>
      <c r="BK121" s="314"/>
      <c r="BL121" s="314"/>
      <c r="BM121" s="314"/>
      <c r="BN121" s="314"/>
      <c r="BO121" s="314"/>
      <c r="BP121" s="314"/>
      <c r="BQ121" s="315" t="n">
        <v>1544268</v>
      </c>
      <c r="BR121" s="315"/>
      <c r="BS121" s="315"/>
      <c r="BT121" s="315"/>
      <c r="BU121" s="315"/>
      <c r="BV121" s="316" t="n">
        <v>1440242</v>
      </c>
      <c r="BW121" s="316"/>
      <c r="BX121" s="316"/>
      <c r="BY121" s="316"/>
      <c r="BZ121" s="316"/>
      <c r="CA121" s="316" t="n">
        <v>1091493</v>
      </c>
      <c r="CB121" s="316"/>
      <c r="CC121" s="316"/>
      <c r="CD121" s="316"/>
      <c r="CE121" s="316"/>
      <c r="CF121" s="317" t="n">
        <v>9.8</v>
      </c>
      <c r="CG121" s="317"/>
      <c r="CH121" s="317"/>
      <c r="CI121" s="317"/>
      <c r="CJ121" s="317"/>
      <c r="CK121" s="339"/>
      <c r="CL121" s="339"/>
      <c r="CM121" s="339"/>
      <c r="CN121" s="339"/>
      <c r="CO121" s="339"/>
      <c r="CP121" s="341" t="s">
        <v>308</v>
      </c>
      <c r="CQ121" s="341"/>
      <c r="CR121" s="341"/>
      <c r="CS121" s="341"/>
      <c r="CT121" s="341"/>
      <c r="CU121" s="341"/>
      <c r="CV121" s="341"/>
      <c r="CW121" s="341"/>
      <c r="CX121" s="341"/>
      <c r="CY121" s="341"/>
      <c r="CZ121" s="341"/>
      <c r="DA121" s="341"/>
      <c r="DB121" s="341"/>
      <c r="DC121" s="341"/>
      <c r="DD121" s="341"/>
      <c r="DE121" s="341"/>
      <c r="DF121" s="341"/>
      <c r="DG121" s="315" t="n">
        <v>4577</v>
      </c>
      <c r="DH121" s="315"/>
      <c r="DI121" s="315"/>
      <c r="DJ121" s="315"/>
      <c r="DK121" s="315"/>
      <c r="DL121" s="316" t="n">
        <v>3086284</v>
      </c>
      <c r="DM121" s="316"/>
      <c r="DN121" s="316"/>
      <c r="DO121" s="316"/>
      <c r="DP121" s="316"/>
      <c r="DQ121" s="316" t="n">
        <v>2351353</v>
      </c>
      <c r="DR121" s="316"/>
      <c r="DS121" s="316"/>
      <c r="DT121" s="316"/>
      <c r="DU121" s="316"/>
      <c r="DV121" s="318" t="n">
        <v>21.1</v>
      </c>
      <c r="DW121" s="318"/>
      <c r="DX121" s="318"/>
      <c r="DY121" s="318"/>
      <c r="DZ121" s="318"/>
    </row>
    <row r="122" s="185" customFormat="true" ht="26.25" hidden="false" customHeight="true" outlineLevel="0" collapsed="false">
      <c r="A122" s="334"/>
      <c r="B122" s="334"/>
      <c r="C122" s="314" t="s">
        <v>354</v>
      </c>
      <c r="D122" s="314"/>
      <c r="E122" s="314"/>
      <c r="F122" s="314"/>
      <c r="G122" s="314"/>
      <c r="H122" s="314"/>
      <c r="I122" s="314"/>
      <c r="J122" s="314"/>
      <c r="K122" s="314"/>
      <c r="L122" s="314"/>
      <c r="M122" s="314"/>
      <c r="N122" s="314"/>
      <c r="O122" s="314"/>
      <c r="P122" s="314"/>
      <c r="Q122" s="314"/>
      <c r="R122" s="314"/>
      <c r="S122" s="314"/>
      <c r="T122" s="314"/>
      <c r="U122" s="314"/>
      <c r="V122" s="314"/>
      <c r="W122" s="314"/>
      <c r="X122" s="314"/>
      <c r="Y122" s="314"/>
      <c r="Z122" s="314"/>
      <c r="AA122" s="315" t="s">
        <v>47</v>
      </c>
      <c r="AB122" s="315"/>
      <c r="AC122" s="315"/>
      <c r="AD122" s="315"/>
      <c r="AE122" s="315"/>
      <c r="AF122" s="316" t="s">
        <v>47</v>
      </c>
      <c r="AG122" s="316"/>
      <c r="AH122" s="316"/>
      <c r="AI122" s="316"/>
      <c r="AJ122" s="316"/>
      <c r="AK122" s="316" t="s">
        <v>47</v>
      </c>
      <c r="AL122" s="316"/>
      <c r="AM122" s="316"/>
      <c r="AN122" s="316"/>
      <c r="AO122" s="316"/>
      <c r="AP122" s="318" t="s">
        <v>47</v>
      </c>
      <c r="AQ122" s="318"/>
      <c r="AR122" s="318"/>
      <c r="AS122" s="318"/>
      <c r="AT122" s="318"/>
      <c r="AU122" s="338"/>
      <c r="AV122" s="338"/>
      <c r="AW122" s="338"/>
      <c r="AX122" s="338"/>
      <c r="AY122" s="338"/>
      <c r="AZ122" s="331" t="s">
        <v>373</v>
      </c>
      <c r="BA122" s="331"/>
      <c r="BB122" s="331"/>
      <c r="BC122" s="331"/>
      <c r="BD122" s="331"/>
      <c r="BE122" s="331"/>
      <c r="BF122" s="331"/>
      <c r="BG122" s="331"/>
      <c r="BH122" s="331"/>
      <c r="BI122" s="331"/>
      <c r="BJ122" s="331"/>
      <c r="BK122" s="331"/>
      <c r="BL122" s="331"/>
      <c r="BM122" s="331"/>
      <c r="BN122" s="331"/>
      <c r="BO122" s="331"/>
      <c r="BP122" s="331"/>
      <c r="BQ122" s="332" t="n">
        <v>29139129</v>
      </c>
      <c r="BR122" s="332"/>
      <c r="BS122" s="332"/>
      <c r="BT122" s="332"/>
      <c r="BU122" s="332"/>
      <c r="BV122" s="333" t="n">
        <v>28813844</v>
      </c>
      <c r="BW122" s="333"/>
      <c r="BX122" s="333"/>
      <c r="BY122" s="333"/>
      <c r="BZ122" s="333"/>
      <c r="CA122" s="333" t="n">
        <v>28763589</v>
      </c>
      <c r="CB122" s="333"/>
      <c r="CC122" s="333"/>
      <c r="CD122" s="333"/>
      <c r="CE122" s="333"/>
      <c r="CF122" s="342" t="n">
        <v>258.6</v>
      </c>
      <c r="CG122" s="342"/>
      <c r="CH122" s="342"/>
      <c r="CI122" s="342"/>
      <c r="CJ122" s="342"/>
      <c r="CK122" s="339"/>
      <c r="CL122" s="339"/>
      <c r="CM122" s="339"/>
      <c r="CN122" s="339"/>
      <c r="CO122" s="339"/>
      <c r="CP122" s="341" t="s">
        <v>310</v>
      </c>
      <c r="CQ122" s="341"/>
      <c r="CR122" s="341"/>
      <c r="CS122" s="341"/>
      <c r="CT122" s="341"/>
      <c r="CU122" s="341"/>
      <c r="CV122" s="341"/>
      <c r="CW122" s="341"/>
      <c r="CX122" s="341"/>
      <c r="CY122" s="341"/>
      <c r="CZ122" s="341"/>
      <c r="DA122" s="341"/>
      <c r="DB122" s="341"/>
      <c r="DC122" s="341"/>
      <c r="DD122" s="341"/>
      <c r="DE122" s="341"/>
      <c r="DF122" s="341"/>
      <c r="DG122" s="315" t="n">
        <v>360878</v>
      </c>
      <c r="DH122" s="315"/>
      <c r="DI122" s="315"/>
      <c r="DJ122" s="315"/>
      <c r="DK122" s="315"/>
      <c r="DL122" s="316" t="n">
        <v>492729</v>
      </c>
      <c r="DM122" s="316"/>
      <c r="DN122" s="316"/>
      <c r="DO122" s="316"/>
      <c r="DP122" s="316"/>
      <c r="DQ122" s="316" t="n">
        <v>570430</v>
      </c>
      <c r="DR122" s="316"/>
      <c r="DS122" s="316"/>
      <c r="DT122" s="316"/>
      <c r="DU122" s="316"/>
      <c r="DV122" s="318" t="n">
        <v>5.1</v>
      </c>
      <c r="DW122" s="318"/>
      <c r="DX122" s="318"/>
      <c r="DY122" s="318"/>
      <c r="DZ122" s="318"/>
    </row>
    <row r="123" s="185" customFormat="true" ht="26.25" hidden="false" customHeight="true" outlineLevel="0" collapsed="false">
      <c r="A123" s="334"/>
      <c r="B123" s="334"/>
      <c r="C123" s="314" t="s">
        <v>360</v>
      </c>
      <c r="D123" s="314"/>
      <c r="E123" s="314"/>
      <c r="F123" s="314"/>
      <c r="G123" s="314"/>
      <c r="H123" s="314"/>
      <c r="I123" s="314"/>
      <c r="J123" s="314"/>
      <c r="K123" s="314"/>
      <c r="L123" s="314"/>
      <c r="M123" s="314"/>
      <c r="N123" s="314"/>
      <c r="O123" s="314"/>
      <c r="P123" s="314"/>
      <c r="Q123" s="314"/>
      <c r="R123" s="314"/>
      <c r="S123" s="314"/>
      <c r="T123" s="314"/>
      <c r="U123" s="314"/>
      <c r="V123" s="314"/>
      <c r="W123" s="314"/>
      <c r="X123" s="314"/>
      <c r="Y123" s="314"/>
      <c r="Z123" s="314"/>
      <c r="AA123" s="315" t="n">
        <v>12339</v>
      </c>
      <c r="AB123" s="315"/>
      <c r="AC123" s="315"/>
      <c r="AD123" s="315"/>
      <c r="AE123" s="315"/>
      <c r="AF123" s="316" t="n">
        <v>11609</v>
      </c>
      <c r="AG123" s="316"/>
      <c r="AH123" s="316"/>
      <c r="AI123" s="316"/>
      <c r="AJ123" s="316"/>
      <c r="AK123" s="316" t="n">
        <v>14589</v>
      </c>
      <c r="AL123" s="316"/>
      <c r="AM123" s="316"/>
      <c r="AN123" s="316"/>
      <c r="AO123" s="316"/>
      <c r="AP123" s="318" t="n">
        <v>0.1</v>
      </c>
      <c r="AQ123" s="318"/>
      <c r="AR123" s="318"/>
      <c r="AS123" s="318"/>
      <c r="AT123" s="318"/>
      <c r="AU123" s="338"/>
      <c r="AV123" s="338"/>
      <c r="AW123" s="338"/>
      <c r="AX123" s="338"/>
      <c r="AY123" s="338"/>
      <c r="AZ123" s="335" t="s">
        <v>101</v>
      </c>
      <c r="BA123" s="335"/>
      <c r="BB123" s="335"/>
      <c r="BC123" s="335"/>
      <c r="BD123" s="335"/>
      <c r="BE123" s="335"/>
      <c r="BF123" s="335"/>
      <c r="BG123" s="335"/>
      <c r="BH123" s="335"/>
      <c r="BI123" s="335"/>
      <c r="BJ123" s="335"/>
      <c r="BK123" s="335"/>
      <c r="BL123" s="335"/>
      <c r="BM123" s="335"/>
      <c r="BN123" s="335"/>
      <c r="BO123" s="325" t="s">
        <v>374</v>
      </c>
      <c r="BP123" s="325"/>
      <c r="BQ123" s="326" t="n">
        <v>37634549</v>
      </c>
      <c r="BR123" s="326"/>
      <c r="BS123" s="326"/>
      <c r="BT123" s="326"/>
      <c r="BU123" s="326"/>
      <c r="BV123" s="327" t="n">
        <v>37304786</v>
      </c>
      <c r="BW123" s="327"/>
      <c r="BX123" s="327"/>
      <c r="BY123" s="327"/>
      <c r="BZ123" s="327"/>
      <c r="CA123" s="327" t="n">
        <v>37857665</v>
      </c>
      <c r="CB123" s="327"/>
      <c r="CC123" s="327"/>
      <c r="CD123" s="327"/>
      <c r="CE123" s="327"/>
      <c r="CF123" s="336"/>
      <c r="CG123" s="336"/>
      <c r="CH123" s="336"/>
      <c r="CI123" s="336"/>
      <c r="CJ123" s="336"/>
      <c r="CK123" s="339"/>
      <c r="CL123" s="339"/>
      <c r="CM123" s="339"/>
      <c r="CN123" s="339"/>
      <c r="CO123" s="339"/>
      <c r="CP123" s="341" t="s">
        <v>306</v>
      </c>
      <c r="CQ123" s="341"/>
      <c r="CR123" s="341"/>
      <c r="CS123" s="341"/>
      <c r="CT123" s="341"/>
      <c r="CU123" s="341"/>
      <c r="CV123" s="341"/>
      <c r="CW123" s="341"/>
      <c r="CX123" s="341"/>
      <c r="CY123" s="341"/>
      <c r="CZ123" s="341"/>
      <c r="DA123" s="341"/>
      <c r="DB123" s="341"/>
      <c r="DC123" s="341"/>
      <c r="DD123" s="341"/>
      <c r="DE123" s="341"/>
      <c r="DF123" s="341"/>
      <c r="DG123" s="315" t="n">
        <v>381812</v>
      </c>
      <c r="DH123" s="315"/>
      <c r="DI123" s="315"/>
      <c r="DJ123" s="315"/>
      <c r="DK123" s="315"/>
      <c r="DL123" s="316" t="n">
        <v>369562</v>
      </c>
      <c r="DM123" s="316"/>
      <c r="DN123" s="316"/>
      <c r="DO123" s="316"/>
      <c r="DP123" s="316"/>
      <c r="DQ123" s="316" t="n">
        <v>337558</v>
      </c>
      <c r="DR123" s="316"/>
      <c r="DS123" s="316"/>
      <c r="DT123" s="316"/>
      <c r="DU123" s="316"/>
      <c r="DV123" s="318" t="n">
        <v>3</v>
      </c>
      <c r="DW123" s="318"/>
      <c r="DX123" s="318"/>
      <c r="DY123" s="318"/>
      <c r="DZ123" s="318"/>
    </row>
    <row r="124" s="185" customFormat="true" ht="26.25" hidden="false" customHeight="true" outlineLevel="0" collapsed="false">
      <c r="A124" s="334"/>
      <c r="B124" s="334"/>
      <c r="C124" s="314" t="s">
        <v>363</v>
      </c>
      <c r="D124" s="314"/>
      <c r="E124" s="314"/>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5" t="s">
        <v>47</v>
      </c>
      <c r="AB124" s="315"/>
      <c r="AC124" s="315"/>
      <c r="AD124" s="315"/>
      <c r="AE124" s="315"/>
      <c r="AF124" s="316" t="s">
        <v>47</v>
      </c>
      <c r="AG124" s="316"/>
      <c r="AH124" s="316"/>
      <c r="AI124" s="316"/>
      <c r="AJ124" s="316"/>
      <c r="AK124" s="316" t="s">
        <v>47</v>
      </c>
      <c r="AL124" s="316"/>
      <c r="AM124" s="316"/>
      <c r="AN124" s="316"/>
      <c r="AO124" s="316"/>
      <c r="AP124" s="318" t="s">
        <v>47</v>
      </c>
      <c r="AQ124" s="318"/>
      <c r="AR124" s="318"/>
      <c r="AS124" s="318"/>
      <c r="AT124" s="318"/>
      <c r="AU124" s="343" t="s">
        <v>375</v>
      </c>
      <c r="AV124" s="343"/>
      <c r="AW124" s="343"/>
      <c r="AX124" s="343"/>
      <c r="AY124" s="343"/>
      <c r="AZ124" s="343"/>
      <c r="BA124" s="343"/>
      <c r="BB124" s="343"/>
      <c r="BC124" s="343"/>
      <c r="BD124" s="343"/>
      <c r="BE124" s="343"/>
      <c r="BF124" s="343"/>
      <c r="BG124" s="343"/>
      <c r="BH124" s="343"/>
      <c r="BI124" s="343"/>
      <c r="BJ124" s="343"/>
      <c r="BK124" s="343"/>
      <c r="BL124" s="343"/>
      <c r="BM124" s="343"/>
      <c r="BN124" s="343"/>
      <c r="BO124" s="343"/>
      <c r="BP124" s="343"/>
      <c r="BQ124" s="344" t="n">
        <v>80.8</v>
      </c>
      <c r="BR124" s="344"/>
      <c r="BS124" s="344"/>
      <c r="BT124" s="344"/>
      <c r="BU124" s="344"/>
      <c r="BV124" s="345" t="n">
        <v>76.5</v>
      </c>
      <c r="BW124" s="345"/>
      <c r="BX124" s="345"/>
      <c r="BY124" s="345"/>
      <c r="BZ124" s="345"/>
      <c r="CA124" s="345" t="n">
        <v>70.9</v>
      </c>
      <c r="CB124" s="345"/>
      <c r="CC124" s="345"/>
      <c r="CD124" s="345"/>
      <c r="CE124" s="345"/>
      <c r="CF124" s="346"/>
      <c r="CG124" s="346"/>
      <c r="CH124" s="346"/>
      <c r="CI124" s="346"/>
      <c r="CJ124" s="346"/>
      <c r="CK124" s="339"/>
      <c r="CL124" s="339"/>
      <c r="CM124" s="339"/>
      <c r="CN124" s="339"/>
      <c r="CO124" s="339"/>
      <c r="CP124" s="341" t="s">
        <v>376</v>
      </c>
      <c r="CQ124" s="341"/>
      <c r="CR124" s="341"/>
      <c r="CS124" s="341"/>
      <c r="CT124" s="341"/>
      <c r="CU124" s="341"/>
      <c r="CV124" s="341"/>
      <c r="CW124" s="341"/>
      <c r="CX124" s="341"/>
      <c r="CY124" s="341"/>
      <c r="CZ124" s="341"/>
      <c r="DA124" s="341"/>
      <c r="DB124" s="341"/>
      <c r="DC124" s="341"/>
      <c r="DD124" s="341"/>
      <c r="DE124" s="341"/>
      <c r="DF124" s="341"/>
      <c r="DG124" s="332" t="n">
        <v>3488442</v>
      </c>
      <c r="DH124" s="332"/>
      <c r="DI124" s="332"/>
      <c r="DJ124" s="332"/>
      <c r="DK124" s="332"/>
      <c r="DL124" s="333" t="n">
        <v>215332</v>
      </c>
      <c r="DM124" s="333"/>
      <c r="DN124" s="333"/>
      <c r="DO124" s="333"/>
      <c r="DP124" s="333"/>
      <c r="DQ124" s="333" t="n">
        <v>205945</v>
      </c>
      <c r="DR124" s="333"/>
      <c r="DS124" s="333"/>
      <c r="DT124" s="333"/>
      <c r="DU124" s="333"/>
      <c r="DV124" s="337" t="n">
        <v>1.9</v>
      </c>
      <c r="DW124" s="337"/>
      <c r="DX124" s="337"/>
      <c r="DY124" s="337"/>
      <c r="DZ124" s="337"/>
    </row>
    <row r="125" s="185" customFormat="true" ht="26.25" hidden="false" customHeight="true" outlineLevel="0" collapsed="false">
      <c r="A125" s="334"/>
      <c r="B125" s="334"/>
      <c r="C125" s="314" t="s">
        <v>365</v>
      </c>
      <c r="D125" s="314"/>
      <c r="E125" s="314"/>
      <c r="F125" s="314"/>
      <c r="G125" s="314"/>
      <c r="H125" s="314"/>
      <c r="I125" s="314"/>
      <c r="J125" s="314"/>
      <c r="K125" s="314"/>
      <c r="L125" s="314"/>
      <c r="M125" s="314"/>
      <c r="N125" s="314"/>
      <c r="O125" s="314"/>
      <c r="P125" s="314"/>
      <c r="Q125" s="314"/>
      <c r="R125" s="314"/>
      <c r="S125" s="314"/>
      <c r="T125" s="314"/>
      <c r="U125" s="314"/>
      <c r="V125" s="314"/>
      <c r="W125" s="314"/>
      <c r="X125" s="314"/>
      <c r="Y125" s="314"/>
      <c r="Z125" s="314"/>
      <c r="AA125" s="315" t="s">
        <v>47</v>
      </c>
      <c r="AB125" s="315"/>
      <c r="AC125" s="315"/>
      <c r="AD125" s="315"/>
      <c r="AE125" s="315"/>
      <c r="AF125" s="316" t="s">
        <v>47</v>
      </c>
      <c r="AG125" s="316"/>
      <c r="AH125" s="316"/>
      <c r="AI125" s="316"/>
      <c r="AJ125" s="316"/>
      <c r="AK125" s="316" t="s">
        <v>47</v>
      </c>
      <c r="AL125" s="316"/>
      <c r="AM125" s="316"/>
      <c r="AN125" s="316"/>
      <c r="AO125" s="316"/>
      <c r="AP125" s="318" t="s">
        <v>47</v>
      </c>
      <c r="AQ125" s="318"/>
      <c r="AR125" s="318"/>
      <c r="AS125" s="318"/>
      <c r="AT125" s="318"/>
      <c r="AU125" s="347"/>
      <c r="AV125" s="348"/>
      <c r="AW125" s="348"/>
      <c r="AX125" s="348"/>
      <c r="AY125" s="348"/>
      <c r="AZ125" s="348"/>
      <c r="BA125" s="348"/>
      <c r="BB125" s="348"/>
      <c r="BC125" s="348"/>
      <c r="BD125" s="348"/>
      <c r="BE125" s="348"/>
      <c r="BF125" s="348"/>
      <c r="BG125" s="348"/>
      <c r="BH125" s="348"/>
      <c r="BI125" s="348"/>
      <c r="BJ125" s="348"/>
      <c r="BK125" s="348"/>
      <c r="BL125" s="348"/>
      <c r="BM125" s="348"/>
      <c r="BN125" s="348"/>
      <c r="BO125" s="348"/>
      <c r="BP125" s="348"/>
      <c r="BQ125" s="189"/>
      <c r="BR125" s="189"/>
      <c r="BS125" s="189"/>
      <c r="BT125" s="189"/>
      <c r="BU125" s="189"/>
      <c r="BV125" s="189"/>
      <c r="BW125" s="189"/>
      <c r="BX125" s="189"/>
      <c r="BY125" s="189"/>
      <c r="BZ125" s="189"/>
      <c r="CA125" s="189"/>
      <c r="CB125" s="189"/>
      <c r="CC125" s="189"/>
      <c r="CD125" s="189"/>
      <c r="CE125" s="189"/>
      <c r="CF125" s="189"/>
      <c r="CG125" s="189"/>
      <c r="CH125" s="189"/>
      <c r="CI125" s="189"/>
      <c r="CJ125" s="349"/>
      <c r="CK125" s="350" t="s">
        <v>377</v>
      </c>
      <c r="CL125" s="350"/>
      <c r="CM125" s="350"/>
      <c r="CN125" s="350"/>
      <c r="CO125" s="350"/>
      <c r="CP125" s="307" t="s">
        <v>378</v>
      </c>
      <c r="CQ125" s="307"/>
      <c r="CR125" s="307"/>
      <c r="CS125" s="307"/>
      <c r="CT125" s="307"/>
      <c r="CU125" s="307"/>
      <c r="CV125" s="307"/>
      <c r="CW125" s="307"/>
      <c r="CX125" s="307"/>
      <c r="CY125" s="307"/>
      <c r="CZ125" s="307"/>
      <c r="DA125" s="307"/>
      <c r="DB125" s="307"/>
      <c r="DC125" s="307"/>
      <c r="DD125" s="307"/>
      <c r="DE125" s="307"/>
      <c r="DF125" s="307"/>
      <c r="DG125" s="303" t="s">
        <v>47</v>
      </c>
      <c r="DH125" s="303"/>
      <c r="DI125" s="303"/>
      <c r="DJ125" s="303"/>
      <c r="DK125" s="303"/>
      <c r="DL125" s="304" t="s">
        <v>47</v>
      </c>
      <c r="DM125" s="304"/>
      <c r="DN125" s="304"/>
      <c r="DO125" s="304"/>
      <c r="DP125" s="304"/>
      <c r="DQ125" s="304" t="s">
        <v>47</v>
      </c>
      <c r="DR125" s="304"/>
      <c r="DS125" s="304"/>
      <c r="DT125" s="304"/>
      <c r="DU125" s="304"/>
      <c r="DV125" s="305" t="s">
        <v>47</v>
      </c>
      <c r="DW125" s="305"/>
      <c r="DX125" s="305"/>
      <c r="DY125" s="305"/>
      <c r="DZ125" s="305"/>
    </row>
    <row r="126" s="185" customFormat="true" ht="26.25" hidden="false" customHeight="true" outlineLevel="0" collapsed="false">
      <c r="A126" s="334"/>
      <c r="B126" s="334"/>
      <c r="C126" s="314" t="s">
        <v>367</v>
      </c>
      <c r="D126" s="314"/>
      <c r="E126" s="314"/>
      <c r="F126" s="314"/>
      <c r="G126" s="314"/>
      <c r="H126" s="314"/>
      <c r="I126" s="314"/>
      <c r="J126" s="314"/>
      <c r="K126" s="314"/>
      <c r="L126" s="314"/>
      <c r="M126" s="314"/>
      <c r="N126" s="314"/>
      <c r="O126" s="314"/>
      <c r="P126" s="314"/>
      <c r="Q126" s="314"/>
      <c r="R126" s="314"/>
      <c r="S126" s="314"/>
      <c r="T126" s="314"/>
      <c r="U126" s="314"/>
      <c r="V126" s="314"/>
      <c r="W126" s="314"/>
      <c r="X126" s="314"/>
      <c r="Y126" s="314"/>
      <c r="Z126" s="314"/>
      <c r="AA126" s="315" t="n">
        <v>25506</v>
      </c>
      <c r="AB126" s="315"/>
      <c r="AC126" s="315"/>
      <c r="AD126" s="315"/>
      <c r="AE126" s="315"/>
      <c r="AF126" s="316" t="n">
        <v>1853</v>
      </c>
      <c r="AG126" s="316"/>
      <c r="AH126" s="316"/>
      <c r="AI126" s="316"/>
      <c r="AJ126" s="316"/>
      <c r="AK126" s="316" t="n">
        <v>1854</v>
      </c>
      <c r="AL126" s="316"/>
      <c r="AM126" s="316"/>
      <c r="AN126" s="316"/>
      <c r="AO126" s="316"/>
      <c r="AP126" s="318" t="n">
        <v>0</v>
      </c>
      <c r="AQ126" s="318"/>
      <c r="AR126" s="318"/>
      <c r="AS126" s="318"/>
      <c r="AT126" s="318"/>
      <c r="AU126" s="189"/>
      <c r="AV126" s="189"/>
      <c r="AW126" s="189"/>
      <c r="AX126" s="189"/>
      <c r="AY126" s="189"/>
      <c r="AZ126" s="189"/>
      <c r="BA126" s="189"/>
      <c r="BB126" s="189"/>
      <c r="BC126" s="189"/>
      <c r="BD126" s="189"/>
      <c r="BE126" s="189"/>
      <c r="BF126" s="189"/>
      <c r="BG126" s="189"/>
      <c r="BH126" s="189"/>
      <c r="BI126" s="189"/>
      <c r="BJ126" s="189"/>
      <c r="BK126" s="189"/>
      <c r="BL126" s="189"/>
      <c r="BM126" s="189"/>
      <c r="BN126" s="189"/>
      <c r="BO126" s="189"/>
      <c r="BP126" s="189"/>
      <c r="BQ126" s="189"/>
      <c r="BR126" s="189"/>
      <c r="BS126" s="189"/>
      <c r="BT126" s="189"/>
      <c r="BU126" s="189"/>
      <c r="BV126" s="189"/>
      <c r="BW126" s="189"/>
      <c r="BX126" s="189"/>
      <c r="BY126" s="189"/>
      <c r="BZ126" s="189"/>
      <c r="CA126" s="189"/>
      <c r="CB126" s="189"/>
      <c r="CC126" s="189"/>
      <c r="CD126" s="351"/>
      <c r="CE126" s="351"/>
      <c r="CF126" s="351"/>
      <c r="CG126" s="189"/>
      <c r="CH126" s="189"/>
      <c r="CI126" s="189"/>
      <c r="CJ126" s="349"/>
      <c r="CK126" s="350"/>
      <c r="CL126" s="350"/>
      <c r="CM126" s="350"/>
      <c r="CN126" s="350"/>
      <c r="CO126" s="350"/>
      <c r="CP126" s="314" t="s">
        <v>379</v>
      </c>
      <c r="CQ126" s="314"/>
      <c r="CR126" s="314"/>
      <c r="CS126" s="314"/>
      <c r="CT126" s="314"/>
      <c r="CU126" s="314"/>
      <c r="CV126" s="314"/>
      <c r="CW126" s="314"/>
      <c r="CX126" s="314"/>
      <c r="CY126" s="314"/>
      <c r="CZ126" s="314"/>
      <c r="DA126" s="314"/>
      <c r="DB126" s="314"/>
      <c r="DC126" s="314"/>
      <c r="DD126" s="314"/>
      <c r="DE126" s="314"/>
      <c r="DF126" s="314"/>
      <c r="DG126" s="315" t="s">
        <v>47</v>
      </c>
      <c r="DH126" s="315"/>
      <c r="DI126" s="315"/>
      <c r="DJ126" s="315"/>
      <c r="DK126" s="315"/>
      <c r="DL126" s="316" t="s">
        <v>47</v>
      </c>
      <c r="DM126" s="316"/>
      <c r="DN126" s="316"/>
      <c r="DO126" s="316"/>
      <c r="DP126" s="316"/>
      <c r="DQ126" s="316" t="s">
        <v>47</v>
      </c>
      <c r="DR126" s="316"/>
      <c r="DS126" s="316"/>
      <c r="DT126" s="316"/>
      <c r="DU126" s="316"/>
      <c r="DV126" s="318" t="s">
        <v>47</v>
      </c>
      <c r="DW126" s="318"/>
      <c r="DX126" s="318"/>
      <c r="DY126" s="318"/>
      <c r="DZ126" s="318"/>
    </row>
    <row r="127" s="185" customFormat="true" ht="26.25" hidden="false" customHeight="true" outlineLevel="0" collapsed="false">
      <c r="A127" s="334"/>
      <c r="B127" s="334"/>
      <c r="C127" s="331" t="s">
        <v>380</v>
      </c>
      <c r="D127" s="331"/>
      <c r="E127" s="331"/>
      <c r="F127" s="331"/>
      <c r="G127" s="331"/>
      <c r="H127" s="331"/>
      <c r="I127" s="331"/>
      <c r="J127" s="331"/>
      <c r="K127" s="331"/>
      <c r="L127" s="331"/>
      <c r="M127" s="331"/>
      <c r="N127" s="331"/>
      <c r="O127" s="331"/>
      <c r="P127" s="331"/>
      <c r="Q127" s="331"/>
      <c r="R127" s="331"/>
      <c r="S127" s="331"/>
      <c r="T127" s="331"/>
      <c r="U127" s="331"/>
      <c r="V127" s="331"/>
      <c r="W127" s="331"/>
      <c r="X127" s="331"/>
      <c r="Y127" s="331"/>
      <c r="Z127" s="331"/>
      <c r="AA127" s="315" t="s">
        <v>47</v>
      </c>
      <c r="AB127" s="315"/>
      <c r="AC127" s="315"/>
      <c r="AD127" s="315"/>
      <c r="AE127" s="315"/>
      <c r="AF127" s="316" t="s">
        <v>47</v>
      </c>
      <c r="AG127" s="316"/>
      <c r="AH127" s="316"/>
      <c r="AI127" s="316"/>
      <c r="AJ127" s="316"/>
      <c r="AK127" s="316" t="s">
        <v>47</v>
      </c>
      <c r="AL127" s="316"/>
      <c r="AM127" s="316"/>
      <c r="AN127" s="316"/>
      <c r="AO127" s="316"/>
      <c r="AP127" s="318" t="s">
        <v>47</v>
      </c>
      <c r="AQ127" s="318"/>
      <c r="AR127" s="318"/>
      <c r="AS127" s="318"/>
      <c r="AT127" s="318"/>
      <c r="AU127" s="189"/>
      <c r="AV127" s="189"/>
      <c r="AW127" s="189"/>
      <c r="AX127" s="352" t="s">
        <v>41</v>
      </c>
      <c r="AY127" s="352"/>
      <c r="AZ127" s="352"/>
      <c r="BA127" s="352"/>
      <c r="BB127" s="352"/>
      <c r="BC127" s="352"/>
      <c r="BD127" s="352"/>
      <c r="BE127" s="352"/>
      <c r="BF127" s="353" t="s">
        <v>125</v>
      </c>
      <c r="BG127" s="353"/>
      <c r="BH127" s="353"/>
      <c r="BI127" s="353"/>
      <c r="BJ127" s="353"/>
      <c r="BK127" s="353"/>
      <c r="BL127" s="353"/>
      <c r="BM127" s="353" t="s">
        <v>381</v>
      </c>
      <c r="BN127" s="353"/>
      <c r="BO127" s="353"/>
      <c r="BP127" s="353"/>
      <c r="BQ127" s="353"/>
      <c r="BR127" s="353"/>
      <c r="BS127" s="353"/>
      <c r="BT127" s="354" t="s">
        <v>382</v>
      </c>
      <c r="BU127" s="354"/>
      <c r="BV127" s="354"/>
      <c r="BW127" s="354"/>
      <c r="BX127" s="354"/>
      <c r="BY127" s="354"/>
      <c r="BZ127" s="354"/>
      <c r="CA127" s="189"/>
      <c r="CB127" s="189"/>
      <c r="CC127" s="189"/>
      <c r="CD127" s="351"/>
      <c r="CE127" s="351"/>
      <c r="CF127" s="351"/>
      <c r="CG127" s="189"/>
      <c r="CH127" s="189"/>
      <c r="CI127" s="189"/>
      <c r="CJ127" s="349"/>
      <c r="CK127" s="350"/>
      <c r="CL127" s="350"/>
      <c r="CM127" s="350"/>
      <c r="CN127" s="350"/>
      <c r="CO127" s="350"/>
      <c r="CP127" s="314" t="s">
        <v>383</v>
      </c>
      <c r="CQ127" s="314"/>
      <c r="CR127" s="314"/>
      <c r="CS127" s="314"/>
      <c r="CT127" s="314"/>
      <c r="CU127" s="314"/>
      <c r="CV127" s="314"/>
      <c r="CW127" s="314"/>
      <c r="CX127" s="314"/>
      <c r="CY127" s="314"/>
      <c r="CZ127" s="314"/>
      <c r="DA127" s="314"/>
      <c r="DB127" s="314"/>
      <c r="DC127" s="314"/>
      <c r="DD127" s="314"/>
      <c r="DE127" s="314"/>
      <c r="DF127" s="314"/>
      <c r="DG127" s="315" t="s">
        <v>47</v>
      </c>
      <c r="DH127" s="315"/>
      <c r="DI127" s="315"/>
      <c r="DJ127" s="315"/>
      <c r="DK127" s="315"/>
      <c r="DL127" s="316" t="s">
        <v>47</v>
      </c>
      <c r="DM127" s="316"/>
      <c r="DN127" s="316"/>
      <c r="DO127" s="316"/>
      <c r="DP127" s="316"/>
      <c r="DQ127" s="316" t="s">
        <v>47</v>
      </c>
      <c r="DR127" s="316"/>
      <c r="DS127" s="316"/>
      <c r="DT127" s="316"/>
      <c r="DU127" s="316"/>
      <c r="DV127" s="318" t="s">
        <v>47</v>
      </c>
      <c r="DW127" s="318"/>
      <c r="DX127" s="318"/>
      <c r="DY127" s="318"/>
      <c r="DZ127" s="318"/>
    </row>
    <row r="128" s="185" customFormat="true" ht="26.25" hidden="false" customHeight="true" outlineLevel="0" collapsed="false">
      <c r="A128" s="355" t="s">
        <v>384</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6" t="s">
        <v>385</v>
      </c>
      <c r="X128" s="356"/>
      <c r="Y128" s="356"/>
      <c r="Z128" s="356"/>
      <c r="AA128" s="357" t="n">
        <v>204055</v>
      </c>
      <c r="AB128" s="357"/>
      <c r="AC128" s="357"/>
      <c r="AD128" s="357"/>
      <c r="AE128" s="357"/>
      <c r="AF128" s="358" t="n">
        <v>193639</v>
      </c>
      <c r="AG128" s="358"/>
      <c r="AH128" s="358"/>
      <c r="AI128" s="358"/>
      <c r="AJ128" s="358"/>
      <c r="AK128" s="358" t="n">
        <v>165146</v>
      </c>
      <c r="AL128" s="358"/>
      <c r="AM128" s="358"/>
      <c r="AN128" s="358"/>
      <c r="AO128" s="358"/>
      <c r="AP128" s="359"/>
      <c r="AQ128" s="359"/>
      <c r="AR128" s="359"/>
      <c r="AS128" s="359"/>
      <c r="AT128" s="359"/>
      <c r="AU128" s="189"/>
      <c r="AV128" s="189"/>
      <c r="AW128" s="189"/>
      <c r="AX128" s="302" t="s">
        <v>386</v>
      </c>
      <c r="AY128" s="302"/>
      <c r="AZ128" s="302"/>
      <c r="BA128" s="302"/>
      <c r="BB128" s="302"/>
      <c r="BC128" s="302"/>
      <c r="BD128" s="302"/>
      <c r="BE128" s="302"/>
      <c r="BF128" s="360" t="s">
        <v>47</v>
      </c>
      <c r="BG128" s="360"/>
      <c r="BH128" s="360"/>
      <c r="BI128" s="360"/>
      <c r="BJ128" s="360"/>
      <c r="BK128" s="360"/>
      <c r="BL128" s="360"/>
      <c r="BM128" s="360" t="n">
        <v>12.83</v>
      </c>
      <c r="BN128" s="360"/>
      <c r="BO128" s="360"/>
      <c r="BP128" s="360"/>
      <c r="BQ128" s="360"/>
      <c r="BR128" s="360"/>
      <c r="BS128" s="360"/>
      <c r="BT128" s="361" t="n">
        <v>20</v>
      </c>
      <c r="BU128" s="361"/>
      <c r="BV128" s="361"/>
      <c r="BW128" s="361"/>
      <c r="BX128" s="361"/>
      <c r="BY128" s="361"/>
      <c r="BZ128" s="361"/>
      <c r="CA128" s="351"/>
      <c r="CB128" s="351"/>
      <c r="CC128" s="351"/>
      <c r="CD128" s="351"/>
      <c r="CE128" s="351"/>
      <c r="CF128" s="351"/>
      <c r="CG128" s="189"/>
      <c r="CH128" s="189"/>
      <c r="CI128" s="189"/>
      <c r="CJ128" s="349"/>
      <c r="CK128" s="350"/>
      <c r="CL128" s="350"/>
      <c r="CM128" s="350"/>
      <c r="CN128" s="350"/>
      <c r="CO128" s="350"/>
      <c r="CP128" s="362" t="s">
        <v>387</v>
      </c>
      <c r="CQ128" s="362"/>
      <c r="CR128" s="362"/>
      <c r="CS128" s="362"/>
      <c r="CT128" s="362"/>
      <c r="CU128" s="362"/>
      <c r="CV128" s="362"/>
      <c r="CW128" s="362"/>
      <c r="CX128" s="362"/>
      <c r="CY128" s="362"/>
      <c r="CZ128" s="362"/>
      <c r="DA128" s="362"/>
      <c r="DB128" s="362"/>
      <c r="DC128" s="362"/>
      <c r="DD128" s="362"/>
      <c r="DE128" s="362"/>
      <c r="DF128" s="362"/>
      <c r="DG128" s="363" t="s">
        <v>47</v>
      </c>
      <c r="DH128" s="363"/>
      <c r="DI128" s="363"/>
      <c r="DJ128" s="363"/>
      <c r="DK128" s="363"/>
      <c r="DL128" s="364" t="n">
        <v>330</v>
      </c>
      <c r="DM128" s="364"/>
      <c r="DN128" s="364"/>
      <c r="DO128" s="364"/>
      <c r="DP128" s="364"/>
      <c r="DQ128" s="364" t="n">
        <v>1331</v>
      </c>
      <c r="DR128" s="364"/>
      <c r="DS128" s="364"/>
      <c r="DT128" s="364"/>
      <c r="DU128" s="364"/>
      <c r="DV128" s="365" t="n">
        <v>0</v>
      </c>
      <c r="DW128" s="365"/>
      <c r="DX128" s="365"/>
      <c r="DY128" s="365"/>
      <c r="DZ128" s="365"/>
    </row>
    <row r="129" s="185" customFormat="true" ht="26.25" hidden="false" customHeight="true" outlineLevel="0" collapsed="false">
      <c r="A129" s="366" t="s">
        <v>27</v>
      </c>
      <c r="B129" s="366"/>
      <c r="C129" s="366"/>
      <c r="D129" s="366"/>
      <c r="E129" s="366"/>
      <c r="F129" s="366"/>
      <c r="G129" s="366"/>
      <c r="H129" s="366"/>
      <c r="I129" s="366"/>
      <c r="J129" s="366"/>
      <c r="K129" s="366"/>
      <c r="L129" s="366"/>
      <c r="M129" s="366"/>
      <c r="N129" s="366"/>
      <c r="O129" s="366"/>
      <c r="P129" s="366"/>
      <c r="Q129" s="366"/>
      <c r="R129" s="366"/>
      <c r="S129" s="366"/>
      <c r="T129" s="366"/>
      <c r="U129" s="366"/>
      <c r="V129" s="366"/>
      <c r="W129" s="367" t="s">
        <v>388</v>
      </c>
      <c r="X129" s="367"/>
      <c r="Y129" s="367"/>
      <c r="Z129" s="367"/>
      <c r="AA129" s="315" t="n">
        <v>13389613</v>
      </c>
      <c r="AB129" s="315"/>
      <c r="AC129" s="315"/>
      <c r="AD129" s="315"/>
      <c r="AE129" s="315"/>
      <c r="AF129" s="316" t="n">
        <v>13594126</v>
      </c>
      <c r="AG129" s="316"/>
      <c r="AH129" s="316"/>
      <c r="AI129" s="316"/>
      <c r="AJ129" s="316"/>
      <c r="AK129" s="316" t="n">
        <v>14324144</v>
      </c>
      <c r="AL129" s="316"/>
      <c r="AM129" s="316"/>
      <c r="AN129" s="316"/>
      <c r="AO129" s="316"/>
      <c r="AP129" s="368"/>
      <c r="AQ129" s="368"/>
      <c r="AR129" s="368"/>
      <c r="AS129" s="368"/>
      <c r="AT129" s="368"/>
      <c r="AU129" s="190"/>
      <c r="AV129" s="190"/>
      <c r="AW129" s="190"/>
      <c r="AX129" s="369" t="s">
        <v>389</v>
      </c>
      <c r="AY129" s="369"/>
      <c r="AZ129" s="369"/>
      <c r="BA129" s="369"/>
      <c r="BB129" s="369"/>
      <c r="BC129" s="369"/>
      <c r="BD129" s="369"/>
      <c r="BE129" s="369"/>
      <c r="BF129" s="370" t="s">
        <v>47</v>
      </c>
      <c r="BG129" s="370"/>
      <c r="BH129" s="370"/>
      <c r="BI129" s="370"/>
      <c r="BJ129" s="370"/>
      <c r="BK129" s="370"/>
      <c r="BL129" s="370"/>
      <c r="BM129" s="370" t="n">
        <v>17.83</v>
      </c>
      <c r="BN129" s="370"/>
      <c r="BO129" s="370"/>
      <c r="BP129" s="370"/>
      <c r="BQ129" s="370"/>
      <c r="BR129" s="370"/>
      <c r="BS129" s="370"/>
      <c r="BT129" s="371" t="n">
        <v>30</v>
      </c>
      <c r="BU129" s="371"/>
      <c r="BV129" s="371"/>
      <c r="BW129" s="371"/>
      <c r="BX129" s="371"/>
      <c r="BY129" s="371"/>
      <c r="BZ129" s="371"/>
      <c r="CA129" s="372"/>
      <c r="CB129" s="372"/>
      <c r="CC129" s="372"/>
      <c r="CD129" s="372"/>
      <c r="CE129" s="372"/>
      <c r="CF129" s="372"/>
      <c r="CG129" s="372"/>
      <c r="CH129" s="372"/>
      <c r="CI129" s="372"/>
      <c r="CJ129" s="372"/>
      <c r="CK129" s="372"/>
      <c r="CL129" s="372"/>
      <c r="CM129" s="372"/>
      <c r="CN129" s="372"/>
      <c r="CO129" s="372"/>
      <c r="CP129" s="372"/>
      <c r="CQ129" s="372"/>
      <c r="CR129" s="372"/>
      <c r="CS129" s="372"/>
      <c r="CT129" s="372"/>
      <c r="CU129" s="372"/>
      <c r="CV129" s="372"/>
      <c r="CW129" s="372"/>
      <c r="CX129" s="372"/>
      <c r="CY129" s="372"/>
      <c r="CZ129" s="372"/>
      <c r="DA129" s="372"/>
      <c r="DB129" s="372"/>
      <c r="DC129" s="372"/>
      <c r="DD129" s="372"/>
      <c r="DE129" s="372"/>
      <c r="DF129" s="372"/>
      <c r="DG129" s="372"/>
      <c r="DH129" s="372"/>
      <c r="DI129" s="372"/>
      <c r="DJ129" s="372"/>
      <c r="DK129" s="372"/>
      <c r="DL129" s="372"/>
      <c r="DM129" s="372"/>
      <c r="DN129" s="372"/>
      <c r="DO129" s="372"/>
      <c r="DP129" s="190"/>
      <c r="DQ129" s="190"/>
      <c r="DR129" s="190"/>
      <c r="DS129" s="190"/>
      <c r="DT129" s="190"/>
      <c r="DU129" s="190"/>
      <c r="DV129" s="190"/>
      <c r="DW129" s="190"/>
      <c r="DX129" s="190"/>
      <c r="DY129" s="190"/>
      <c r="DZ129" s="190"/>
    </row>
    <row r="130" s="185" customFormat="true" ht="26.25" hidden="false" customHeight="true" outlineLevel="0" collapsed="false">
      <c r="A130" s="366" t="s">
        <v>390</v>
      </c>
      <c r="B130" s="366"/>
      <c r="C130" s="366"/>
      <c r="D130" s="366"/>
      <c r="E130" s="366"/>
      <c r="F130" s="366"/>
      <c r="G130" s="366"/>
      <c r="H130" s="366"/>
      <c r="I130" s="366"/>
      <c r="J130" s="366"/>
      <c r="K130" s="366"/>
      <c r="L130" s="366"/>
      <c r="M130" s="366"/>
      <c r="N130" s="366"/>
      <c r="O130" s="366"/>
      <c r="P130" s="366"/>
      <c r="Q130" s="366"/>
      <c r="R130" s="366"/>
      <c r="S130" s="366"/>
      <c r="T130" s="366"/>
      <c r="U130" s="366"/>
      <c r="V130" s="366"/>
      <c r="W130" s="367" t="s">
        <v>391</v>
      </c>
      <c r="X130" s="367"/>
      <c r="Y130" s="367"/>
      <c r="Z130" s="367"/>
      <c r="AA130" s="315" t="n">
        <v>2979547</v>
      </c>
      <c r="AB130" s="315"/>
      <c r="AC130" s="315"/>
      <c r="AD130" s="315"/>
      <c r="AE130" s="315"/>
      <c r="AF130" s="316" t="n">
        <v>2935794</v>
      </c>
      <c r="AG130" s="316"/>
      <c r="AH130" s="316"/>
      <c r="AI130" s="316"/>
      <c r="AJ130" s="316"/>
      <c r="AK130" s="316" t="n">
        <v>3199205</v>
      </c>
      <c r="AL130" s="316"/>
      <c r="AM130" s="316"/>
      <c r="AN130" s="316"/>
      <c r="AO130" s="316"/>
      <c r="AP130" s="368"/>
      <c r="AQ130" s="368"/>
      <c r="AR130" s="368"/>
      <c r="AS130" s="368"/>
      <c r="AT130" s="368"/>
      <c r="AU130" s="190"/>
      <c r="AV130" s="190"/>
      <c r="AW130" s="190"/>
      <c r="AX130" s="369" t="s">
        <v>392</v>
      </c>
      <c r="AY130" s="369"/>
      <c r="AZ130" s="369"/>
      <c r="BA130" s="369"/>
      <c r="BB130" s="369"/>
      <c r="BC130" s="369"/>
      <c r="BD130" s="369"/>
      <c r="BE130" s="369"/>
      <c r="BF130" s="373" t="n">
        <v>11.9</v>
      </c>
      <c r="BG130" s="373"/>
      <c r="BH130" s="373"/>
      <c r="BI130" s="373"/>
      <c r="BJ130" s="373"/>
      <c r="BK130" s="373"/>
      <c r="BL130" s="373"/>
      <c r="BM130" s="373" t="n">
        <v>25</v>
      </c>
      <c r="BN130" s="373"/>
      <c r="BO130" s="373"/>
      <c r="BP130" s="373"/>
      <c r="BQ130" s="373"/>
      <c r="BR130" s="373"/>
      <c r="BS130" s="373"/>
      <c r="BT130" s="374" t="n">
        <v>35</v>
      </c>
      <c r="BU130" s="374"/>
      <c r="BV130" s="374"/>
      <c r="BW130" s="374"/>
      <c r="BX130" s="374"/>
      <c r="BY130" s="374"/>
      <c r="BZ130" s="374"/>
      <c r="CA130" s="372"/>
      <c r="CB130" s="372"/>
      <c r="CC130" s="372"/>
      <c r="CD130" s="372"/>
      <c r="CE130" s="372"/>
      <c r="CF130" s="372"/>
      <c r="CG130" s="372"/>
      <c r="CH130" s="372"/>
      <c r="CI130" s="372"/>
      <c r="CJ130" s="372"/>
      <c r="CK130" s="372"/>
      <c r="CL130" s="372"/>
      <c r="CM130" s="372"/>
      <c r="CN130" s="372"/>
      <c r="CO130" s="372"/>
      <c r="CP130" s="372"/>
      <c r="CQ130" s="372"/>
      <c r="CR130" s="372"/>
      <c r="CS130" s="372"/>
      <c r="CT130" s="372"/>
      <c r="CU130" s="372"/>
      <c r="CV130" s="372"/>
      <c r="CW130" s="372"/>
      <c r="CX130" s="372"/>
      <c r="CY130" s="372"/>
      <c r="CZ130" s="372"/>
      <c r="DA130" s="372"/>
      <c r="DB130" s="372"/>
      <c r="DC130" s="372"/>
      <c r="DD130" s="372"/>
      <c r="DE130" s="372"/>
      <c r="DF130" s="372"/>
      <c r="DG130" s="372"/>
      <c r="DH130" s="372"/>
      <c r="DI130" s="372"/>
      <c r="DJ130" s="372"/>
      <c r="DK130" s="372"/>
      <c r="DL130" s="372"/>
      <c r="DM130" s="372"/>
      <c r="DN130" s="372"/>
      <c r="DO130" s="372"/>
      <c r="DP130" s="190"/>
      <c r="DQ130" s="190"/>
      <c r="DR130" s="190"/>
      <c r="DS130" s="190"/>
      <c r="DT130" s="190"/>
      <c r="DU130" s="190"/>
      <c r="DV130" s="190"/>
      <c r="DW130" s="190"/>
      <c r="DX130" s="190"/>
      <c r="DY130" s="190"/>
      <c r="DZ130" s="190"/>
    </row>
    <row r="131" s="185" customFormat="true" ht="26.25" hidden="false" customHeight="true" outlineLevel="0" collapsed="false">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6" t="s">
        <v>393</v>
      </c>
      <c r="X131" s="376"/>
      <c r="Y131" s="376"/>
      <c r="Z131" s="376"/>
      <c r="AA131" s="332" t="n">
        <v>10410066</v>
      </c>
      <c r="AB131" s="332"/>
      <c r="AC131" s="332"/>
      <c r="AD131" s="332"/>
      <c r="AE131" s="332"/>
      <c r="AF131" s="333" t="n">
        <v>10658332</v>
      </c>
      <c r="AG131" s="333"/>
      <c r="AH131" s="333"/>
      <c r="AI131" s="333"/>
      <c r="AJ131" s="333"/>
      <c r="AK131" s="333" t="n">
        <v>11124939</v>
      </c>
      <c r="AL131" s="333"/>
      <c r="AM131" s="333"/>
      <c r="AN131" s="333"/>
      <c r="AO131" s="333"/>
      <c r="AP131" s="377"/>
      <c r="AQ131" s="377"/>
      <c r="AR131" s="377"/>
      <c r="AS131" s="377"/>
      <c r="AT131" s="377"/>
      <c r="AU131" s="190"/>
      <c r="AV131" s="190"/>
      <c r="AW131" s="190"/>
      <c r="AX131" s="378" t="s">
        <v>394</v>
      </c>
      <c r="AY131" s="378"/>
      <c r="AZ131" s="378"/>
      <c r="BA131" s="378"/>
      <c r="BB131" s="378"/>
      <c r="BC131" s="378"/>
      <c r="BD131" s="378"/>
      <c r="BE131" s="378"/>
      <c r="BF131" s="379" t="n">
        <v>70.9</v>
      </c>
      <c r="BG131" s="379"/>
      <c r="BH131" s="379"/>
      <c r="BI131" s="379"/>
      <c r="BJ131" s="379"/>
      <c r="BK131" s="379"/>
      <c r="BL131" s="379"/>
      <c r="BM131" s="379" t="n">
        <v>350</v>
      </c>
      <c r="BN131" s="379"/>
      <c r="BO131" s="379"/>
      <c r="BP131" s="379"/>
      <c r="BQ131" s="379"/>
      <c r="BR131" s="379"/>
      <c r="BS131" s="379"/>
      <c r="BT131" s="380"/>
      <c r="BU131" s="380"/>
      <c r="BV131" s="380"/>
      <c r="BW131" s="380"/>
      <c r="BX131" s="380"/>
      <c r="BY131" s="380"/>
      <c r="BZ131" s="380"/>
      <c r="CA131" s="372"/>
      <c r="CB131" s="372"/>
      <c r="CC131" s="372"/>
      <c r="CD131" s="372"/>
      <c r="CE131" s="372"/>
      <c r="CF131" s="372"/>
      <c r="CG131" s="372"/>
      <c r="CH131" s="372"/>
      <c r="CI131" s="372"/>
      <c r="CJ131" s="372"/>
      <c r="CK131" s="372"/>
      <c r="CL131" s="372"/>
      <c r="CM131" s="372"/>
      <c r="CN131" s="372"/>
      <c r="CO131" s="372"/>
      <c r="CP131" s="372"/>
      <c r="CQ131" s="372"/>
      <c r="CR131" s="372"/>
      <c r="CS131" s="372"/>
      <c r="CT131" s="372"/>
      <c r="CU131" s="372"/>
      <c r="CV131" s="372"/>
      <c r="CW131" s="372"/>
      <c r="CX131" s="372"/>
      <c r="CY131" s="372"/>
      <c r="CZ131" s="372"/>
      <c r="DA131" s="372"/>
      <c r="DB131" s="372"/>
      <c r="DC131" s="372"/>
      <c r="DD131" s="372"/>
      <c r="DE131" s="372"/>
      <c r="DF131" s="372"/>
      <c r="DG131" s="372"/>
      <c r="DH131" s="372"/>
      <c r="DI131" s="372"/>
      <c r="DJ131" s="372"/>
      <c r="DK131" s="372"/>
      <c r="DL131" s="372"/>
      <c r="DM131" s="372"/>
      <c r="DN131" s="372"/>
      <c r="DO131" s="372"/>
      <c r="DP131" s="190"/>
      <c r="DQ131" s="190"/>
      <c r="DR131" s="190"/>
      <c r="DS131" s="190"/>
      <c r="DT131" s="190"/>
      <c r="DU131" s="190"/>
      <c r="DV131" s="190"/>
      <c r="DW131" s="190"/>
      <c r="DX131" s="190"/>
      <c r="DY131" s="190"/>
      <c r="DZ131" s="190"/>
    </row>
    <row r="132" s="185" customFormat="true" ht="26.25" hidden="false" customHeight="true" outlineLevel="0" collapsed="false">
      <c r="A132" s="381" t="s">
        <v>395</v>
      </c>
      <c r="B132" s="381"/>
      <c r="C132" s="381"/>
      <c r="D132" s="381"/>
      <c r="E132" s="381"/>
      <c r="F132" s="381"/>
      <c r="G132" s="381"/>
      <c r="H132" s="381"/>
      <c r="I132" s="381"/>
      <c r="J132" s="381"/>
      <c r="K132" s="381"/>
      <c r="L132" s="381"/>
      <c r="M132" s="381"/>
      <c r="N132" s="381"/>
      <c r="O132" s="381"/>
      <c r="P132" s="381"/>
      <c r="Q132" s="381"/>
      <c r="R132" s="381"/>
      <c r="S132" s="381"/>
      <c r="T132" s="381"/>
      <c r="U132" s="381"/>
      <c r="V132" s="382" t="s">
        <v>396</v>
      </c>
      <c r="W132" s="382"/>
      <c r="X132" s="382"/>
      <c r="Y132" s="382"/>
      <c r="Z132" s="382"/>
      <c r="AA132" s="383" t="n">
        <v>12.87933237</v>
      </c>
      <c r="AB132" s="383"/>
      <c r="AC132" s="383"/>
      <c r="AD132" s="383"/>
      <c r="AE132" s="383"/>
      <c r="AF132" s="384" t="n">
        <v>12.22447377</v>
      </c>
      <c r="AG132" s="384"/>
      <c r="AH132" s="384"/>
      <c r="AI132" s="384"/>
      <c r="AJ132" s="384"/>
      <c r="AK132" s="384" t="n">
        <v>10.76202755</v>
      </c>
      <c r="AL132" s="384"/>
      <c r="AM132" s="384"/>
      <c r="AN132" s="384"/>
      <c r="AO132" s="384"/>
      <c r="AP132" s="385"/>
      <c r="AQ132" s="385"/>
      <c r="AR132" s="385"/>
      <c r="AS132" s="385"/>
      <c r="AT132" s="385"/>
      <c r="AU132" s="386"/>
      <c r="AV132" s="190"/>
      <c r="AW132" s="190"/>
      <c r="AX132" s="190"/>
      <c r="AY132" s="190"/>
      <c r="AZ132" s="190"/>
      <c r="BA132" s="190"/>
      <c r="BB132" s="190"/>
      <c r="BC132" s="190"/>
      <c r="BD132" s="190"/>
      <c r="BE132" s="190"/>
      <c r="BF132" s="190"/>
      <c r="BG132" s="190"/>
      <c r="BH132" s="190"/>
      <c r="BI132" s="190"/>
      <c r="BJ132" s="190"/>
      <c r="BK132" s="190"/>
      <c r="BL132" s="190"/>
      <c r="BM132" s="190"/>
      <c r="BN132" s="190"/>
      <c r="BO132" s="190"/>
      <c r="BP132" s="190"/>
      <c r="BQ132" s="190"/>
      <c r="BR132" s="190"/>
      <c r="BS132" s="192"/>
      <c r="BT132" s="190"/>
      <c r="BU132" s="190"/>
      <c r="BV132" s="190"/>
      <c r="BW132" s="190"/>
      <c r="BX132" s="190"/>
      <c r="BY132" s="190"/>
      <c r="BZ132" s="190"/>
      <c r="CA132" s="372"/>
      <c r="CB132" s="372"/>
      <c r="CC132" s="372"/>
      <c r="CD132" s="372"/>
      <c r="CE132" s="372"/>
      <c r="CF132" s="372"/>
      <c r="CG132" s="372"/>
      <c r="CH132" s="372"/>
      <c r="CI132" s="372"/>
      <c r="CJ132" s="372"/>
      <c r="CK132" s="372"/>
      <c r="CL132" s="372"/>
      <c r="CM132" s="372"/>
      <c r="CN132" s="372"/>
      <c r="CO132" s="372"/>
      <c r="CP132" s="372"/>
      <c r="CQ132" s="372"/>
      <c r="CR132" s="372"/>
      <c r="CS132" s="372"/>
      <c r="CT132" s="372"/>
      <c r="CU132" s="372"/>
      <c r="CV132" s="372"/>
      <c r="CW132" s="372"/>
      <c r="CX132" s="372"/>
      <c r="CY132" s="372"/>
      <c r="CZ132" s="372"/>
      <c r="DA132" s="372"/>
      <c r="DB132" s="372"/>
      <c r="DC132" s="372"/>
      <c r="DD132" s="372"/>
      <c r="DE132" s="372"/>
      <c r="DF132" s="372"/>
      <c r="DG132" s="372"/>
      <c r="DH132" s="372"/>
      <c r="DI132" s="372"/>
      <c r="DJ132" s="372"/>
      <c r="DK132" s="372"/>
      <c r="DL132" s="372"/>
      <c r="DM132" s="372"/>
      <c r="DN132" s="372"/>
      <c r="DO132" s="372"/>
      <c r="DP132" s="190"/>
      <c r="DQ132" s="190"/>
      <c r="DR132" s="190"/>
      <c r="DS132" s="190"/>
      <c r="DT132" s="190"/>
      <c r="DU132" s="190"/>
      <c r="DV132" s="190"/>
      <c r="DW132" s="190"/>
      <c r="DX132" s="190"/>
      <c r="DY132" s="190"/>
      <c r="DZ132" s="190"/>
    </row>
    <row r="133" s="185" customFormat="true" ht="26.25" hidden="false" customHeight="true" outlineLevel="0" collapsed="false">
      <c r="A133" s="381"/>
      <c r="B133" s="381"/>
      <c r="C133" s="381"/>
      <c r="D133" s="381"/>
      <c r="E133" s="381"/>
      <c r="F133" s="381"/>
      <c r="G133" s="381"/>
      <c r="H133" s="381"/>
      <c r="I133" s="381"/>
      <c r="J133" s="381"/>
      <c r="K133" s="381"/>
      <c r="L133" s="381"/>
      <c r="M133" s="381"/>
      <c r="N133" s="381"/>
      <c r="O133" s="381"/>
      <c r="P133" s="381"/>
      <c r="Q133" s="381"/>
      <c r="R133" s="381"/>
      <c r="S133" s="381"/>
      <c r="T133" s="381"/>
      <c r="U133" s="381"/>
      <c r="V133" s="387" t="s">
        <v>397</v>
      </c>
      <c r="W133" s="387"/>
      <c r="X133" s="387"/>
      <c r="Y133" s="387"/>
      <c r="Z133" s="387"/>
      <c r="AA133" s="345" t="n">
        <v>12.6</v>
      </c>
      <c r="AB133" s="345"/>
      <c r="AC133" s="345"/>
      <c r="AD133" s="345"/>
      <c r="AE133" s="345"/>
      <c r="AF133" s="345" t="n">
        <v>12.5</v>
      </c>
      <c r="AG133" s="345"/>
      <c r="AH133" s="345"/>
      <c r="AI133" s="345"/>
      <c r="AJ133" s="345"/>
      <c r="AK133" s="345" t="n">
        <v>11.9</v>
      </c>
      <c r="AL133" s="345"/>
      <c r="AM133" s="345"/>
      <c r="AN133" s="345"/>
      <c r="AO133" s="345"/>
      <c r="AP133" s="388"/>
      <c r="AQ133" s="388"/>
      <c r="AR133" s="388"/>
      <c r="AS133" s="388"/>
      <c r="AT133" s="388"/>
      <c r="AU133" s="190"/>
      <c r="AV133" s="190"/>
      <c r="AW133" s="190"/>
      <c r="AX133" s="190"/>
      <c r="AY133" s="190"/>
      <c r="AZ133" s="190"/>
      <c r="BA133" s="190"/>
      <c r="BB133" s="190"/>
      <c r="BC133" s="190"/>
      <c r="BD133" s="190"/>
      <c r="BE133" s="190"/>
      <c r="BF133" s="190"/>
      <c r="BG133" s="190"/>
      <c r="BH133" s="190"/>
      <c r="BI133" s="190"/>
      <c r="BJ133" s="190"/>
      <c r="BK133" s="190"/>
      <c r="BL133" s="190"/>
      <c r="BM133" s="190"/>
      <c r="BN133" s="372"/>
      <c r="BO133" s="372"/>
      <c r="BP133" s="372"/>
      <c r="BQ133" s="372"/>
      <c r="BR133" s="372"/>
      <c r="BS133" s="372"/>
      <c r="BT133" s="372"/>
      <c r="BU133" s="372"/>
      <c r="BV133" s="372"/>
      <c r="BW133" s="372"/>
      <c r="BX133" s="372"/>
      <c r="BY133" s="372"/>
      <c r="BZ133" s="372"/>
      <c r="CA133" s="372"/>
      <c r="CB133" s="372"/>
      <c r="CC133" s="372"/>
      <c r="CD133" s="372"/>
      <c r="CE133" s="372"/>
      <c r="CF133" s="372"/>
      <c r="CG133" s="372"/>
      <c r="CH133" s="372"/>
      <c r="CI133" s="372"/>
      <c r="CJ133" s="372"/>
      <c r="CK133" s="372"/>
      <c r="CL133" s="372"/>
      <c r="CM133" s="372"/>
      <c r="CN133" s="372"/>
      <c r="CO133" s="372"/>
      <c r="CP133" s="372"/>
      <c r="CQ133" s="372"/>
      <c r="CR133" s="372"/>
      <c r="CS133" s="372"/>
      <c r="CT133" s="372"/>
      <c r="CU133" s="372"/>
      <c r="CV133" s="372"/>
      <c r="CW133" s="372"/>
      <c r="CX133" s="372"/>
      <c r="CY133" s="372"/>
      <c r="CZ133" s="372"/>
      <c r="DA133" s="372"/>
      <c r="DB133" s="372"/>
      <c r="DC133" s="372"/>
      <c r="DD133" s="372"/>
      <c r="DE133" s="372"/>
      <c r="DF133" s="372"/>
      <c r="DG133" s="372"/>
      <c r="DH133" s="372"/>
      <c r="DI133" s="372"/>
      <c r="DJ133" s="372"/>
      <c r="DK133" s="372"/>
      <c r="DL133" s="372"/>
      <c r="DM133" s="372"/>
      <c r="DN133" s="372"/>
      <c r="DO133" s="372"/>
      <c r="DP133" s="190"/>
      <c r="DQ133" s="190"/>
      <c r="DR133" s="190"/>
      <c r="DS133" s="190"/>
      <c r="DT133" s="190"/>
      <c r="DU133" s="190"/>
      <c r="DV133" s="190"/>
      <c r="DW133" s="190"/>
      <c r="DX133" s="190"/>
      <c r="DY133" s="190"/>
      <c r="DZ133" s="190"/>
    </row>
    <row r="134" customFormat="false" ht="11.25" hidden="false" customHeight="true" outlineLevel="0" collapsed="false">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190"/>
      <c r="AV134" s="190"/>
      <c r="AW134" s="190"/>
      <c r="AX134" s="190"/>
      <c r="AY134" s="190"/>
      <c r="AZ134" s="190"/>
      <c r="BA134" s="190"/>
      <c r="BB134" s="190"/>
      <c r="BC134" s="190"/>
      <c r="BD134" s="190"/>
      <c r="BE134" s="190"/>
      <c r="BF134" s="190"/>
      <c r="BG134" s="190"/>
      <c r="BH134" s="190"/>
      <c r="BI134" s="190"/>
      <c r="BJ134" s="190"/>
      <c r="BK134" s="190"/>
      <c r="BL134" s="190"/>
      <c r="BM134" s="190"/>
      <c r="BN134" s="372"/>
      <c r="BO134" s="372"/>
      <c r="BP134" s="372"/>
      <c r="BQ134" s="372"/>
      <c r="BR134" s="372"/>
      <c r="BS134" s="372"/>
      <c r="BT134" s="372"/>
      <c r="BU134" s="372"/>
      <c r="BV134" s="372"/>
      <c r="BW134" s="372"/>
      <c r="BX134" s="372"/>
      <c r="BY134" s="372"/>
      <c r="BZ134" s="372"/>
      <c r="CA134" s="372"/>
      <c r="CB134" s="372"/>
      <c r="CC134" s="372"/>
      <c r="CD134" s="372"/>
      <c r="CE134" s="372"/>
      <c r="CF134" s="372"/>
      <c r="CG134" s="372"/>
      <c r="CH134" s="372"/>
      <c r="CI134" s="372"/>
      <c r="CJ134" s="372"/>
      <c r="CK134" s="372"/>
      <c r="CL134" s="372"/>
      <c r="CM134" s="372"/>
      <c r="CN134" s="372"/>
      <c r="CO134" s="372"/>
      <c r="CP134" s="372"/>
      <c r="CQ134" s="372"/>
      <c r="CR134" s="372"/>
      <c r="CS134" s="372"/>
      <c r="CT134" s="372"/>
      <c r="CU134" s="372"/>
      <c r="CV134" s="372"/>
      <c r="CW134" s="372"/>
      <c r="CX134" s="372"/>
      <c r="CY134" s="372"/>
      <c r="CZ134" s="372"/>
      <c r="DA134" s="372"/>
      <c r="DB134" s="372"/>
      <c r="DC134" s="372"/>
      <c r="DD134" s="372"/>
      <c r="DE134" s="372"/>
      <c r="DF134" s="372"/>
      <c r="DG134" s="372"/>
      <c r="DH134" s="372"/>
      <c r="DI134" s="372"/>
      <c r="DJ134" s="372"/>
      <c r="DK134" s="372"/>
      <c r="DL134" s="372"/>
      <c r="DM134" s="372"/>
      <c r="DN134" s="372"/>
      <c r="DO134" s="372"/>
      <c r="DP134" s="190"/>
      <c r="DQ134" s="190"/>
      <c r="DR134" s="190"/>
      <c r="DS134" s="190"/>
      <c r="DT134" s="190"/>
      <c r="DU134" s="190"/>
      <c r="DV134" s="190"/>
      <c r="DW134" s="190"/>
      <c r="DX134" s="190"/>
      <c r="DY134" s="190"/>
      <c r="DZ134" s="190"/>
      <c r="EA134" s="185"/>
    </row>
    <row r="135" customFormat="false" ht="14.25" hidden="true" customHeight="false" outlineLevel="0" collapsed="false">
      <c r="AU135" s="389"/>
      <c r="AV135" s="389"/>
      <c r="AW135" s="389"/>
      <c r="AX135" s="389"/>
      <c r="AY135" s="389"/>
      <c r="AZ135" s="389"/>
      <c r="BA135" s="389"/>
      <c r="BB135" s="389"/>
      <c r="BC135" s="389"/>
      <c r="BD135" s="389"/>
      <c r="BE135" s="389"/>
      <c r="BF135" s="389"/>
      <c r="BG135" s="389"/>
      <c r="BH135" s="389"/>
      <c r="BI135" s="389"/>
      <c r="BJ135" s="389"/>
      <c r="BK135" s="389"/>
      <c r="BL135" s="389"/>
      <c r="BM135" s="389"/>
      <c r="BN135" s="389"/>
      <c r="BO135" s="389"/>
      <c r="BP135" s="389"/>
      <c r="BQ135" s="389"/>
      <c r="BR135" s="389"/>
      <c r="BS135" s="389"/>
      <c r="BT135" s="389"/>
      <c r="BU135" s="389"/>
      <c r="BV135" s="389"/>
      <c r="BW135" s="389"/>
      <c r="BX135" s="389"/>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c r="DO135" s="389"/>
      <c r="DP135" s="389"/>
      <c r="DQ135" s="389"/>
      <c r="DR135" s="389"/>
      <c r="DS135" s="389"/>
      <c r="DT135" s="389"/>
      <c r="DU135" s="389"/>
      <c r="DV135" s="389"/>
      <c r="DW135" s="389"/>
      <c r="DX135" s="389"/>
      <c r="DY135" s="389"/>
      <c r="DZ135" s="389"/>
    </row>
  </sheetData>
  <sheetProtection algorithmName="SHA-512" hashValue="BbSdQruT6VJvpUZFEruEPvMqGeEcCUj0jsbRrmchrVhVH7KYtQhXvnSACtXLH8JpthQ9Jl3fnbIHct7jnnwIbg==" saltValue="MMLuIvXAZyHf8JxAPn0B/Q==" spinCount="100000" sheet="true" objects="true" scenarios="true" formatRows="false"/>
  <mergeCells count="2035">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s>
  <printOptions headings="false" gridLines="false" gridLinesSet="true" horizontalCentered="false" verticalCentered="false"/>
  <pageMargins left="0.590277777777778" right="0" top="0.590277777777778" bottom="0.590277777777778" header="0.511811023622047" footer="0.39375"/>
  <pageSetup paperSize="8" scale="100" fitToWidth="1" fitToHeight="1" pageOrder="downThenOver" orientation="portrait" blackAndWhite="false" draft="false" cellComments="none" horizontalDpi="300" verticalDpi="300" copies="1"/>
  <headerFooter differentFirst="false" differentOddEven="false">
    <oddHeader/>
    <oddFooter>&amp;C&amp;P/&amp;N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P105"/>
  <sheetViews>
    <sheetView showFormulas="false" showGridLines="false" showRowColHeaders="true" showZeros="true" rightToLeft="false" tabSelected="false" showOutlineSymbols="true" defaultGridColor="true" view="normal" topLeftCell="A1" colorId="64" zoomScale="85" zoomScaleNormal="85" zoomScalePageLayoutView="80" workbookViewId="0">
      <selection pane="topLeft" activeCell="A1" activeCellId="0" sqref="A1"/>
    </sheetView>
  </sheetViews>
  <sheetFormatPr defaultColWidth="9.00390625" defaultRowHeight="13.5" zeroHeight="true" outlineLevelRow="0" outlineLevelCol="0"/>
  <cols>
    <col collapsed="false" customWidth="true" hidden="false" outlineLevel="0" max="120" min="1" style="390" width="2.75"/>
    <col collapsed="false" customWidth="true" hidden="true" outlineLevel="0" max="121" min="121" style="391" width="11.64"/>
    <col collapsed="false" customWidth="false" hidden="true" outlineLevel="0" max="16384" min="122" style="391" width="9"/>
  </cols>
  <sheetData>
    <row r="1" s="391" customFormat="true" ht="13.5" hidden="false" customHeight="false" outlineLevel="0" collapsed="false"/>
    <row r="2" customFormat="false" ht="13.5" hidden="false" customHeight="false" outlineLevel="0" collapsed="false"/>
    <row r="3" customFormat="false" ht="13.5" hidden="false" customHeight="false" outlineLevel="0" collapsed="false"/>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c r="DP16" s="391"/>
    </row>
    <row r="17" customFormat="false" ht="13.5" hidden="false" customHeight="false" outlineLevel="0" collapsed="false">
      <c r="DP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O20" s="391"/>
      <c r="DP20" s="391"/>
    </row>
    <row r="21" customFormat="false" ht="13.5" hidden="false" customHeight="false" outlineLevel="0" collapsed="false">
      <c r="DP21" s="391"/>
    </row>
    <row r="22" customFormat="false" ht="13.5" hidden="false" customHeight="false" outlineLevel="0" collapsed="false"/>
    <row r="23" customFormat="false" ht="13.5" hidden="false" customHeight="false" outlineLevel="0" collapsed="false">
      <c r="DO23" s="391"/>
      <c r="DP23" s="391"/>
    </row>
    <row r="24" customFormat="false" ht="13.5" hidden="false" customHeight="false" outlineLevel="0" collapsed="false">
      <c r="DP24" s="391"/>
    </row>
    <row r="25" customFormat="false" ht="13.5" hidden="false" customHeight="false" outlineLevel="0" collapsed="false">
      <c r="DP25" s="391"/>
    </row>
    <row r="26" customFormat="false" ht="13.5" hidden="false" customHeight="false" outlineLevel="0" collapsed="false">
      <c r="DO26" s="391"/>
      <c r="DP26" s="391"/>
    </row>
    <row r="27" customFormat="false" ht="13.5" hidden="false" customHeight="false" outlineLevel="0" collapsed="false"/>
    <row r="28" customFormat="false" ht="13.5" hidden="false" customHeight="false" outlineLevel="0" collapsed="false">
      <c r="DO28" s="391"/>
      <c r="DP28" s="391"/>
    </row>
    <row r="29" customFormat="false" ht="13.5" hidden="false" customHeight="false" outlineLevel="0" collapsed="false">
      <c r="DP29" s="391"/>
    </row>
    <row r="30" customFormat="false" ht="13.5" hidden="false" customHeight="false" outlineLevel="0" collapsed="false"/>
    <row r="31" customFormat="false" ht="13.5" hidden="false" customHeight="false" outlineLevel="0" collapsed="false">
      <c r="DO31" s="391"/>
      <c r="DP31" s="391"/>
    </row>
    <row r="32" customFormat="false" ht="13.5" hidden="false" customHeight="false" outlineLevel="0" collapsed="false"/>
    <row r="33" customFormat="false" ht="13.5" hidden="false" customHeight="false" outlineLevel="0" collapsed="false">
      <c r="DO33" s="391"/>
      <c r="DP33" s="391"/>
    </row>
    <row r="34" customFormat="false" ht="13.5" hidden="false" customHeight="false" outlineLevel="0" collapsed="false">
      <c r="DM34" s="391"/>
    </row>
    <row r="35" customFormat="false" ht="13.5" hidden="false" customHeight="false" outlineLevel="0" collapsed="false">
      <c r="CT35" s="391"/>
      <c r="CU35" s="391"/>
      <c r="CV35" s="391"/>
      <c r="CY35" s="391"/>
      <c r="CZ35" s="391"/>
      <c r="DA35" s="391"/>
      <c r="DD35" s="391"/>
      <c r="DE35" s="391"/>
      <c r="DF35" s="391"/>
      <c r="DI35" s="391"/>
      <c r="DJ35" s="391"/>
      <c r="DK35" s="391"/>
      <c r="DM35" s="391"/>
      <c r="DN35" s="391"/>
      <c r="DO35" s="391"/>
      <c r="DP35" s="391"/>
    </row>
    <row r="36" customFormat="false" ht="13.5" hidden="false" customHeight="false" outlineLevel="0" collapsed="false"/>
    <row r="37" customFormat="false" ht="13.5" hidden="false" customHeight="false" outlineLevel="0" collapsed="false">
      <c r="CW37" s="391"/>
      <c r="DB37" s="391"/>
      <c r="DG37" s="391"/>
      <c r="DL37" s="391"/>
      <c r="DP37" s="391"/>
    </row>
    <row r="38" customFormat="false" ht="13.5" hidden="false" customHeight="false" outlineLevel="0" collapsed="false">
      <c r="CT38" s="391"/>
      <c r="CU38" s="391"/>
      <c r="CV38" s="391"/>
      <c r="CW38" s="391"/>
      <c r="CY38" s="391"/>
      <c r="CZ38" s="391"/>
      <c r="DA38" s="391"/>
      <c r="DB38" s="391"/>
      <c r="DD38" s="391"/>
      <c r="DE38" s="391"/>
      <c r="DF38" s="391"/>
      <c r="DG38" s="391"/>
      <c r="DI38" s="391"/>
      <c r="DJ38" s="391"/>
      <c r="DK38" s="391"/>
      <c r="DL38" s="391"/>
      <c r="DN38" s="391"/>
      <c r="DO38" s="391"/>
      <c r="DP38" s="39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customFormat="false" ht="13.5" hidden="false" customHeight="false" outlineLevel="0" collapsed="false"/>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c r="DN49" s="391"/>
      <c r="DO49" s="391"/>
      <c r="DP49" s="391"/>
    </row>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W63" s="391"/>
      <c r="CS63" s="391"/>
      <c r="CX63" s="391"/>
      <c r="DC63" s="391"/>
      <c r="DH63" s="391"/>
    </row>
    <row r="64" customFormat="false" ht="13.5" hidden="false" customHeight="false" outlineLevel="0" collapsed="false">
      <c r="V64" s="391"/>
    </row>
    <row r="65" s="391" customFormat="true" ht="13.5" hidden="false" customHeight="false" outlineLevel="0" collapsed="false">
      <c r="A65" s="390"/>
      <c r="B65" s="390"/>
      <c r="C65" s="390"/>
      <c r="D65" s="390"/>
      <c r="E65" s="390"/>
      <c r="F65" s="390"/>
      <c r="G65" s="390"/>
      <c r="H65" s="390"/>
      <c r="I65" s="390"/>
      <c r="J65" s="390"/>
      <c r="K65" s="390"/>
      <c r="L65" s="390"/>
      <c r="M65" s="390"/>
      <c r="N65" s="390"/>
      <c r="O65" s="390"/>
      <c r="P65" s="390"/>
      <c r="Q65" s="390"/>
      <c r="R65" s="390"/>
      <c r="S65" s="390"/>
      <c r="T65" s="390"/>
      <c r="U65" s="390"/>
      <c r="V65" s="390"/>
      <c r="W65" s="390"/>
      <c r="Y65" s="390"/>
      <c r="CS65" s="390"/>
      <c r="CT65" s="390"/>
      <c r="CV65" s="390"/>
      <c r="CW65" s="390"/>
      <c r="CX65" s="390"/>
      <c r="CY65" s="390"/>
      <c r="DA65" s="390"/>
      <c r="DB65" s="390"/>
      <c r="DC65" s="390"/>
      <c r="DD65" s="390"/>
      <c r="DF65" s="390"/>
      <c r="DG65" s="390"/>
      <c r="DH65" s="390"/>
      <c r="DI65" s="390"/>
      <c r="DK65" s="390"/>
      <c r="DL65" s="390"/>
      <c r="DM65" s="390"/>
      <c r="DN65" s="390"/>
      <c r="DO65" s="390"/>
      <c r="DP65" s="390"/>
    </row>
    <row r="66" customFormat="false" ht="13.5" hidden="false" customHeight="false" outlineLevel="0" collapsed="false">
      <c r="Q66" s="391"/>
      <c r="S66" s="391"/>
      <c r="U66" s="391"/>
      <c r="DM66" s="391"/>
    </row>
    <row r="67" customFormat="false" ht="13.5" hidden="false" customHeight="false" outlineLevel="0" collapsed="false">
      <c r="O67" s="391"/>
      <c r="P67" s="391"/>
      <c r="R67" s="391"/>
      <c r="T67" s="391"/>
      <c r="Y67" s="391"/>
      <c r="CT67" s="391"/>
      <c r="CV67" s="391"/>
      <c r="CW67" s="391"/>
      <c r="CY67" s="391"/>
      <c r="DA67" s="391"/>
      <c r="DB67" s="391"/>
      <c r="DD67" s="391"/>
      <c r="DF67" s="391"/>
      <c r="DG67" s="391"/>
      <c r="DI67" s="391"/>
      <c r="DK67" s="391"/>
      <c r="DL67" s="391"/>
      <c r="DN67" s="391"/>
      <c r="DO67" s="391"/>
      <c r="DP67" s="39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c r="DP72" s="391"/>
    </row>
    <row r="73" customFormat="false" ht="13.5" hidden="false" customHeight="false" outlineLevel="0" collapsed="false">
      <c r="DP73" s="391"/>
    </row>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false" outlineLevel="0" collapsed="false"/>
    <row r="93" customFormat="false" ht="13.5" hidden="false" customHeight="false" outlineLevel="0" collapsed="false"/>
    <row r="94" customFormat="false" ht="13.5" hidden="false" customHeight="false" outlineLevel="0" collapsed="false"/>
    <row r="95" customFormat="false" ht="13.5" hidden="false" customHeight="false" outlineLevel="0" collapsed="false"/>
    <row r="96" customFormat="false" ht="13.5" hidden="false" customHeight="false" outlineLevel="0" collapsed="false">
      <c r="CS96" s="391"/>
      <c r="CX96" s="391"/>
      <c r="DC96" s="391"/>
      <c r="DH96" s="391"/>
    </row>
    <row r="97" customFormat="false" ht="13.5" hidden="false" customHeight="false" outlineLevel="0" collapsed="false">
      <c r="CS97" s="391"/>
      <c r="CX97" s="391"/>
      <c r="DC97" s="391"/>
      <c r="DH97" s="391"/>
      <c r="DP97" s="390" t="s">
        <v>398</v>
      </c>
    </row>
    <row r="98" customFormat="false" ht="13.5" hidden="true" customHeight="false" outlineLevel="0" collapsed="false">
      <c r="CS98" s="391"/>
      <c r="CX98" s="391"/>
      <c r="DC98" s="391"/>
      <c r="DH98" s="391"/>
    </row>
    <row r="99" customFormat="false" ht="13.5" hidden="true" customHeight="false" outlineLevel="0" collapsed="false">
      <c r="CS99" s="391"/>
      <c r="CX99" s="391"/>
      <c r="DC99" s="391"/>
      <c r="DH99" s="391"/>
    </row>
    <row r="101" s="391" customFormat="true" ht="12" hidden="true" customHeight="true" outlineLevel="0" collapsed="false">
      <c r="A101" s="390"/>
      <c r="B101" s="390"/>
      <c r="C101" s="390"/>
      <c r="D101" s="390"/>
      <c r="E101" s="390"/>
      <c r="F101" s="390"/>
      <c r="G101" s="390"/>
      <c r="H101" s="390"/>
      <c r="I101" s="390"/>
      <c r="J101" s="390"/>
      <c r="K101" s="390"/>
      <c r="L101" s="390"/>
      <c r="M101" s="390"/>
      <c r="N101" s="390"/>
      <c r="O101" s="390"/>
      <c r="P101" s="390"/>
      <c r="Q101" s="390"/>
      <c r="R101" s="390"/>
      <c r="S101" s="390"/>
      <c r="T101" s="390"/>
      <c r="U101" s="390"/>
      <c r="V101" s="390"/>
      <c r="W101" s="390"/>
      <c r="CS101" s="390"/>
      <c r="CT101" s="390"/>
      <c r="CV101" s="390"/>
      <c r="CW101" s="390"/>
      <c r="CX101" s="390"/>
      <c r="CY101" s="390"/>
      <c r="DA101" s="390"/>
      <c r="DB101" s="390"/>
      <c r="DC101" s="390"/>
      <c r="DD101" s="390"/>
      <c r="DF101" s="390"/>
      <c r="DG101" s="390"/>
      <c r="DH101" s="390"/>
      <c r="DI101" s="390"/>
      <c r="DK101" s="390"/>
      <c r="DL101" s="390"/>
      <c r="DM101" s="390"/>
      <c r="DN101" s="390"/>
      <c r="DO101" s="390"/>
      <c r="DP101" s="390"/>
    </row>
    <row r="102" customFormat="false" ht="1.5" hidden="true" customHeight="true" outlineLevel="0" collapsed="false">
      <c r="CU102" s="391"/>
      <c r="CZ102" s="391"/>
      <c r="DE102" s="391"/>
      <c r="DJ102" s="391"/>
      <c r="DM102" s="391"/>
    </row>
    <row r="103" customFormat="false" ht="13.5" hidden="true" customHeight="false" outlineLevel="0" collapsed="false">
      <c r="CT103" s="391"/>
      <c r="CV103" s="391"/>
      <c r="CW103" s="391"/>
      <c r="CY103" s="391"/>
      <c r="DA103" s="391"/>
      <c r="DB103" s="391"/>
      <c r="DD103" s="391"/>
      <c r="DF103" s="391"/>
      <c r="DG103" s="391"/>
      <c r="DI103" s="391"/>
      <c r="DK103" s="391"/>
      <c r="DL103" s="391"/>
      <c r="DM103" s="391"/>
      <c r="DN103" s="391"/>
      <c r="DO103" s="391"/>
      <c r="DP103" s="391"/>
    </row>
    <row r="104" customFormat="false" ht="13.5" hidden="true" customHeight="false" outlineLevel="0" collapsed="false">
      <c r="CV104" s="391"/>
      <c r="CW104" s="391"/>
      <c r="DA104" s="391"/>
      <c r="DB104" s="391"/>
      <c r="DF104" s="391"/>
      <c r="DG104" s="391"/>
      <c r="DK104" s="391"/>
      <c r="DL104" s="391"/>
      <c r="DN104" s="391"/>
      <c r="DO104" s="391"/>
      <c r="DP104" s="391"/>
    </row>
    <row r="105" customFormat="false" ht="12.75" hidden="true" customHeight="true" outlineLevel="0" collapsed="false"/>
  </sheetData>
  <printOptions headings="false" gridLines="false" gridLinesSet="true" horizontalCentered="true" verticalCentered="true"/>
  <pageMargins left="0" right="0" top="0"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 / &amp;N</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L89"/>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16" min="1" style="390" width="2.63"/>
    <col collapsed="false" customWidth="false" hidden="true" outlineLevel="0" max="16384" min="117" style="391" width="9"/>
  </cols>
  <sheetData>
    <row r="1" s="391" customFormat="true" ht="13.5" hidden="false" customHeight="false" outlineLevel="0" collapsed="false">
      <c r="A1" s="390"/>
    </row>
    <row r="2" customFormat="false" ht="13.5" hidden="false" customHeight="false" outlineLevel="0" collapsed="false"/>
    <row r="3" customFormat="false" ht="13.5" hidden="false" customHeight="false" outlineLevel="0" collapsed="false"/>
    <row r="4" s="391" customFormat="true" ht="13.5" hidden="false" customHeight="false" outlineLevel="0" collapsed="false">
      <c r="A4" s="390"/>
      <c r="B4" s="390"/>
      <c r="C4" s="390"/>
      <c r="D4" s="390"/>
      <c r="E4" s="390"/>
      <c r="F4" s="390"/>
      <c r="G4" s="390"/>
      <c r="H4" s="390"/>
      <c r="I4" s="390"/>
      <c r="J4" s="390"/>
      <c r="K4" s="390"/>
      <c r="L4" s="390"/>
      <c r="M4" s="390"/>
      <c r="N4" s="390"/>
      <c r="O4" s="390"/>
      <c r="P4" s="390"/>
      <c r="Q4" s="390"/>
    </row>
    <row r="5" s="391" customFormat="true" ht="13.5" hidden="false" customHeight="false" outlineLevel="0" collapsed="false">
      <c r="A5" s="390"/>
      <c r="B5" s="390"/>
      <c r="C5" s="390"/>
      <c r="D5" s="390"/>
      <c r="E5" s="390"/>
      <c r="F5" s="390"/>
      <c r="G5" s="390"/>
      <c r="H5" s="390"/>
      <c r="I5" s="390"/>
      <c r="J5" s="390"/>
      <c r="K5" s="390"/>
      <c r="L5" s="390"/>
      <c r="M5" s="390"/>
      <c r="N5" s="390"/>
      <c r="O5" s="390"/>
      <c r="P5" s="390"/>
      <c r="Q5" s="390"/>
    </row>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s="391" customFormat="true" ht="13.5" hidden="false" customHeight="false" outlineLevel="0" collapsed="false">
      <c r="A18" s="390"/>
      <c r="B18" s="390"/>
      <c r="C18" s="390"/>
      <c r="D18" s="390"/>
      <c r="E18" s="390"/>
      <c r="F18" s="390"/>
      <c r="G18" s="390"/>
      <c r="H18" s="390"/>
    </row>
    <row r="19" customFormat="false" ht="13.5" hidden="false" customHeight="false" outlineLevel="0" collapsed="false"/>
    <row r="20" customFormat="false" ht="13.5" hidden="false" customHeight="false" outlineLevel="0" collapsed="false"/>
    <row r="21" customFormat="false" ht="13.5" hidden="false" customHeight="false" outlineLevel="0" collapsed="false">
      <c r="DL21" s="391"/>
    </row>
    <row r="22" customFormat="false" ht="13.5" hidden="false" customHeight="false" outlineLevel="0" collapsed="false">
      <c r="DI22" s="391"/>
      <c r="DJ22" s="391"/>
      <c r="DK22" s="391"/>
      <c r="DL22" s="391"/>
    </row>
    <row r="23" customFormat="false" ht="13.5" hidden="false" customHeight="false" outlineLevel="0" collapsed="false">
      <c r="CY23" s="391"/>
      <c r="CZ23" s="391"/>
      <c r="DA23" s="391"/>
      <c r="DB23" s="391"/>
      <c r="DC23" s="391"/>
      <c r="DD23" s="391"/>
      <c r="DE23" s="391"/>
      <c r="DF23" s="391"/>
      <c r="DG23" s="391"/>
      <c r="DH23" s="391"/>
      <c r="DI23" s="391"/>
      <c r="DJ23" s="391"/>
      <c r="DK23" s="391"/>
      <c r="DL23" s="391"/>
    </row>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row r="34" customFormat="false" ht="13.5" hidden="false" customHeight="false" outlineLevel="0" collapsed="false"/>
    <row r="35" customFormat="false" ht="13.5" hidden="false" customHeight="false" outlineLevel="0" collapsed="false">
      <c r="CZ35" s="391"/>
      <c r="DA35" s="391"/>
      <c r="DB35" s="391"/>
      <c r="DC35" s="391"/>
      <c r="DD35" s="391"/>
      <c r="DE35" s="391"/>
      <c r="DF35" s="391"/>
      <c r="DG35" s="391"/>
      <c r="DH35" s="391"/>
      <c r="DI35" s="391"/>
      <c r="DJ35" s="391"/>
      <c r="DK35" s="391"/>
      <c r="DL35" s="391"/>
    </row>
    <row r="36" customFormat="false" ht="13.5" hidden="false" customHeight="false" outlineLevel="0" collapsed="false"/>
    <row r="37" customFormat="false" ht="13.5" hidden="false" customHeight="false" outlineLevel="0" collapsed="false">
      <c r="DL37" s="391"/>
    </row>
    <row r="38" customFormat="false" ht="13.5" hidden="false" customHeight="false" outlineLevel="0" collapsed="false">
      <c r="DI38" s="391"/>
      <c r="DJ38" s="391"/>
      <c r="DK38" s="391"/>
      <c r="DL38" s="391"/>
    </row>
    <row r="39" customFormat="false" ht="13.5" hidden="false" customHeight="false" outlineLevel="0" collapsed="false"/>
    <row r="40" customFormat="false" ht="13.5" hidden="false" customHeight="false" outlineLevel="0" collapsed="false"/>
    <row r="41" customFormat="false" ht="13.5" hidden="false" customHeight="false" outlineLevel="0" collapsed="false"/>
    <row r="42" customFormat="false" ht="13.5" hidden="false" customHeight="false" outlineLevel="0" collapsed="false"/>
    <row r="43" s="391" customFormat="true" ht="13.5" hidden="false" customHeight="false" outlineLevel="0" collapsed="false">
      <c r="A43" s="390"/>
      <c r="B43" s="390"/>
      <c r="C43" s="390"/>
      <c r="D43" s="390"/>
      <c r="E43" s="390"/>
      <c r="F43" s="390"/>
      <c r="G43" s="390"/>
      <c r="H43" s="390"/>
      <c r="I43" s="390"/>
      <c r="J43" s="390"/>
      <c r="K43" s="390"/>
      <c r="L43" s="390"/>
      <c r="M43" s="390"/>
      <c r="N43" s="390"/>
    </row>
    <row r="44" customFormat="false" ht="13.5" hidden="false" customHeight="false" outlineLevel="0" collapsed="false">
      <c r="DL44" s="391"/>
    </row>
    <row r="45" customFormat="false" ht="13.5" hidden="false" customHeight="false" outlineLevel="0" collapsed="false"/>
    <row r="46" customFormat="false" ht="13.5" hidden="false" customHeight="false" outlineLevel="0" collapsed="false">
      <c r="DA46" s="391"/>
      <c r="DB46" s="391"/>
      <c r="DC46" s="391"/>
      <c r="DD46" s="391"/>
      <c r="DE46" s="391"/>
      <c r="DF46" s="391"/>
      <c r="DG46" s="391"/>
      <c r="DH46" s="391"/>
      <c r="DI46" s="391"/>
      <c r="DJ46" s="391"/>
      <c r="DK46" s="391"/>
      <c r="DL46" s="391"/>
    </row>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c r="CZ50" s="391"/>
      <c r="DA50" s="391"/>
      <c r="DB50" s="391"/>
      <c r="DC50" s="391"/>
      <c r="DD50" s="391"/>
      <c r="DE50" s="391"/>
      <c r="DF50" s="391"/>
      <c r="DG50" s="391"/>
      <c r="DH50" s="391"/>
      <c r="DI50" s="391"/>
      <c r="DJ50" s="391"/>
      <c r="DK50" s="391"/>
      <c r="DL50" s="391"/>
    </row>
    <row r="51" customFormat="false" ht="13.5" hidden="false" customHeight="false" outlineLevel="0" collapsed="false"/>
    <row r="52" customFormat="false" ht="13.5" hidden="false" customHeight="false" outlineLevel="0" collapsed="false"/>
    <row r="53" customFormat="false" ht="13.5" hidden="false" customHeight="false" outlineLevel="0" collapsed="false">
      <c r="DL53" s="391"/>
    </row>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c r="DC67" s="391"/>
      <c r="DD67" s="391"/>
      <c r="DE67" s="391"/>
      <c r="DF67" s="391"/>
      <c r="DG67" s="391"/>
      <c r="DH67" s="391"/>
      <c r="DI67" s="391"/>
      <c r="DJ67" s="391"/>
      <c r="DK67" s="391"/>
      <c r="DL67" s="391"/>
    </row>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sheetData>
  <sheetProtection algorithmName="SHA-512" hashValue="fXm2yR6UiK704+mxGvJnP4Xp3iQ0ZsfloGOpia95Mu/yA6cV0KMQ4UiZXizJz20qWgtppMFGtX8TmZeooHXkRQ==" saltValue="JdMovaDGqrX0H3XhSR8Rnw==" spinCount="100000" sheet="true" objects="true" scenarios="true"/>
  <printOptions headings="false" gridLines="false" gridLinesSet="true" horizontalCentered="true" verticalCentered="true"/>
  <pageMargins left="0" right="0" top="0"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AT73"/>
  <sheetViews>
    <sheetView showFormulas="false" showGridLines="false" showRowColHeaders="true" showZeros="true" rightToLeft="false" tabSelected="false" showOutlineSymbols="true" defaultGridColor="true" view="normal" topLeftCell="A1" colorId="64" zoomScale="100" zoomScaleNormal="100" zoomScalePageLayoutView="70" workbookViewId="0">
      <selection pane="topLeft" activeCell="A1" activeCellId="0" sqref="A1"/>
    </sheetView>
  </sheetViews>
  <sheetFormatPr defaultColWidth="8.62890625" defaultRowHeight="13.5" zeroHeight="true" outlineLevelRow="0" outlineLevelCol="0"/>
  <cols>
    <col collapsed="false" customWidth="true" hidden="false" outlineLevel="0" max="36" min="1" style="392" width="2.5"/>
    <col collapsed="false" customWidth="true" hidden="false" outlineLevel="0" max="44" min="37" style="392" width="17"/>
    <col collapsed="false" customWidth="true" hidden="false" outlineLevel="0" max="45" min="45" style="393" width="6.13"/>
    <col collapsed="false" customWidth="true" hidden="false" outlineLevel="0" max="46" min="46" style="394" width="3"/>
    <col collapsed="false" customWidth="true" hidden="true" outlineLevel="0" max="47" min="47" style="392" width="19.13"/>
    <col collapsed="false" customWidth="true" hidden="true" outlineLevel="0" max="52" min="48" style="392" width="12.63"/>
    <col collapsed="false" customWidth="false" hidden="true" outlineLevel="0" max="16384" min="53" style="392" width="8.63"/>
  </cols>
  <sheetData>
    <row r="1" customFormat="false" ht="13.5" hidden="false" customHeight="false" outlineLevel="0" collapsed="false">
      <c r="AS1" s="395"/>
      <c r="AT1" s="395"/>
    </row>
    <row r="2" customFormat="false" ht="13.5" hidden="false" customHeight="false" outlineLevel="0" collapsed="false">
      <c r="AS2" s="395"/>
      <c r="AT2" s="395"/>
    </row>
    <row r="3" customFormat="false" ht="13.5" hidden="false" customHeight="false" outlineLevel="0" collapsed="false">
      <c r="AS3" s="395"/>
      <c r="AT3" s="395"/>
    </row>
    <row r="4" customFormat="false" ht="13.5" hidden="false" customHeight="false" outlineLevel="0" collapsed="false">
      <c r="AS4" s="395"/>
      <c r="AT4" s="395"/>
    </row>
    <row r="5" customFormat="false" ht="17.25" hidden="false" customHeight="false" outlineLevel="0" collapsed="false">
      <c r="A5" s="396" t="s">
        <v>399</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8"/>
    </row>
    <row r="6" customFormat="false" ht="13.5" hidden="false" customHeight="false" outlineLevel="0" collapsed="false">
      <c r="A6" s="394"/>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9" t="s">
        <v>400</v>
      </c>
      <c r="AL6" s="399"/>
      <c r="AM6" s="399"/>
      <c r="AN6" s="399"/>
      <c r="AO6" s="395"/>
      <c r="AP6" s="395"/>
      <c r="AQ6" s="395"/>
      <c r="AR6" s="395"/>
    </row>
    <row r="7" customFormat="false" ht="13.5" hidden="false" customHeight="true" outlineLevel="0" collapsed="false">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5"/>
      <c r="AJ7" s="395"/>
      <c r="AK7" s="400"/>
      <c r="AL7" s="401"/>
      <c r="AM7" s="401"/>
      <c r="AN7" s="402"/>
      <c r="AO7" s="403" t="s">
        <v>401</v>
      </c>
      <c r="AP7" s="404"/>
      <c r="AQ7" s="405" t="s">
        <v>402</v>
      </c>
      <c r="AR7" s="406"/>
    </row>
    <row r="8" customFormat="false" ht="13.5" hidden="false" customHeight="false" outlineLevel="0" collapsed="false">
      <c r="A8" s="394"/>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407"/>
      <c r="AL8" s="408"/>
      <c r="AM8" s="408"/>
      <c r="AN8" s="409"/>
      <c r="AO8" s="403"/>
      <c r="AP8" s="410" t="s">
        <v>403</v>
      </c>
      <c r="AQ8" s="411" t="s">
        <v>404</v>
      </c>
      <c r="AR8" s="412" t="s">
        <v>405</v>
      </c>
    </row>
    <row r="9" customFormat="false" ht="13.5" hidden="false" customHeight="true" outlineLevel="0" collapsed="false">
      <c r="A9" s="394"/>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413" t="s">
        <v>406</v>
      </c>
      <c r="AL9" s="413"/>
      <c r="AM9" s="413"/>
      <c r="AN9" s="413"/>
      <c r="AO9" s="414" t="n">
        <v>4564455</v>
      </c>
      <c r="AP9" s="414" t="n">
        <v>160348</v>
      </c>
      <c r="AQ9" s="415" t="n">
        <v>104625</v>
      </c>
      <c r="AR9" s="416" t="n">
        <v>53.3</v>
      </c>
    </row>
    <row r="10" customFormat="false" ht="13.5" hidden="false" customHeight="true" outlineLevel="0" collapsed="false">
      <c r="A10" s="394"/>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413" t="s">
        <v>407</v>
      </c>
      <c r="AL10" s="413"/>
      <c r="AM10" s="413"/>
      <c r="AN10" s="413"/>
      <c r="AO10" s="417" t="n">
        <v>54741</v>
      </c>
      <c r="AP10" s="417" t="n">
        <v>1923</v>
      </c>
      <c r="AQ10" s="418" t="n">
        <v>9752</v>
      </c>
      <c r="AR10" s="419" t="n">
        <v>-80.3</v>
      </c>
    </row>
    <row r="11" customFormat="false" ht="13.5" hidden="false" customHeight="true" outlineLevel="0" collapsed="false">
      <c r="A11" s="394"/>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413" t="s">
        <v>408</v>
      </c>
      <c r="AL11" s="413"/>
      <c r="AM11" s="413"/>
      <c r="AN11" s="413"/>
      <c r="AO11" s="417" t="s">
        <v>47</v>
      </c>
      <c r="AP11" s="417" t="s">
        <v>47</v>
      </c>
      <c r="AQ11" s="418" t="n">
        <v>1608</v>
      </c>
      <c r="AR11" s="419" t="s">
        <v>47</v>
      </c>
    </row>
    <row r="12" customFormat="false" ht="13.5" hidden="false" customHeight="true" outlineLevel="0" collapsed="false">
      <c r="A12" s="394"/>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5"/>
      <c r="AJ12" s="395"/>
      <c r="AK12" s="413" t="s">
        <v>409</v>
      </c>
      <c r="AL12" s="413"/>
      <c r="AM12" s="413"/>
      <c r="AN12" s="413"/>
      <c r="AO12" s="417" t="s">
        <v>47</v>
      </c>
      <c r="AP12" s="417" t="s">
        <v>47</v>
      </c>
      <c r="AQ12" s="418" t="n">
        <v>4</v>
      </c>
      <c r="AR12" s="419" t="s">
        <v>47</v>
      </c>
    </row>
    <row r="13" customFormat="false" ht="13.5" hidden="false" customHeight="true" outlineLevel="0" collapsed="false">
      <c r="A13" s="394"/>
      <c r="B13" s="395"/>
      <c r="C13" s="395"/>
      <c r="D13" s="395"/>
      <c r="E13" s="395"/>
      <c r="F13" s="395"/>
      <c r="G13" s="395"/>
      <c r="H13" s="395"/>
      <c r="I13" s="395"/>
      <c r="J13" s="395"/>
      <c r="K13" s="395"/>
      <c r="L13" s="395"/>
      <c r="M13" s="395"/>
      <c r="N13" s="395"/>
      <c r="O13" s="395"/>
      <c r="P13" s="395"/>
      <c r="Q13" s="395"/>
      <c r="R13" s="395"/>
      <c r="S13" s="395"/>
      <c r="T13" s="395"/>
      <c r="U13" s="395"/>
      <c r="V13" s="395"/>
      <c r="W13" s="395"/>
      <c r="X13" s="395"/>
      <c r="Y13" s="395"/>
      <c r="Z13" s="395"/>
      <c r="AA13" s="395"/>
      <c r="AB13" s="395"/>
      <c r="AC13" s="395"/>
      <c r="AD13" s="395"/>
      <c r="AE13" s="395"/>
      <c r="AF13" s="395"/>
      <c r="AG13" s="395"/>
      <c r="AH13" s="395"/>
      <c r="AI13" s="395"/>
      <c r="AJ13" s="395"/>
      <c r="AK13" s="413" t="s">
        <v>410</v>
      </c>
      <c r="AL13" s="413"/>
      <c r="AM13" s="413"/>
      <c r="AN13" s="413"/>
      <c r="AO13" s="417" t="n">
        <v>137582</v>
      </c>
      <c r="AP13" s="417" t="n">
        <v>4833</v>
      </c>
      <c r="AQ13" s="418" t="n">
        <v>4175</v>
      </c>
      <c r="AR13" s="419" t="n">
        <v>15.8</v>
      </c>
    </row>
    <row r="14" customFormat="false" ht="13.5" hidden="false" customHeight="true" outlineLevel="0" collapsed="false">
      <c r="A14" s="394"/>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413" t="s">
        <v>411</v>
      </c>
      <c r="AL14" s="413"/>
      <c r="AM14" s="413"/>
      <c r="AN14" s="413"/>
      <c r="AO14" s="417" t="n">
        <v>207882</v>
      </c>
      <c r="AP14" s="417" t="n">
        <v>7303</v>
      </c>
      <c r="AQ14" s="418" t="n">
        <v>2340</v>
      </c>
      <c r="AR14" s="419" t="n">
        <v>212.1</v>
      </c>
    </row>
    <row r="15" customFormat="false" ht="13.5" hidden="false" customHeight="true" outlineLevel="0" collapsed="false">
      <c r="A15" s="394"/>
      <c r="B15" s="395"/>
      <c r="C15" s="395"/>
      <c r="D15" s="395"/>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420" t="s">
        <v>412</v>
      </c>
      <c r="AL15" s="420"/>
      <c r="AM15" s="420"/>
      <c r="AN15" s="420"/>
      <c r="AO15" s="417" t="n">
        <v>-358899</v>
      </c>
      <c r="AP15" s="417" t="n">
        <v>-12608</v>
      </c>
      <c r="AQ15" s="418" t="n">
        <v>-8060</v>
      </c>
      <c r="AR15" s="419" t="n">
        <v>56.4</v>
      </c>
    </row>
    <row r="16" customFormat="false" ht="13.5" hidden="false" customHeight="false" outlineLevel="0" collapsed="false">
      <c r="A16" s="394"/>
      <c r="B16" s="395"/>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5"/>
      <c r="AJ16" s="395"/>
      <c r="AK16" s="420" t="s">
        <v>101</v>
      </c>
      <c r="AL16" s="420"/>
      <c r="AM16" s="420"/>
      <c r="AN16" s="420"/>
      <c r="AO16" s="417" t="n">
        <v>4605761</v>
      </c>
      <c r="AP16" s="417" t="n">
        <v>161799</v>
      </c>
      <c r="AQ16" s="418" t="n">
        <v>114444</v>
      </c>
      <c r="AR16" s="419" t="n">
        <v>41.4</v>
      </c>
    </row>
    <row r="17" customFormat="false" ht="13.5" hidden="false" customHeight="false" outlineLevel="0" collapsed="false">
      <c r="A17" s="394"/>
      <c r="B17" s="395"/>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421"/>
    </row>
    <row r="18" customFormat="false" ht="13.5" hidden="false" customHeight="false" outlineLevel="0" collapsed="false">
      <c r="A18" s="394"/>
      <c r="B18" s="395"/>
      <c r="C18" s="395"/>
      <c r="D18" s="395"/>
      <c r="E18" s="395"/>
      <c r="F18" s="395"/>
      <c r="G18" s="395"/>
      <c r="H18" s="395"/>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422"/>
      <c r="AR18" s="422"/>
    </row>
    <row r="19" customFormat="false" ht="13.5" hidden="false" customHeight="false" outlineLevel="0" collapsed="false">
      <c r="A19" s="394"/>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t="s">
        <v>413</v>
      </c>
      <c r="AL19" s="395"/>
      <c r="AM19" s="395"/>
      <c r="AN19" s="395"/>
      <c r="AO19" s="395"/>
      <c r="AP19" s="395"/>
      <c r="AQ19" s="395"/>
      <c r="AR19" s="395"/>
    </row>
    <row r="20" customFormat="false" ht="13.5" hidden="false" customHeight="false" outlineLevel="0" collapsed="false">
      <c r="A20" s="394"/>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423"/>
      <c r="AL20" s="424"/>
      <c r="AM20" s="424"/>
      <c r="AN20" s="425"/>
      <c r="AO20" s="426" t="s">
        <v>414</v>
      </c>
      <c r="AP20" s="427" t="s">
        <v>415</v>
      </c>
      <c r="AQ20" s="428" t="s">
        <v>416</v>
      </c>
      <c r="AR20" s="429"/>
    </row>
    <row r="21" s="436" customFormat="true" ht="13.5" hidden="false" customHeight="false" outlineLevel="0" collapsed="false">
      <c r="A21" s="430"/>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431" t="s">
        <v>417</v>
      </c>
      <c r="AL21" s="431"/>
      <c r="AM21" s="431"/>
      <c r="AN21" s="431"/>
      <c r="AO21" s="432" t="n">
        <v>16.48</v>
      </c>
      <c r="AP21" s="433" t="n">
        <v>10.6</v>
      </c>
      <c r="AQ21" s="434" t="n">
        <v>5.88</v>
      </c>
      <c r="AR21" s="399"/>
      <c r="AS21" s="435"/>
      <c r="AT21" s="430"/>
    </row>
    <row r="22" s="436" customFormat="true" ht="13.5" hidden="false" customHeight="false" outlineLevel="0" collapsed="false">
      <c r="A22" s="430"/>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431" t="s">
        <v>103</v>
      </c>
      <c r="AL22" s="431"/>
      <c r="AM22" s="431"/>
      <c r="AN22" s="431"/>
      <c r="AO22" s="437" t="n">
        <v>98.1</v>
      </c>
      <c r="AP22" s="438" t="n">
        <v>97.5</v>
      </c>
      <c r="AQ22" s="439" t="n">
        <v>0.6</v>
      </c>
      <c r="AR22" s="422"/>
      <c r="AS22" s="435"/>
      <c r="AT22" s="430"/>
    </row>
    <row r="23" s="436" customFormat="true" ht="13.5" hidden="false" customHeight="false" outlineLevel="0" collapsed="false">
      <c r="A23" s="430"/>
      <c r="B23" s="399"/>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399"/>
      <c r="AM23" s="399"/>
      <c r="AN23" s="399"/>
      <c r="AO23" s="399"/>
      <c r="AP23" s="422"/>
      <c r="AQ23" s="422"/>
      <c r="AR23" s="422"/>
      <c r="AS23" s="435"/>
      <c r="AT23" s="430"/>
    </row>
    <row r="24" s="436" customFormat="true" ht="13.5" hidden="false" customHeight="false" outlineLevel="0" collapsed="false">
      <c r="A24" s="430"/>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399"/>
      <c r="AM24" s="399"/>
      <c r="AN24" s="399"/>
      <c r="AO24" s="399"/>
      <c r="AP24" s="422"/>
      <c r="AQ24" s="422"/>
      <c r="AR24" s="422"/>
      <c r="AS24" s="435"/>
      <c r="AT24" s="430"/>
    </row>
    <row r="25" s="436" customFormat="true" ht="13.5" hidden="false" customHeight="false" outlineLevel="0" collapsed="false">
      <c r="A25" s="440"/>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1"/>
      <c r="AM25" s="441"/>
      <c r="AN25" s="441"/>
      <c r="AO25" s="441"/>
      <c r="AP25" s="442"/>
      <c r="AQ25" s="442"/>
      <c r="AR25" s="442"/>
      <c r="AS25" s="443"/>
      <c r="AT25" s="430"/>
    </row>
    <row r="26" s="436" customFormat="true" ht="13.5" hidden="false" customHeight="false" outlineLevel="0" collapsed="false">
      <c r="A26" s="444" t="s">
        <v>418</v>
      </c>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4"/>
      <c r="AR26" s="444"/>
      <c r="AS26" s="444"/>
      <c r="AT26" s="399"/>
    </row>
    <row r="27" customFormat="false" ht="13.5" hidden="false" customHeight="false" outlineLevel="0" collapsed="false">
      <c r="A27" s="445"/>
      <c r="AO27" s="395"/>
      <c r="AP27" s="395"/>
      <c r="AQ27" s="395"/>
      <c r="AR27" s="395"/>
      <c r="AS27" s="395"/>
      <c r="AT27" s="395"/>
    </row>
    <row r="28" customFormat="false" ht="17.25" hidden="false" customHeight="false" outlineLevel="0" collapsed="false">
      <c r="A28" s="396" t="s">
        <v>419</v>
      </c>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446"/>
    </row>
    <row r="29" customFormat="false" ht="13.5" hidden="false" customHeight="false" outlineLevel="0" collapsed="false">
      <c r="A29" s="394"/>
      <c r="B29" s="395"/>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9" t="s">
        <v>420</v>
      </c>
      <c r="AL29" s="399"/>
      <c r="AM29" s="399"/>
      <c r="AN29" s="399"/>
      <c r="AO29" s="395"/>
      <c r="AP29" s="395"/>
      <c r="AQ29" s="395"/>
      <c r="AR29" s="395"/>
      <c r="AS29" s="447"/>
    </row>
    <row r="30" customFormat="false" ht="13.5" hidden="false" customHeight="true" outlineLevel="0" collapsed="false">
      <c r="A30" s="394"/>
      <c r="B30" s="395"/>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5"/>
      <c r="AI30" s="395"/>
      <c r="AJ30" s="395"/>
      <c r="AK30" s="400"/>
      <c r="AL30" s="401"/>
      <c r="AM30" s="401"/>
      <c r="AN30" s="402"/>
      <c r="AO30" s="403" t="s">
        <v>401</v>
      </c>
      <c r="AP30" s="404"/>
      <c r="AQ30" s="405" t="s">
        <v>402</v>
      </c>
      <c r="AR30" s="406"/>
    </row>
    <row r="31" customFormat="false" ht="13.5" hidden="false" customHeight="false" outlineLevel="0" collapsed="false">
      <c r="A31" s="394"/>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395"/>
      <c r="AJ31" s="395"/>
      <c r="AK31" s="407"/>
      <c r="AL31" s="408"/>
      <c r="AM31" s="408"/>
      <c r="AN31" s="409"/>
      <c r="AO31" s="403"/>
      <c r="AP31" s="410" t="s">
        <v>403</v>
      </c>
      <c r="AQ31" s="411" t="s">
        <v>404</v>
      </c>
      <c r="AR31" s="412" t="s">
        <v>405</v>
      </c>
    </row>
    <row r="32" customFormat="false" ht="27" hidden="false" customHeight="true" outlineLevel="0" collapsed="false">
      <c r="A32" s="394"/>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c r="AA32" s="395"/>
      <c r="AB32" s="395"/>
      <c r="AC32" s="395"/>
      <c r="AD32" s="395"/>
      <c r="AE32" s="395"/>
      <c r="AF32" s="395"/>
      <c r="AG32" s="395"/>
      <c r="AH32" s="395"/>
      <c r="AI32" s="395"/>
      <c r="AJ32" s="395"/>
      <c r="AK32" s="448" t="s">
        <v>421</v>
      </c>
      <c r="AL32" s="448"/>
      <c r="AM32" s="448"/>
      <c r="AN32" s="448"/>
      <c r="AO32" s="449" t="n">
        <v>3844108</v>
      </c>
      <c r="AP32" s="449" t="n">
        <v>135042</v>
      </c>
      <c r="AQ32" s="450" t="n">
        <v>72468</v>
      </c>
      <c r="AR32" s="451" t="n">
        <v>86.3</v>
      </c>
    </row>
    <row r="33" customFormat="false" ht="13.5" hidden="false" customHeight="true" outlineLevel="0" collapsed="false">
      <c r="A33" s="394"/>
      <c r="B33" s="395"/>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448" t="s">
        <v>422</v>
      </c>
      <c r="AL33" s="448"/>
      <c r="AM33" s="448"/>
      <c r="AN33" s="448"/>
      <c r="AO33" s="449" t="s">
        <v>47</v>
      </c>
      <c r="AP33" s="449" t="s">
        <v>47</v>
      </c>
      <c r="AQ33" s="450" t="s">
        <v>47</v>
      </c>
      <c r="AR33" s="451" t="s">
        <v>47</v>
      </c>
    </row>
    <row r="34" customFormat="false" ht="27" hidden="false" customHeight="true" outlineLevel="0" collapsed="false">
      <c r="A34" s="394"/>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448" t="s">
        <v>423</v>
      </c>
      <c r="AL34" s="448"/>
      <c r="AM34" s="448"/>
      <c r="AN34" s="448"/>
      <c r="AO34" s="449" t="s">
        <v>47</v>
      </c>
      <c r="AP34" s="449" t="s">
        <v>47</v>
      </c>
      <c r="AQ34" s="450" t="n">
        <v>1</v>
      </c>
      <c r="AR34" s="451" t="s">
        <v>47</v>
      </c>
    </row>
    <row r="35" customFormat="false" ht="27" hidden="false" customHeight="true" outlineLevel="0" collapsed="false">
      <c r="A35" s="394"/>
      <c r="B35" s="395"/>
      <c r="C35" s="395"/>
      <c r="D35" s="395"/>
      <c r="E35" s="395"/>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448" t="s">
        <v>424</v>
      </c>
      <c r="AL35" s="448"/>
      <c r="AM35" s="448"/>
      <c r="AN35" s="448"/>
      <c r="AO35" s="449" t="n">
        <v>671656</v>
      </c>
      <c r="AP35" s="449" t="n">
        <v>23595</v>
      </c>
      <c r="AQ35" s="450" t="n">
        <v>17710</v>
      </c>
      <c r="AR35" s="451" t="n">
        <v>33.2</v>
      </c>
    </row>
    <row r="36" customFormat="false" ht="27" hidden="false" customHeight="true" outlineLevel="0" collapsed="false">
      <c r="A36" s="394"/>
      <c r="B36" s="395"/>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448" t="s">
        <v>425</v>
      </c>
      <c r="AL36" s="448"/>
      <c r="AM36" s="448"/>
      <c r="AN36" s="448"/>
      <c r="AO36" s="449" t="n">
        <v>29377</v>
      </c>
      <c r="AP36" s="449" t="n">
        <v>1032</v>
      </c>
      <c r="AQ36" s="450" t="n">
        <v>2475</v>
      </c>
      <c r="AR36" s="451" t="n">
        <v>-58.3</v>
      </c>
    </row>
    <row r="37" customFormat="false" ht="13.5" hidden="false" customHeight="true" outlineLevel="0" collapsed="false">
      <c r="A37" s="394"/>
      <c r="B37" s="395"/>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448" t="s">
        <v>426</v>
      </c>
      <c r="AL37" s="448"/>
      <c r="AM37" s="448"/>
      <c r="AN37" s="448"/>
      <c r="AO37" s="449" t="n">
        <v>16443</v>
      </c>
      <c r="AP37" s="449" t="n">
        <v>578</v>
      </c>
      <c r="AQ37" s="450" t="n">
        <v>637</v>
      </c>
      <c r="AR37" s="451" t="n">
        <v>-9.3</v>
      </c>
    </row>
    <row r="38" customFormat="false" ht="27" hidden="false" customHeight="true" outlineLevel="0" collapsed="false">
      <c r="A38" s="394"/>
      <c r="B38" s="395"/>
      <c r="C38" s="395"/>
      <c r="D38" s="395"/>
      <c r="E38" s="395"/>
      <c r="F38" s="395"/>
      <c r="G38" s="395"/>
      <c r="H38" s="395"/>
      <c r="I38" s="395"/>
      <c r="J38" s="395"/>
      <c r="K38" s="395"/>
      <c r="L38" s="395"/>
      <c r="M38" s="395"/>
      <c r="N38" s="395"/>
      <c r="O38" s="395"/>
      <c r="P38" s="395"/>
      <c r="Q38" s="395"/>
      <c r="R38" s="395"/>
      <c r="S38" s="395"/>
      <c r="T38" s="395"/>
      <c r="U38" s="395"/>
      <c r="V38" s="395"/>
      <c r="W38" s="395"/>
      <c r="X38" s="395"/>
      <c r="Y38" s="395"/>
      <c r="Z38" s="395"/>
      <c r="AA38" s="395"/>
      <c r="AB38" s="395"/>
      <c r="AC38" s="395"/>
      <c r="AD38" s="395"/>
      <c r="AE38" s="395"/>
      <c r="AF38" s="395"/>
      <c r="AG38" s="395"/>
      <c r="AH38" s="395"/>
      <c r="AI38" s="395"/>
      <c r="AJ38" s="395"/>
      <c r="AK38" s="452" t="s">
        <v>427</v>
      </c>
      <c r="AL38" s="452"/>
      <c r="AM38" s="452"/>
      <c r="AN38" s="452"/>
      <c r="AO38" s="453" t="n">
        <v>36</v>
      </c>
      <c r="AP38" s="453" t="n">
        <v>1</v>
      </c>
      <c r="AQ38" s="454" t="n">
        <v>2</v>
      </c>
      <c r="AR38" s="439" t="n">
        <v>-50</v>
      </c>
      <c r="AS38" s="447"/>
    </row>
    <row r="39" customFormat="false" ht="13.5" hidden="false" customHeight="true" outlineLevel="0" collapsed="false">
      <c r="A39" s="394"/>
      <c r="B39" s="395"/>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452" t="s">
        <v>428</v>
      </c>
      <c r="AL39" s="452"/>
      <c r="AM39" s="452"/>
      <c r="AN39" s="452"/>
      <c r="AO39" s="449" t="n">
        <v>-165146</v>
      </c>
      <c r="AP39" s="449" t="n">
        <v>-5802</v>
      </c>
      <c r="AQ39" s="450" t="n">
        <v>-3769</v>
      </c>
      <c r="AR39" s="451" t="n">
        <v>53.9</v>
      </c>
      <c r="AS39" s="447"/>
    </row>
    <row r="40" customFormat="false" ht="27" hidden="false" customHeight="true" outlineLevel="0" collapsed="false">
      <c r="A40" s="394"/>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448" t="s">
        <v>429</v>
      </c>
      <c r="AL40" s="448"/>
      <c r="AM40" s="448"/>
      <c r="AN40" s="448"/>
      <c r="AO40" s="449" t="n">
        <v>-3199205</v>
      </c>
      <c r="AP40" s="449" t="n">
        <v>-112387</v>
      </c>
      <c r="AQ40" s="450" t="n">
        <v>-62733</v>
      </c>
      <c r="AR40" s="451" t="n">
        <v>79.2</v>
      </c>
      <c r="AS40" s="447"/>
    </row>
    <row r="41" customFormat="false" ht="13.5" hidden="false" customHeight="false" outlineLevel="0" collapsed="false">
      <c r="A41" s="394"/>
      <c r="B41" s="395"/>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455" t="s">
        <v>101</v>
      </c>
      <c r="AL41" s="455"/>
      <c r="AM41" s="455"/>
      <c r="AN41" s="455"/>
      <c r="AO41" s="449" t="n">
        <v>1197269</v>
      </c>
      <c r="AP41" s="449" t="n">
        <v>42060</v>
      </c>
      <c r="AQ41" s="450" t="n">
        <v>26792</v>
      </c>
      <c r="AR41" s="451" t="n">
        <v>57</v>
      </c>
      <c r="AS41" s="447"/>
    </row>
    <row r="42" customFormat="false" ht="13.5" hidden="false" customHeight="false" outlineLevel="0" collapsed="false">
      <c r="A42" s="394"/>
      <c r="B42" s="395"/>
      <c r="C42" s="395"/>
      <c r="D42" s="395"/>
      <c r="E42" s="395"/>
      <c r="F42" s="395"/>
      <c r="G42" s="395"/>
      <c r="H42" s="395"/>
      <c r="I42" s="395"/>
      <c r="J42" s="395"/>
      <c r="K42" s="395"/>
      <c r="L42" s="395"/>
      <c r="M42" s="395"/>
      <c r="N42" s="395"/>
      <c r="O42" s="395"/>
      <c r="P42" s="395"/>
      <c r="Q42" s="395"/>
      <c r="R42" s="395"/>
      <c r="S42" s="395"/>
      <c r="T42" s="395"/>
      <c r="U42" s="395"/>
      <c r="V42" s="395"/>
      <c r="W42" s="395"/>
      <c r="X42" s="395"/>
      <c r="Y42" s="395"/>
      <c r="Z42" s="395"/>
      <c r="AA42" s="395"/>
      <c r="AB42" s="395"/>
      <c r="AC42" s="395"/>
      <c r="AD42" s="395"/>
      <c r="AE42" s="395"/>
      <c r="AF42" s="395"/>
      <c r="AG42" s="395"/>
      <c r="AH42" s="395"/>
      <c r="AI42" s="395"/>
      <c r="AJ42" s="395"/>
      <c r="AK42" s="456" t="s">
        <v>430</v>
      </c>
      <c r="AL42" s="395"/>
      <c r="AM42" s="395"/>
      <c r="AN42" s="395"/>
      <c r="AO42" s="395"/>
      <c r="AP42" s="395"/>
      <c r="AQ42" s="422"/>
      <c r="AR42" s="422"/>
      <c r="AS42" s="447"/>
    </row>
    <row r="43" customFormat="false" ht="13.5" hidden="false" customHeight="false" outlineLevel="0" collapsed="false">
      <c r="A43" s="394"/>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c r="AH43" s="395"/>
      <c r="AI43" s="395"/>
      <c r="AJ43" s="395"/>
      <c r="AK43" s="395"/>
      <c r="AL43" s="395"/>
      <c r="AM43" s="395"/>
      <c r="AN43" s="395"/>
      <c r="AO43" s="395"/>
      <c r="AP43" s="457"/>
      <c r="AQ43" s="422"/>
      <c r="AR43" s="395"/>
      <c r="AS43" s="447"/>
    </row>
    <row r="44" customFormat="false" ht="13.5" hidden="false" customHeight="false" outlineLevel="0" collapsed="false">
      <c r="A44" s="394"/>
      <c r="B44" s="395"/>
      <c r="C44" s="39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c r="AC44" s="395"/>
      <c r="AD44" s="395"/>
      <c r="AE44" s="395"/>
      <c r="AF44" s="395"/>
      <c r="AG44" s="395"/>
      <c r="AH44" s="395"/>
      <c r="AI44" s="395"/>
      <c r="AJ44" s="395"/>
      <c r="AK44" s="395"/>
      <c r="AL44" s="395"/>
      <c r="AM44" s="395"/>
      <c r="AN44" s="395"/>
      <c r="AO44" s="395"/>
      <c r="AP44" s="395"/>
      <c r="AQ44" s="422"/>
      <c r="AR44" s="395"/>
    </row>
    <row r="45" customFormat="false" ht="13.5" hidden="false" customHeight="false" outlineLevel="0" collapsed="false">
      <c r="A45" s="397"/>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458"/>
      <c r="AR45" s="397"/>
      <c r="AS45" s="397"/>
      <c r="AT45" s="395"/>
    </row>
    <row r="46" customFormat="false" ht="13.5" hidden="false" customHeight="false" outlineLevel="0" collapsed="false">
      <c r="A46" s="459"/>
      <c r="B46" s="459"/>
      <c r="C46" s="459"/>
      <c r="D46" s="459"/>
      <c r="E46" s="459"/>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395"/>
    </row>
    <row r="47" customFormat="false" ht="17.25" hidden="false" customHeight="true" outlineLevel="0" collapsed="false">
      <c r="A47" s="460" t="s">
        <v>431</v>
      </c>
      <c r="B47" s="395"/>
      <c r="C47" s="395"/>
      <c r="D47" s="395"/>
      <c r="E47" s="395"/>
      <c r="F47" s="395"/>
      <c r="G47" s="395"/>
      <c r="H47" s="395"/>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5"/>
      <c r="AQ47" s="395"/>
      <c r="AR47" s="395"/>
    </row>
    <row r="48" customFormat="false" ht="13.5" hidden="false" customHeight="false" outlineLevel="0" collapsed="false">
      <c r="A48" s="394"/>
      <c r="B48" s="395"/>
      <c r="C48" s="395"/>
      <c r="D48" s="395"/>
      <c r="E48" s="395"/>
      <c r="F48" s="395"/>
      <c r="G48" s="395"/>
      <c r="H48" s="395"/>
      <c r="I48" s="395"/>
      <c r="J48" s="395"/>
      <c r="K48" s="395"/>
      <c r="L48" s="395"/>
      <c r="M48" s="395"/>
      <c r="N48" s="395"/>
      <c r="O48" s="395"/>
      <c r="P48" s="395"/>
      <c r="Q48" s="395"/>
      <c r="R48" s="395"/>
      <c r="S48" s="395"/>
      <c r="T48" s="395"/>
      <c r="U48" s="395"/>
      <c r="V48" s="395"/>
      <c r="W48" s="395"/>
      <c r="X48" s="395"/>
      <c r="Y48" s="395"/>
      <c r="Z48" s="395"/>
      <c r="AA48" s="395"/>
      <c r="AB48" s="395"/>
      <c r="AC48" s="395"/>
      <c r="AD48" s="395"/>
      <c r="AE48" s="395"/>
      <c r="AF48" s="395"/>
      <c r="AG48" s="395"/>
      <c r="AH48" s="395"/>
      <c r="AI48" s="395"/>
      <c r="AJ48" s="395"/>
      <c r="AK48" s="461" t="s">
        <v>260</v>
      </c>
      <c r="AL48" s="461"/>
      <c r="AM48" s="461"/>
      <c r="AN48" s="461"/>
      <c r="AO48" s="461"/>
      <c r="AP48" s="461"/>
      <c r="AQ48" s="462"/>
      <c r="AR48" s="461"/>
    </row>
    <row r="49" customFormat="false" ht="13.5" hidden="false" customHeight="true" outlineLevel="0" collapsed="false">
      <c r="A49" s="394"/>
      <c r="B49" s="395"/>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395"/>
      <c r="AE49" s="395"/>
      <c r="AF49" s="395"/>
      <c r="AG49" s="395"/>
      <c r="AH49" s="395"/>
      <c r="AI49" s="395"/>
      <c r="AJ49" s="395"/>
      <c r="AK49" s="463"/>
      <c r="AL49" s="464"/>
      <c r="AM49" s="465" t="s">
        <v>401</v>
      </c>
      <c r="AN49" s="466" t="s">
        <v>432</v>
      </c>
      <c r="AO49" s="466"/>
      <c r="AP49" s="466"/>
      <c r="AQ49" s="466"/>
      <c r="AR49" s="466"/>
    </row>
    <row r="50" customFormat="false" ht="13.5" hidden="false" customHeight="false" outlineLevel="0" collapsed="false">
      <c r="A50" s="394"/>
      <c r="B50" s="395"/>
      <c r="C50" s="395"/>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395"/>
      <c r="AF50" s="395"/>
      <c r="AG50" s="395"/>
      <c r="AH50" s="395"/>
      <c r="AI50" s="395"/>
      <c r="AJ50" s="395"/>
      <c r="AK50" s="467"/>
      <c r="AL50" s="468"/>
      <c r="AM50" s="465"/>
      <c r="AN50" s="469" t="s">
        <v>433</v>
      </c>
      <c r="AO50" s="470" t="s">
        <v>434</v>
      </c>
      <c r="AP50" s="471" t="s">
        <v>435</v>
      </c>
      <c r="AQ50" s="472" t="s">
        <v>436</v>
      </c>
      <c r="AR50" s="466" t="s">
        <v>437</v>
      </c>
    </row>
    <row r="51" customFormat="false" ht="13.5" hidden="false" customHeight="false" outlineLevel="0" collapsed="false">
      <c r="A51" s="394"/>
      <c r="B51" s="395"/>
      <c r="C51" s="395"/>
      <c r="D51" s="395"/>
      <c r="E51" s="395"/>
      <c r="F51" s="395"/>
      <c r="G51" s="395"/>
      <c r="H51" s="395"/>
      <c r="I51" s="395"/>
      <c r="J51" s="395"/>
      <c r="K51" s="395"/>
      <c r="L51" s="395"/>
      <c r="M51" s="395"/>
      <c r="N51" s="395"/>
      <c r="O51" s="395"/>
      <c r="P51" s="395"/>
      <c r="Q51" s="395"/>
      <c r="R51" s="395"/>
      <c r="S51" s="395"/>
      <c r="T51" s="395"/>
      <c r="U51" s="395"/>
      <c r="V51" s="395"/>
      <c r="W51" s="395"/>
      <c r="X51" s="395"/>
      <c r="Y51" s="395"/>
      <c r="Z51" s="395"/>
      <c r="AA51" s="395"/>
      <c r="AB51" s="395"/>
      <c r="AC51" s="395"/>
      <c r="AD51" s="395"/>
      <c r="AE51" s="395"/>
      <c r="AF51" s="395"/>
      <c r="AG51" s="395"/>
      <c r="AH51" s="395"/>
      <c r="AI51" s="395"/>
      <c r="AJ51" s="395"/>
      <c r="AK51" s="463" t="s">
        <v>438</v>
      </c>
      <c r="AL51" s="464"/>
      <c r="AM51" s="473" t="n">
        <v>3615967</v>
      </c>
      <c r="AN51" s="474" t="n">
        <v>115626</v>
      </c>
      <c r="AO51" s="475" t="n">
        <v>-30.8</v>
      </c>
      <c r="AP51" s="476" t="n">
        <v>88968</v>
      </c>
      <c r="AQ51" s="477" t="n">
        <v>6.8</v>
      </c>
      <c r="AR51" s="478" t="n">
        <v>-37.6</v>
      </c>
    </row>
    <row r="52" customFormat="false" ht="13.5" hidden="false" customHeight="false" outlineLevel="0" collapsed="false">
      <c r="A52" s="394"/>
      <c r="B52" s="395"/>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395"/>
      <c r="AB52" s="395"/>
      <c r="AC52" s="395"/>
      <c r="AD52" s="395"/>
      <c r="AE52" s="395"/>
      <c r="AF52" s="395"/>
      <c r="AG52" s="395"/>
      <c r="AH52" s="395"/>
      <c r="AI52" s="395"/>
      <c r="AJ52" s="395"/>
      <c r="AK52" s="479"/>
      <c r="AL52" s="480" t="s">
        <v>439</v>
      </c>
      <c r="AM52" s="481" t="n">
        <v>1950895</v>
      </c>
      <c r="AN52" s="482" t="n">
        <v>62383</v>
      </c>
      <c r="AO52" s="483" t="n">
        <v>-20.3</v>
      </c>
      <c r="AP52" s="484" t="n">
        <v>45482</v>
      </c>
      <c r="AQ52" s="485" t="n">
        <v>5.5</v>
      </c>
      <c r="AR52" s="486" t="n">
        <v>-25.8</v>
      </c>
    </row>
    <row r="53" customFormat="false" ht="13.5" hidden="false" customHeight="false" outlineLevel="0" collapsed="false">
      <c r="A53" s="394"/>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463" t="s">
        <v>440</v>
      </c>
      <c r="AL53" s="464"/>
      <c r="AM53" s="473" t="n">
        <v>3826692</v>
      </c>
      <c r="AN53" s="474" t="n">
        <v>124859</v>
      </c>
      <c r="AO53" s="475" t="n">
        <v>8</v>
      </c>
      <c r="AP53" s="476" t="n">
        <v>85173</v>
      </c>
      <c r="AQ53" s="477" t="n">
        <v>-4.3</v>
      </c>
      <c r="AR53" s="478" t="n">
        <v>12.3</v>
      </c>
    </row>
    <row r="54" customFormat="false" ht="13.5" hidden="false" customHeight="false" outlineLevel="0" collapsed="false">
      <c r="A54" s="394"/>
      <c r="B54" s="395"/>
      <c r="C54" s="395"/>
      <c r="D54" s="395"/>
      <c r="E54" s="395"/>
      <c r="F54" s="395"/>
      <c r="G54" s="395"/>
      <c r="H54" s="395"/>
      <c r="I54" s="395"/>
      <c r="J54" s="395"/>
      <c r="K54" s="395"/>
      <c r="L54" s="395"/>
      <c r="M54" s="395"/>
      <c r="N54" s="395"/>
      <c r="O54" s="395"/>
      <c r="P54" s="395"/>
      <c r="Q54" s="395"/>
      <c r="R54" s="395"/>
      <c r="S54" s="395"/>
      <c r="T54" s="395"/>
      <c r="U54" s="395"/>
      <c r="V54" s="395"/>
      <c r="W54" s="395"/>
      <c r="X54" s="395"/>
      <c r="Y54" s="395"/>
      <c r="Z54" s="395"/>
      <c r="AA54" s="395"/>
      <c r="AB54" s="395"/>
      <c r="AC54" s="395"/>
      <c r="AD54" s="395"/>
      <c r="AE54" s="395"/>
      <c r="AF54" s="395"/>
      <c r="AG54" s="395"/>
      <c r="AH54" s="395"/>
      <c r="AI54" s="395"/>
      <c r="AJ54" s="395"/>
      <c r="AK54" s="479"/>
      <c r="AL54" s="480" t="s">
        <v>439</v>
      </c>
      <c r="AM54" s="481" t="n">
        <v>2122602</v>
      </c>
      <c r="AN54" s="482" t="n">
        <v>69257</v>
      </c>
      <c r="AO54" s="483" t="n">
        <v>11</v>
      </c>
      <c r="AP54" s="484" t="n">
        <v>43913</v>
      </c>
      <c r="AQ54" s="485" t="n">
        <v>-3.4</v>
      </c>
      <c r="AR54" s="486" t="n">
        <v>14.4</v>
      </c>
    </row>
    <row r="55" customFormat="false" ht="13.5" hidden="false" customHeight="false" outlineLevel="0" collapsed="false">
      <c r="A55" s="394"/>
      <c r="B55" s="395"/>
      <c r="C55" s="395"/>
      <c r="D55" s="395"/>
      <c r="E55" s="395"/>
      <c r="F55" s="395"/>
      <c r="G55" s="395"/>
      <c r="H55" s="395"/>
      <c r="I55" s="395"/>
      <c r="J55" s="395"/>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463" t="s">
        <v>441</v>
      </c>
      <c r="AL55" s="464"/>
      <c r="AM55" s="473" t="n">
        <v>2733321</v>
      </c>
      <c r="AN55" s="474" t="n">
        <v>90700</v>
      </c>
      <c r="AO55" s="475" t="n">
        <v>-27.4</v>
      </c>
      <c r="AP55" s="476" t="n">
        <v>94081</v>
      </c>
      <c r="AQ55" s="477" t="n">
        <v>10.5</v>
      </c>
      <c r="AR55" s="478" t="n">
        <v>-37.9</v>
      </c>
    </row>
    <row r="56" customFormat="false" ht="13.5" hidden="false" customHeight="false" outlineLevel="0" collapsed="false">
      <c r="A56" s="394"/>
      <c r="B56" s="395"/>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395"/>
      <c r="AC56" s="395"/>
      <c r="AD56" s="395"/>
      <c r="AE56" s="395"/>
      <c r="AF56" s="395"/>
      <c r="AG56" s="395"/>
      <c r="AH56" s="395"/>
      <c r="AI56" s="395"/>
      <c r="AJ56" s="395"/>
      <c r="AK56" s="479"/>
      <c r="AL56" s="480" t="s">
        <v>439</v>
      </c>
      <c r="AM56" s="481" t="n">
        <v>2017093</v>
      </c>
      <c r="AN56" s="482" t="n">
        <v>66933</v>
      </c>
      <c r="AO56" s="483" t="n">
        <v>-3.4</v>
      </c>
      <c r="AP56" s="484" t="n">
        <v>48949</v>
      </c>
      <c r="AQ56" s="485" t="n">
        <v>11.5</v>
      </c>
      <c r="AR56" s="486" t="n">
        <v>-14.9</v>
      </c>
    </row>
    <row r="57" customFormat="false" ht="13.5" hidden="false" customHeight="false" outlineLevel="0" collapsed="false">
      <c r="A57" s="394"/>
      <c r="B57" s="395"/>
      <c r="C57" s="395"/>
      <c r="D57" s="395"/>
      <c r="E57" s="395"/>
      <c r="F57" s="395"/>
      <c r="G57" s="395"/>
      <c r="H57" s="395"/>
      <c r="I57" s="395"/>
      <c r="J57" s="395"/>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463" t="s">
        <v>442</v>
      </c>
      <c r="AL57" s="464"/>
      <c r="AM57" s="473" t="n">
        <v>3165310</v>
      </c>
      <c r="AN57" s="474" t="n">
        <v>108013</v>
      </c>
      <c r="AO57" s="475" t="n">
        <v>19.1</v>
      </c>
      <c r="AP57" s="476" t="n">
        <v>92632</v>
      </c>
      <c r="AQ57" s="477" t="n">
        <v>-1.5</v>
      </c>
      <c r="AR57" s="478" t="n">
        <v>20.6</v>
      </c>
    </row>
    <row r="58" customFormat="false" ht="13.5" hidden="false" customHeight="false" outlineLevel="0" collapsed="false">
      <c r="A58" s="394"/>
      <c r="B58" s="395"/>
      <c r="C58" s="395"/>
      <c r="D58" s="395"/>
      <c r="E58" s="395"/>
      <c r="F58" s="395"/>
      <c r="G58" s="395"/>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479"/>
      <c r="AL58" s="480" t="s">
        <v>439</v>
      </c>
      <c r="AM58" s="481" t="n">
        <v>1566362</v>
      </c>
      <c r="AN58" s="482" t="n">
        <v>53450</v>
      </c>
      <c r="AO58" s="483" t="n">
        <v>-20.1</v>
      </c>
      <c r="AP58" s="484" t="n">
        <v>47978</v>
      </c>
      <c r="AQ58" s="485" t="n">
        <v>-2</v>
      </c>
      <c r="AR58" s="486" t="n">
        <v>-18.1</v>
      </c>
    </row>
    <row r="59" customFormat="false" ht="13.5" hidden="false" customHeight="false" outlineLevel="0" collapsed="false">
      <c r="A59" s="394"/>
      <c r="B59" s="395"/>
      <c r="C59" s="395"/>
      <c r="D59" s="395"/>
      <c r="E59" s="395"/>
      <c r="F59" s="395"/>
      <c r="G59" s="395"/>
      <c r="H59" s="395"/>
      <c r="I59" s="395"/>
      <c r="J59" s="395"/>
      <c r="K59" s="395"/>
      <c r="L59" s="395"/>
      <c r="M59" s="395"/>
      <c r="N59" s="395"/>
      <c r="O59" s="395"/>
      <c r="P59" s="395"/>
      <c r="Q59" s="395"/>
      <c r="R59" s="395"/>
      <c r="S59" s="395"/>
      <c r="T59" s="395"/>
      <c r="U59" s="395"/>
      <c r="V59" s="395"/>
      <c r="W59" s="395"/>
      <c r="X59" s="395"/>
      <c r="Y59" s="395"/>
      <c r="Z59" s="395"/>
      <c r="AA59" s="395"/>
      <c r="AB59" s="395"/>
      <c r="AC59" s="395"/>
      <c r="AD59" s="395"/>
      <c r="AE59" s="395"/>
      <c r="AF59" s="395"/>
      <c r="AG59" s="395"/>
      <c r="AH59" s="395"/>
      <c r="AI59" s="395"/>
      <c r="AJ59" s="395"/>
      <c r="AK59" s="463" t="s">
        <v>443</v>
      </c>
      <c r="AL59" s="464"/>
      <c r="AM59" s="473" t="n">
        <v>3593309</v>
      </c>
      <c r="AN59" s="474" t="n">
        <v>126232</v>
      </c>
      <c r="AO59" s="475" t="n">
        <v>16.9</v>
      </c>
      <c r="AP59" s="476" t="n">
        <v>96469</v>
      </c>
      <c r="AQ59" s="477" t="n">
        <v>4.1</v>
      </c>
      <c r="AR59" s="478" t="n">
        <v>12.8</v>
      </c>
    </row>
    <row r="60" customFormat="false" ht="13.5" hidden="false" customHeight="false" outlineLevel="0" collapsed="false">
      <c r="A60" s="394"/>
      <c r="B60" s="395"/>
      <c r="C60" s="395"/>
      <c r="D60" s="395"/>
      <c r="E60" s="395"/>
      <c r="F60" s="395"/>
      <c r="G60" s="395"/>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479"/>
      <c r="AL60" s="480" t="s">
        <v>439</v>
      </c>
      <c r="AM60" s="481" t="n">
        <v>1919841</v>
      </c>
      <c r="AN60" s="482" t="n">
        <v>67443</v>
      </c>
      <c r="AO60" s="483" t="n">
        <v>26.2</v>
      </c>
      <c r="AP60" s="484" t="n">
        <v>49775</v>
      </c>
      <c r="AQ60" s="485" t="n">
        <v>3.7</v>
      </c>
      <c r="AR60" s="486" t="n">
        <v>22.5</v>
      </c>
    </row>
    <row r="61" customFormat="false" ht="13.5" hidden="false" customHeight="false" outlineLevel="0" collapsed="false">
      <c r="A61" s="394"/>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463" t="s">
        <v>444</v>
      </c>
      <c r="AL61" s="487"/>
      <c r="AM61" s="488" t="n">
        <v>3386920</v>
      </c>
      <c r="AN61" s="489" t="n">
        <v>113086</v>
      </c>
      <c r="AO61" s="490" t="n">
        <v>-2.8</v>
      </c>
      <c r="AP61" s="491" t="n">
        <v>91465</v>
      </c>
      <c r="AQ61" s="492" t="n">
        <v>3.1</v>
      </c>
      <c r="AR61" s="478" t="n">
        <v>-5.9</v>
      </c>
    </row>
    <row r="62" customFormat="false" ht="13.5" hidden="false" customHeight="false" outlineLevel="0" collapsed="false">
      <c r="A62" s="394"/>
      <c r="B62" s="395"/>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395"/>
      <c r="AC62" s="395"/>
      <c r="AD62" s="395"/>
      <c r="AE62" s="395"/>
      <c r="AF62" s="395"/>
      <c r="AG62" s="395"/>
      <c r="AH62" s="395"/>
      <c r="AI62" s="395"/>
      <c r="AJ62" s="395"/>
      <c r="AK62" s="479"/>
      <c r="AL62" s="480" t="s">
        <v>439</v>
      </c>
      <c r="AM62" s="481" t="n">
        <v>1915359</v>
      </c>
      <c r="AN62" s="482" t="n">
        <v>63893</v>
      </c>
      <c r="AO62" s="483" t="n">
        <v>-1.3</v>
      </c>
      <c r="AP62" s="484" t="n">
        <v>47219</v>
      </c>
      <c r="AQ62" s="485" t="n">
        <v>3.1</v>
      </c>
      <c r="AR62" s="486" t="n">
        <v>-4.4</v>
      </c>
    </row>
    <row r="63" customFormat="false" ht="13.5" hidden="false" customHeight="false" outlineLevel="0" collapsed="false">
      <c r="A63" s="394"/>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row>
    <row r="64" customFormat="false" ht="13.5" hidden="false" customHeight="false" outlineLevel="0" collapsed="false">
      <c r="A64" s="394"/>
      <c r="B64" s="395"/>
      <c r="C64" s="395"/>
      <c r="D64" s="395"/>
      <c r="E64" s="395"/>
      <c r="F64" s="395"/>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row>
    <row r="65" customFormat="false" ht="13.5" hidden="false" customHeight="false" outlineLevel="0" collapsed="false">
      <c r="A65" s="394"/>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row>
    <row r="66" customFormat="false" ht="13.5" hidden="false" customHeight="false" outlineLevel="0" collapsed="false">
      <c r="A66" s="493"/>
      <c r="B66" s="459"/>
      <c r="C66" s="459"/>
      <c r="D66" s="459"/>
      <c r="E66" s="459"/>
      <c r="F66" s="459"/>
      <c r="G66" s="459"/>
      <c r="H66" s="459"/>
      <c r="I66" s="459"/>
      <c r="J66" s="459"/>
      <c r="K66" s="459"/>
      <c r="L66" s="459"/>
      <c r="M66" s="459"/>
      <c r="N66" s="459"/>
      <c r="O66" s="459"/>
      <c r="P66" s="459"/>
      <c r="Q66" s="459"/>
      <c r="R66" s="459"/>
      <c r="S66" s="459"/>
      <c r="T66" s="459"/>
      <c r="U66" s="459"/>
      <c r="V66" s="459"/>
      <c r="W66" s="459"/>
      <c r="X66" s="459"/>
      <c r="Y66" s="459"/>
      <c r="Z66" s="459"/>
      <c r="AA66" s="459"/>
      <c r="AB66" s="459"/>
      <c r="AC66" s="459"/>
      <c r="AD66" s="459"/>
      <c r="AE66" s="459"/>
      <c r="AF66" s="459"/>
      <c r="AG66" s="459"/>
      <c r="AH66" s="459"/>
      <c r="AI66" s="459"/>
      <c r="AJ66" s="459"/>
      <c r="AK66" s="459"/>
      <c r="AL66" s="459"/>
      <c r="AM66" s="459"/>
      <c r="AN66" s="459"/>
      <c r="AO66" s="459"/>
      <c r="AP66" s="459"/>
      <c r="AQ66" s="459"/>
      <c r="AR66" s="459"/>
      <c r="AS66" s="494"/>
    </row>
    <row r="67" customFormat="false" ht="13.5" hidden="true" customHeight="true" outlineLevel="0" collapsed="false">
      <c r="AK67" s="395"/>
      <c r="AL67" s="395"/>
      <c r="AM67" s="395"/>
      <c r="AN67" s="395"/>
      <c r="AO67" s="395"/>
      <c r="AP67" s="395"/>
      <c r="AQ67" s="395"/>
      <c r="AR67" s="395"/>
      <c r="AS67" s="395"/>
      <c r="AT67" s="395"/>
    </row>
    <row r="68" customFormat="false" ht="13.5" hidden="true" customHeight="true" outlineLevel="0" collapsed="false">
      <c r="AK68" s="395"/>
      <c r="AL68" s="395"/>
      <c r="AM68" s="395"/>
      <c r="AN68" s="395"/>
      <c r="AO68" s="395"/>
      <c r="AP68" s="395"/>
      <c r="AQ68" s="395"/>
      <c r="AR68" s="395"/>
    </row>
    <row r="69" customFormat="false" ht="13.5" hidden="true" customHeight="true" outlineLevel="0" collapsed="false">
      <c r="AK69" s="395"/>
      <c r="AL69" s="395"/>
      <c r="AM69" s="395"/>
      <c r="AN69" s="395"/>
      <c r="AO69" s="395"/>
      <c r="AP69" s="395"/>
      <c r="AQ69" s="395"/>
      <c r="AR69" s="395"/>
    </row>
    <row r="70" customFormat="false" ht="13.5" hidden="true" customHeight="false" outlineLevel="0" collapsed="false">
      <c r="AK70" s="395"/>
      <c r="AL70" s="395"/>
      <c r="AM70" s="395"/>
      <c r="AN70" s="395"/>
      <c r="AO70" s="395"/>
      <c r="AP70" s="395"/>
      <c r="AQ70" s="395"/>
      <c r="AR70" s="395"/>
    </row>
    <row r="71" customFormat="false" ht="13.5" hidden="true" customHeight="false" outlineLevel="0" collapsed="false">
      <c r="AK71" s="395"/>
      <c r="AL71" s="395"/>
      <c r="AM71" s="395"/>
      <c r="AN71" s="395"/>
      <c r="AO71" s="395"/>
      <c r="AP71" s="395"/>
      <c r="AQ71" s="395"/>
      <c r="AR71" s="395"/>
    </row>
    <row r="72" customFormat="false" ht="13.5" hidden="true" customHeight="false" outlineLevel="0" collapsed="false">
      <c r="AK72" s="395"/>
      <c r="AL72" s="395"/>
      <c r="AM72" s="395"/>
      <c r="AN72" s="395"/>
      <c r="AO72" s="395"/>
      <c r="AP72" s="395"/>
      <c r="AQ72" s="395"/>
      <c r="AR72" s="395"/>
    </row>
    <row r="73" customFormat="false" ht="13.5" hidden="true" customHeight="false" outlineLevel="0" collapsed="false">
      <c r="AK73" s="395"/>
      <c r="AL73" s="395"/>
      <c r="AM73" s="395"/>
      <c r="AN73" s="395"/>
      <c r="AO73" s="395"/>
      <c r="AP73" s="395"/>
      <c r="AQ73" s="395"/>
      <c r="AR73" s="395"/>
    </row>
  </sheetData>
  <sheetProtection algorithmName="SHA-512" hashValue="h7LxGSrdW0RUwSy54ocOzBx1EXIulRxmqPj4KVel3eSEfhb+EvHVN0kRKkJuMwJniF9DGinxU7XYj93AeDUnjQ==" saltValue="A8pgJw7xFzpaAABYFVVpdg==" spinCount="100000" sheet="true" objects="true" scenarios="true"/>
  <mergeCells count="25">
    <mergeCell ref="AO7:AO8"/>
    <mergeCell ref="AK9:AN9"/>
    <mergeCell ref="AK10:AN10"/>
    <mergeCell ref="AK11:AN11"/>
    <mergeCell ref="AK12:AN12"/>
    <mergeCell ref="AK13:AN13"/>
    <mergeCell ref="AK14:AN14"/>
    <mergeCell ref="AK15:AN15"/>
    <mergeCell ref="AK16:AN16"/>
    <mergeCell ref="AK21:AN21"/>
    <mergeCell ref="AK22:AN22"/>
    <mergeCell ref="A26:AS26"/>
    <mergeCell ref="AO30:AO31"/>
    <mergeCell ref="AK32:AN32"/>
    <mergeCell ref="AK33:AN33"/>
    <mergeCell ref="AK34:AN34"/>
    <mergeCell ref="AK35:AN35"/>
    <mergeCell ref="AK36:AN36"/>
    <mergeCell ref="AK37:AN37"/>
    <mergeCell ref="AK38:AN38"/>
    <mergeCell ref="AK39:AN39"/>
    <mergeCell ref="AK40:AN40"/>
    <mergeCell ref="AK41:AN41"/>
    <mergeCell ref="AM49:AM50"/>
    <mergeCell ref="AN49:AR49"/>
  </mergeCells>
  <printOptions headings="false" gridLines="false" gridLinesSet="true" horizontalCentered="true" verticalCentered="false"/>
  <pageMargins left="0.39375" right="0.196527777777778" top="0.39375" bottom="0.315277777777778"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21"/>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390" width="2.5"/>
    <col collapsed="false" customWidth="false" hidden="true" outlineLevel="0" max="16384" min="126" style="391" width="9"/>
  </cols>
  <sheetData>
    <row r="1" s="391" customFormat="true" ht="13.5" hidden="false" customHeight="true" outlineLevel="0" collapsed="false">
      <c r="A1" s="390"/>
    </row>
    <row r="2" customFormat="false" ht="13.5" hidden="false" customHeight="false" outlineLevel="0" collapsed="false">
      <c r="B2" s="391"/>
      <c r="DG2" s="391"/>
    </row>
    <row r="3" s="391" customFormat="true" ht="13.5" hidden="false" customHeight="false" outlineLevel="0" collapsed="false">
      <c r="A3" s="390"/>
      <c r="B3" s="390"/>
      <c r="DG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c r="DU9" s="391"/>
    </row>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c r="DU17" s="391"/>
    </row>
    <row r="18" customFormat="false" ht="13.5" hidden="false" customHeight="false" outlineLevel="0" collapsed="false"/>
    <row r="19" customFormat="false" ht="13.5" hidden="false" customHeight="false" outlineLevel="0" collapsed="false"/>
    <row r="20" customFormat="false" ht="13.5" hidden="false" customHeight="false" outlineLevel="0" collapsed="false">
      <c r="DU20" s="391"/>
    </row>
    <row r="21" customFormat="false" ht="13.5" hidden="false" customHeight="false" outlineLevel="0" collapsed="false">
      <c r="DU21" s="391"/>
    </row>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c r="DU28" s="391"/>
    </row>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91"/>
      <c r="G33" s="391"/>
      <c r="I33" s="391"/>
    </row>
    <row r="34" customFormat="false" ht="13.5" hidden="false" customHeight="false" outlineLevel="0" collapsed="false">
      <c r="C34" s="391"/>
      <c r="P34" s="391"/>
      <c r="DE34" s="391"/>
      <c r="DH34" s="391"/>
    </row>
    <row r="35" customFormat="false" ht="13.5" hidden="false" customHeight="false" outlineLevel="0" collapsed="false">
      <c r="D35" s="391"/>
      <c r="E35" s="391"/>
      <c r="DG35" s="391"/>
      <c r="DJ35" s="391"/>
      <c r="DP35" s="391"/>
      <c r="DQ35" s="391"/>
      <c r="DR35" s="391"/>
      <c r="DS35" s="391"/>
      <c r="DT35" s="391"/>
      <c r="DU35" s="391"/>
    </row>
    <row r="36" s="391" customFormat="true" ht="13.5" hidden="false" customHeight="false" outlineLevel="0" collapsed="false">
      <c r="A36" s="390"/>
      <c r="B36" s="390"/>
      <c r="C36" s="390"/>
      <c r="D36" s="390"/>
      <c r="E36" s="390"/>
      <c r="G36" s="390"/>
      <c r="I36" s="390"/>
      <c r="P36" s="390"/>
      <c r="DE36" s="390"/>
      <c r="DG36" s="390"/>
      <c r="DH36" s="390"/>
      <c r="DJ36" s="390"/>
    </row>
    <row r="37" customFormat="false" ht="13.5" hidden="false" customHeight="false" outlineLevel="0" collapsed="false">
      <c r="DU37" s="391"/>
    </row>
    <row r="38" customFormat="false" ht="13.5" hidden="false" customHeight="false" outlineLevel="0" collapsed="false">
      <c r="DT38" s="391"/>
      <c r="DU38" s="391"/>
    </row>
    <row r="39" customFormat="false" ht="13.5" hidden="false" customHeight="false" outlineLevel="0" collapsed="false"/>
    <row r="40" customFormat="false" ht="13.5" hidden="false" customHeight="false" outlineLevel="0" collapsed="false">
      <c r="DH40" s="391"/>
    </row>
    <row r="41" customFormat="false" ht="13.5" hidden="false" customHeight="false" outlineLevel="0" collapsed="false">
      <c r="DE41" s="391"/>
    </row>
    <row r="42" customFormat="false" ht="13.5" hidden="false" customHeight="false" outlineLevel="0" collapsed="false">
      <c r="DG42" s="391"/>
      <c r="DJ42" s="391"/>
    </row>
    <row r="43" s="391" customFormat="true" ht="13.5" hidden="false" customHeight="false" outlineLevel="0" collapsed="false">
      <c r="A43" s="390"/>
      <c r="B43" s="390"/>
      <c r="C43" s="390"/>
      <c r="D43" s="390"/>
      <c r="E43" s="390"/>
      <c r="F43" s="390"/>
      <c r="G43" s="390"/>
      <c r="H43" s="390"/>
      <c r="I43" s="390"/>
      <c r="J43" s="390"/>
      <c r="K43" s="390"/>
      <c r="L43" s="390"/>
      <c r="M43" s="390"/>
      <c r="N43" s="390"/>
      <c r="O43" s="390"/>
      <c r="P43" s="390"/>
      <c r="DE43" s="390"/>
      <c r="DG43" s="390"/>
      <c r="DH43" s="390"/>
      <c r="DJ43" s="390"/>
    </row>
    <row r="44" customFormat="false" ht="13.5" hidden="false" customHeight="false" outlineLevel="0" collapsed="false">
      <c r="DU44" s="391"/>
    </row>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c r="DT48" s="391"/>
      <c r="DU48" s="391"/>
    </row>
    <row r="49" customFormat="false" ht="13.5" hidden="false" customHeight="false" outlineLevel="0" collapsed="false">
      <c r="DU49" s="391"/>
    </row>
    <row r="50" customFormat="false" ht="13.5" hidden="false" customHeight="false" outlineLevel="0" collapsed="false">
      <c r="DU50" s="391"/>
    </row>
    <row r="51" customFormat="false" ht="13.5" hidden="false" customHeight="false" outlineLevel="0" collapsed="false">
      <c r="DP51" s="391"/>
      <c r="DQ51" s="391"/>
      <c r="DR51" s="391"/>
      <c r="DS51" s="391"/>
      <c r="DT51" s="391"/>
      <c r="DU51" s="391"/>
    </row>
    <row r="52" customFormat="false" ht="13.5" hidden="false" customHeight="false" outlineLevel="0" collapsed="false"/>
    <row r="53" customFormat="false" ht="13.5" hidden="false" customHeight="false" outlineLevel="0" collapsed="false"/>
    <row r="54" customFormat="false" ht="13.5" hidden="false" customHeight="false" outlineLevel="0" collapsed="false">
      <c r="DU54" s="391"/>
    </row>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c r="DU58" s="391"/>
    </row>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c r="DU63" s="391"/>
    </row>
    <row r="64" customFormat="false" ht="13.5" hidden="false" customHeight="false" outlineLevel="0" collapsed="false">
      <c r="DT64" s="391"/>
      <c r="DU64" s="391"/>
    </row>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c r="DS69" s="391"/>
      <c r="DT69" s="391"/>
      <c r="DU69" s="391"/>
    </row>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c r="DL82" s="391"/>
    </row>
    <row r="83" customFormat="false" ht="13.5" hidden="false" customHeight="false" outlineLevel="0" collapsed="false">
      <c r="DM83" s="391"/>
      <c r="DN83" s="391"/>
      <c r="DO83" s="391"/>
      <c r="DP83" s="391"/>
      <c r="DQ83" s="391"/>
      <c r="DR83" s="391"/>
      <c r="DS83" s="391"/>
      <c r="DT83" s="391"/>
      <c r="DU83" s="391"/>
    </row>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c r="DU88" s="391"/>
    </row>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c r="DS94" s="391"/>
      <c r="DT94" s="391"/>
      <c r="DU94" s="391"/>
    </row>
    <row r="95" customFormat="false" ht="13.5" hidden="false" customHeight="true" outlineLevel="0" collapsed="false">
      <c r="DU95" s="391"/>
    </row>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c r="DU101" s="391"/>
    </row>
    <row r="102" customFormat="false" ht="13.5" hidden="false" customHeight="true" outlineLevel="0" collapsed="false"/>
    <row r="103" customFormat="false" ht="13.5" hidden="false" customHeight="true" outlineLevel="0" collapsed="false"/>
    <row r="104" customFormat="false" ht="13.5" hidden="false" customHeight="true" outlineLevel="0" collapsed="false">
      <c r="DT104" s="391"/>
      <c r="DU104" s="391"/>
    </row>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91" t="s">
        <v>398</v>
      </c>
    </row>
    <row r="121" customFormat="false" ht="13.5" hidden="true" customHeight="true" outlineLevel="0" collapsed="false">
      <c r="DU121" s="391"/>
    </row>
  </sheetData>
  <sheetProtection algorithmName="SHA-512" hashValue="/wSt+vB4Ijlbioo2FjuMwP/B6zFrtehuy66mE3o/o5nByQNQ017f6RYmdZA0J1E71y0MqemzP8GZCRxwZJPOvA==" saltValue="FQQyItu9RJLFsiUWbmjK0A=="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DU116"/>
  <sheetViews>
    <sheetView showFormulas="false" showGridLines="false" showRowColHeaders="true" showZeros="true" rightToLeft="false" tabSelected="false" showOutlineSymbols="true" defaultGridColor="true" view="normal" topLeftCell="A1" colorId="64" zoomScale="70" zoomScaleNormal="70" zoomScalePageLayoutView="55" workbookViewId="0">
      <selection pane="topLeft" activeCell="A1" activeCellId="0" sqref="A1"/>
    </sheetView>
  </sheetViews>
  <sheetFormatPr defaultColWidth="9.00390625" defaultRowHeight="13.5" zeroHeight="true" outlineLevelRow="0" outlineLevelCol="0"/>
  <cols>
    <col collapsed="false" customWidth="true" hidden="false" outlineLevel="0" max="125" min="1" style="390" width="2.5"/>
    <col collapsed="false" customWidth="true" hidden="true" outlineLevel="0" max="142" min="126" style="391" width="11.64"/>
    <col collapsed="false" customWidth="false" hidden="true" outlineLevel="0" max="16384" min="143" style="391" width="9"/>
  </cols>
  <sheetData>
    <row r="1" s="391" customFormat="true" ht="13.5" hidden="false" customHeight="true" outlineLevel="0" collapsed="false"/>
    <row r="2" customFormat="false" ht="13.5" hidden="false" customHeight="false" outlineLevel="0" collapsed="false">
      <c r="B2" s="391"/>
      <c r="T2" s="391"/>
    </row>
    <row r="3" s="391" customFormat="true" ht="13.5" hidden="false" customHeight="false" outlineLevel="0" collapsed="false">
      <c r="A3" s="390"/>
      <c r="B3" s="390"/>
      <c r="T3" s="390"/>
    </row>
    <row r="4" customFormat="false" ht="13.5" hidden="false" customHeight="false" outlineLevel="0" collapsed="false"/>
    <row r="5" customFormat="false" ht="13.5" hidden="false" customHeight="false" outlineLevel="0" collapsed="false"/>
    <row r="6" customFormat="false" ht="13.5" hidden="false" customHeight="false" outlineLevel="0" collapsed="false"/>
    <row r="7" customFormat="false" ht="13.5" hidden="false" customHeight="false" outlineLevel="0" collapsed="false"/>
    <row r="8" customFormat="false" ht="13.5" hidden="false" customHeight="false" outlineLevel="0" collapsed="false"/>
    <row r="9" customFormat="false" ht="13.5" hidden="false" customHeight="false" outlineLevel="0" collapsed="false"/>
    <row r="10" customFormat="false" ht="13.5" hidden="false" customHeight="false" outlineLevel="0" collapsed="false"/>
    <row r="11" customFormat="false" ht="13.5" hidden="false" customHeight="false" outlineLevel="0" collapsed="false"/>
    <row r="12" customFormat="false" ht="13.5" hidden="false" customHeight="false" outlineLevel="0" collapsed="false"/>
    <row r="13" customFormat="false" ht="13.5" hidden="false" customHeight="false" outlineLevel="0" collapsed="false"/>
    <row r="14" customFormat="false" ht="13.5" hidden="false" customHeight="false" outlineLevel="0" collapsed="false"/>
    <row r="15" customFormat="false" ht="13.5" hidden="false" customHeight="false" outlineLevel="0" collapsed="false"/>
    <row r="16" customFormat="false" ht="13.5" hidden="false" customHeight="false" outlineLevel="0" collapsed="false"/>
    <row r="17" customFormat="false" ht="13.5" hidden="false" customHeight="false" outlineLevel="0" collapsed="false"/>
    <row r="18" customFormat="false" ht="13.5" hidden="false" customHeight="false" outlineLevel="0" collapsed="false"/>
    <row r="19" customFormat="false" ht="13.5" hidden="false" customHeight="false" outlineLevel="0" collapsed="false"/>
    <row r="20" customFormat="false" ht="13.5" hidden="false" customHeight="false" outlineLevel="0" collapsed="false"/>
    <row r="21" customFormat="false" ht="13.5" hidden="false" customHeight="false" outlineLevel="0" collapsed="false"/>
    <row r="22" customFormat="false" ht="13.5" hidden="false" customHeight="false" outlineLevel="0" collapsed="false"/>
    <row r="23" customFormat="false" ht="13.5" hidden="false" customHeight="false" outlineLevel="0" collapsed="false"/>
    <row r="24" customFormat="false" ht="13.5" hidden="false" customHeight="false" outlineLevel="0" collapsed="false"/>
    <row r="25" customFormat="false" ht="13.5" hidden="false" customHeight="false" outlineLevel="0" collapsed="false"/>
    <row r="26" customFormat="false" ht="13.5" hidden="false" customHeight="false" outlineLevel="0" collapsed="false"/>
    <row r="27" customFormat="false" ht="13.5" hidden="false" customHeight="false" outlineLevel="0" collapsed="false"/>
    <row r="28" customFormat="false" ht="13.5" hidden="false" customHeight="false" outlineLevel="0" collapsed="false"/>
    <row r="29" customFormat="false" ht="13.5" hidden="false" customHeight="false" outlineLevel="0" collapsed="false"/>
    <row r="30" customFormat="false" ht="13.5" hidden="false" customHeight="false" outlineLevel="0" collapsed="false"/>
    <row r="31" customFormat="false" ht="13.5" hidden="false" customHeight="false" outlineLevel="0" collapsed="false"/>
    <row r="32" customFormat="false" ht="13.5" hidden="false" customHeight="false" outlineLevel="0" collapsed="false"/>
    <row r="33" customFormat="false" ht="13.5" hidden="false" customHeight="false" outlineLevel="0" collapsed="false">
      <c r="B33" s="391"/>
      <c r="G33" s="391"/>
      <c r="I33" s="391"/>
    </row>
    <row r="34" customFormat="false" ht="13.5" hidden="false" customHeight="false" outlineLevel="0" collapsed="false">
      <c r="C34" s="391"/>
      <c r="P34" s="391"/>
      <c r="R34" s="391"/>
      <c r="U34" s="391"/>
    </row>
    <row r="35" s="391" customFormat="true" ht="13.5" hidden="false" customHeight="false" outlineLevel="0" collapsed="false">
      <c r="A35" s="390"/>
      <c r="B35" s="390"/>
      <c r="C35" s="390"/>
      <c r="F35" s="390"/>
      <c r="G35" s="390"/>
      <c r="H35" s="390"/>
      <c r="I35" s="390"/>
      <c r="J35" s="390"/>
      <c r="K35" s="390"/>
      <c r="L35" s="390"/>
      <c r="M35" s="390"/>
      <c r="N35" s="390"/>
      <c r="O35" s="390"/>
      <c r="P35" s="390"/>
      <c r="Q35" s="390"/>
      <c r="R35" s="390"/>
      <c r="S35" s="390"/>
      <c r="U35" s="390"/>
      <c r="V35" s="390"/>
    </row>
    <row r="36" customFormat="false" ht="13.5" hidden="false" customHeight="false" outlineLevel="0" collapsed="false">
      <c r="F36" s="391"/>
      <c r="H36" s="391"/>
      <c r="J36" s="391"/>
      <c r="K36" s="391"/>
      <c r="L36" s="391"/>
      <c r="M36" s="391"/>
      <c r="N36" s="391"/>
      <c r="O36" s="391"/>
      <c r="Q36" s="391"/>
      <c r="S36" s="391"/>
      <c r="V36" s="391"/>
    </row>
    <row r="37" customFormat="false" ht="13.5" hidden="false" customHeight="false" outlineLevel="0" collapsed="false"/>
    <row r="38" customFormat="false" ht="13.5" hidden="false" customHeight="false" outlineLevel="0" collapsed="false"/>
    <row r="39" customFormat="false" ht="13.5" hidden="false" customHeight="false" outlineLevel="0" collapsed="false"/>
    <row r="40" customFormat="false" ht="13.5" hidden="false" customHeight="false" outlineLevel="0" collapsed="false">
      <c r="U40" s="391"/>
    </row>
    <row r="41" customFormat="false" ht="13.5" hidden="false" customHeight="false" outlineLevel="0" collapsed="false">
      <c r="R41" s="391"/>
    </row>
    <row r="42" s="391" customFormat="true" ht="13.5" hidden="false" customHeight="false" outlineLevel="0" collapsed="false">
      <c r="A42" s="390"/>
      <c r="B42" s="390"/>
      <c r="C42" s="390"/>
      <c r="D42" s="390"/>
      <c r="E42" s="390"/>
      <c r="F42" s="390"/>
      <c r="G42" s="390"/>
      <c r="H42" s="390"/>
      <c r="I42" s="390"/>
      <c r="J42" s="390"/>
      <c r="K42" s="390"/>
      <c r="L42" s="390"/>
      <c r="M42" s="390"/>
      <c r="N42" s="390"/>
      <c r="O42" s="390"/>
      <c r="P42" s="390"/>
      <c r="Q42" s="390"/>
      <c r="R42" s="390"/>
      <c r="S42" s="390"/>
      <c r="U42" s="390"/>
      <c r="V42" s="390"/>
    </row>
    <row r="43" customFormat="false" ht="13.5" hidden="false" customHeight="false" outlineLevel="0" collapsed="false">
      <c r="Q43" s="391"/>
      <c r="S43" s="391"/>
      <c r="V43" s="391"/>
    </row>
    <row r="44" customFormat="false" ht="13.5" hidden="false" customHeight="false" outlineLevel="0" collapsed="false"/>
    <row r="45" customFormat="false" ht="13.5" hidden="false" customHeight="false" outlineLevel="0" collapsed="false"/>
    <row r="46" customFormat="false" ht="13.5" hidden="false" customHeight="false" outlineLevel="0" collapsed="false"/>
    <row r="47" customFormat="false" ht="13.5" hidden="false" customHeight="false" outlineLevel="0" collapsed="false"/>
    <row r="48" customFormat="false" ht="13.5" hidden="false" customHeight="false" outlineLevel="0" collapsed="false"/>
    <row r="49" customFormat="false" ht="13.5" hidden="false" customHeight="false" outlineLevel="0" collapsed="false"/>
    <row r="50" customFormat="false" ht="13.5" hidden="false" customHeight="false" outlineLevel="0" collapsed="false"/>
    <row r="51" customFormat="false" ht="13.5" hidden="false" customHeight="false" outlineLevel="0" collapsed="false"/>
    <row r="52" customFormat="false" ht="13.5" hidden="false" customHeight="false" outlineLevel="0" collapsed="false"/>
    <row r="53" customFormat="false" ht="13.5" hidden="false" customHeight="false" outlineLevel="0" collapsed="false"/>
    <row r="54" customFormat="false" ht="13.5" hidden="false" customHeight="false" outlineLevel="0" collapsed="false"/>
    <row r="55" customFormat="false" ht="13.5" hidden="false" customHeight="false" outlineLevel="0" collapsed="false"/>
    <row r="56" customFormat="false" ht="13.5" hidden="false" customHeight="false" outlineLevel="0" collapsed="false"/>
    <row r="57" customFormat="false" ht="13.5" hidden="false" customHeight="false" outlineLevel="0" collapsed="false"/>
    <row r="58" customFormat="false" ht="13.5" hidden="false" customHeight="false" outlineLevel="0" collapsed="false"/>
    <row r="59" customFormat="false" ht="13.5" hidden="false" customHeight="false" outlineLevel="0" collapsed="false"/>
    <row r="60" customFormat="false" ht="13.5" hidden="false" customHeight="false" outlineLevel="0" collapsed="false"/>
    <row r="61" customFormat="false" ht="13.5" hidden="false" customHeight="false" outlineLevel="0" collapsed="false"/>
    <row r="62" customFormat="false" ht="13.5" hidden="false" customHeight="false" outlineLevel="0" collapsed="false"/>
    <row r="63" customFormat="false" ht="13.5" hidden="false" customHeight="false" outlineLevel="0" collapsed="false"/>
    <row r="64" customFormat="false" ht="13.5" hidden="false" customHeight="false" outlineLevel="0" collapsed="false"/>
    <row r="65" customFormat="false" ht="13.5" hidden="false" customHeight="false" outlineLevel="0" collapsed="false"/>
    <row r="66" customFormat="false" ht="13.5" hidden="false" customHeight="false" outlineLevel="0" collapsed="false"/>
    <row r="67" customFormat="false" ht="13.5" hidden="false" customHeight="false" outlineLevel="0" collapsed="false"/>
    <row r="68" customFormat="false" ht="13.5" hidden="false" customHeight="false" outlineLevel="0" collapsed="false"/>
    <row r="69" customFormat="false" ht="13.5" hidden="false" customHeight="false" outlineLevel="0" collapsed="false"/>
    <row r="70" customFormat="false" ht="13.5" hidden="false" customHeight="false" outlineLevel="0" collapsed="false"/>
    <row r="71" customFormat="false" ht="13.5" hidden="false" customHeight="false" outlineLevel="0" collapsed="false"/>
    <row r="72" customFormat="false" ht="13.5" hidden="false" customHeight="false" outlineLevel="0" collapsed="false"/>
    <row r="73" customFormat="false" ht="13.5" hidden="false" customHeight="false" outlineLevel="0" collapsed="false"/>
    <row r="74" customFormat="false" ht="13.5" hidden="false" customHeight="false" outlineLevel="0" collapsed="false"/>
    <row r="75" customFormat="false" ht="13.5" hidden="false" customHeight="false" outlineLevel="0" collapsed="false"/>
    <row r="76" customFormat="false" ht="13.5" hidden="false" customHeight="false" outlineLevel="0" collapsed="false"/>
    <row r="77" customFormat="false" ht="13.5" hidden="false" customHeight="false" outlineLevel="0" collapsed="false"/>
    <row r="78" customFormat="false" ht="13.5" hidden="false" customHeight="false" outlineLevel="0" collapsed="false"/>
    <row r="79" customFormat="false" ht="13.5" hidden="false" customHeight="false" outlineLevel="0" collapsed="false"/>
    <row r="80" customFormat="false" ht="13.5" hidden="false" customHeight="false" outlineLevel="0" collapsed="false"/>
    <row r="81" customFormat="false" ht="13.5" hidden="false" customHeight="false" outlineLevel="0" collapsed="false"/>
    <row r="82" customFormat="false" ht="13.5" hidden="false" customHeight="false" outlineLevel="0" collapsed="false"/>
    <row r="83" customFormat="false" ht="13.5" hidden="false" customHeight="false" outlineLevel="0" collapsed="false"/>
    <row r="84" customFormat="false" ht="13.5" hidden="false" customHeight="false" outlineLevel="0" collapsed="false"/>
    <row r="85" customFormat="false" ht="13.5" hidden="false" customHeight="false" outlineLevel="0" collapsed="false"/>
    <row r="86" customFormat="false" ht="13.5" hidden="false" customHeight="false" outlineLevel="0" collapsed="false"/>
    <row r="87" customFormat="false" ht="13.5" hidden="false" customHeight="false" outlineLevel="0" collapsed="false"/>
    <row r="88" customFormat="false" ht="13.5" hidden="false" customHeight="false" outlineLevel="0" collapsed="false"/>
    <row r="89" customFormat="false" ht="13.5" hidden="false" customHeight="false" outlineLevel="0" collapsed="false"/>
    <row r="90" customFormat="false" ht="13.5" hidden="false" customHeight="false" outlineLevel="0" collapsed="false"/>
    <row r="91" customFormat="false" ht="13.5" hidden="false" customHeight="false" outlineLevel="0" collapsed="false"/>
    <row r="92" customFormat="false" ht="13.5" hidden="false" customHeight="true" outlineLevel="0" collapsed="false"/>
    <row r="93" customFormat="false" ht="13.5" hidden="false" customHeight="true" outlineLevel="0" collapsed="false"/>
    <row r="94" customFormat="false" ht="13.5" hidden="false" customHeight="true" outlineLevel="0" collapsed="false"/>
    <row r="95" customFormat="false" ht="13.5" hidden="false" customHeight="true" outlineLevel="0" collapsed="false"/>
    <row r="96" customFormat="false" ht="13.5" hidden="false" customHeight="true" outlineLevel="0" collapsed="false"/>
    <row r="97" customFormat="false" ht="13.5" hidden="false" customHeight="true" outlineLevel="0" collapsed="false"/>
    <row r="98" customFormat="false" ht="13.5" hidden="false" customHeight="true" outlineLevel="0" collapsed="false"/>
    <row r="99" customFormat="false" ht="13.5" hidden="false" customHeight="true" outlineLevel="0" collapsed="false"/>
    <row r="100" customFormat="false" ht="13.5" hidden="false" customHeight="true" outlineLevel="0" collapsed="false"/>
    <row r="101" customFormat="false" ht="13.5" hidden="false" customHeight="true" outlineLevel="0" collapsed="false"/>
    <row r="102" customFormat="false" ht="13.5" hidden="false" customHeight="true" outlineLevel="0" collapsed="false"/>
    <row r="103" customFormat="false" ht="13.5" hidden="false" customHeight="true" outlineLevel="0" collapsed="false"/>
    <row r="104" customFormat="false" ht="13.5" hidden="false" customHeight="true" outlineLevel="0" collapsed="false"/>
    <row r="105" customFormat="false" ht="13.5" hidden="false" customHeight="true" outlineLevel="0" collapsed="false"/>
    <row r="106" customFormat="false" ht="13.5" hidden="false" customHeight="true" outlineLevel="0" collapsed="false"/>
    <row r="107" customFormat="false" ht="13.5" hidden="false" customHeight="true" outlineLevel="0" collapsed="false"/>
    <row r="108" customFormat="false" ht="13.5" hidden="false" customHeight="true" outlineLevel="0" collapsed="false"/>
    <row r="109" customFormat="false" ht="13.5" hidden="false" customHeight="true" outlineLevel="0" collapsed="false"/>
    <row r="110" customFormat="false" ht="13.5" hidden="false" customHeight="true" outlineLevel="0" collapsed="false"/>
    <row r="111" customFormat="false" ht="13.5" hidden="false" customHeight="true" outlineLevel="0" collapsed="false"/>
    <row r="112" customFormat="false" ht="13.5" hidden="false" customHeight="true" outlineLevel="0" collapsed="false"/>
    <row r="113" customFormat="false" ht="13.5" hidden="false" customHeight="true" outlineLevel="0" collapsed="false"/>
    <row r="114" customFormat="false" ht="13.5" hidden="false" customHeight="true" outlineLevel="0" collapsed="false"/>
    <row r="115" customFormat="false" ht="13.5" hidden="false" customHeight="true" outlineLevel="0" collapsed="false"/>
    <row r="116" customFormat="false" ht="13.5" hidden="false" customHeight="true" outlineLevel="0" collapsed="false">
      <c r="DU116" s="390" t="s">
        <v>398</v>
      </c>
    </row>
  </sheetData>
  <sheetProtection algorithmName="SHA-512" hashValue="+Rff6zleQEqduzJnq6oYYCWyrBi7qJdiDNaynBc5jarLh2OEniBnSHvLPrRguLXeyVaEaBaezmOY6Hm6CHjjjg==" saltValue="urQdrbmOdMv+L+Ik2w8hSA==" spinCount="100000" sheet="true" objects="true" scenarios="true"/>
  <printOptions headings="false" gridLines="false" gridLinesSet="true" horizontalCentered="true" verticalCentered="tru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B1:J50"/>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selection pane="topLeft" activeCell="A1" activeCellId="0" sqref="A1"/>
    </sheetView>
  </sheetViews>
  <sheetFormatPr defaultColWidth="11.640625" defaultRowHeight="13.5" zeroHeight="true" outlineLevelRow="0" outlineLevelCol="0"/>
  <cols>
    <col collapsed="false" customWidth="true" hidden="false" outlineLevel="0" max="1" min="1" style="495" width="8.26"/>
    <col collapsed="false" customWidth="true" hidden="false" outlineLevel="0" max="16" min="2" style="495" width="14.63"/>
    <col collapsed="false" customWidth="false" hidden="true" outlineLevel="0" max="16384" min="17" style="495" width="11.64"/>
  </cols>
  <sheetData>
    <row r="1" customFormat="false" ht="16.5" hidden="false" customHeight="true" outlineLevel="0" collapsed="false"/>
    <row r="2" customFormat="false" ht="16.5" hidden="false" customHeight="true" outlineLevel="0" collapsed="false"/>
    <row r="3" customFormat="false" ht="16.5" hidden="false" customHeight="true" outlineLevel="0" collapsed="false"/>
    <row r="4" customFormat="false" ht="16.5" hidden="false" customHeight="true" outlineLevel="0" collapsed="false"/>
    <row r="5" customFormat="false" ht="16.5" hidden="false" customHeight="true" outlineLevel="0" collapsed="false"/>
    <row r="6" customFormat="false" ht="16.5" hidden="false" customHeight="true" outlineLevel="0" collapsed="false"/>
    <row r="7" customFormat="false" ht="16.5" hidden="false" customHeight="true" outlineLevel="0" collapsed="false"/>
    <row r="8" customFormat="false" ht="16.5" hidden="false" customHeight="true" outlineLevel="0" collapsed="false"/>
    <row r="9" customFormat="false" ht="16.5" hidden="false" customHeight="true" outlineLevel="0" collapsed="false"/>
    <row r="10" customFormat="false" ht="16.5" hidden="false" customHeight="true" outlineLevel="0" collapsed="false"/>
    <row r="11" customFormat="false" ht="16.5" hidden="false" customHeight="true" outlineLevel="0" collapsed="false"/>
    <row r="12" customFormat="false" ht="16.5" hidden="false" customHeight="true" outlineLevel="0" collapsed="false"/>
    <row r="13" customFormat="false" ht="16.5" hidden="false" customHeight="true" outlineLevel="0" collapsed="false"/>
    <row r="14" customFormat="false" ht="16.5" hidden="false" customHeight="true" outlineLevel="0" collapsed="false"/>
    <row r="15" customFormat="false" ht="16.5" hidden="false" customHeight="true" outlineLevel="0" collapsed="false"/>
    <row r="16" customFormat="false" ht="16.5" hidden="false" customHeight="true" outlineLevel="0" collapsed="false"/>
    <row r="17" customFormat="false" ht="16.5" hidden="false" customHeight="true" outlineLevel="0" collapsed="false"/>
    <row r="18" customFormat="false" ht="16.5" hidden="false" customHeight="true" outlineLevel="0" collapsed="false"/>
    <row r="19" customFormat="false" ht="16.5" hidden="false" customHeight="true" outlineLevel="0" collapsed="false"/>
    <row r="20" customFormat="false" ht="16.5" hidden="false" customHeight="true" outlineLevel="0" collapsed="false"/>
    <row r="21" customFormat="false" ht="16.5" hidden="false" customHeight="true" outlineLevel="0" collapsed="false"/>
    <row r="22" customFormat="false" ht="16.5" hidden="false" customHeight="true" outlineLevel="0" collapsed="false"/>
    <row r="23" customFormat="false" ht="16.5" hidden="false" customHeight="true" outlineLevel="0" collapsed="false"/>
    <row r="24" customFormat="false" ht="16.5" hidden="false" customHeight="true" outlineLevel="0" collapsed="false"/>
    <row r="25" customFormat="false" ht="16.5" hidden="false" customHeight="true" outlineLevel="0" collapsed="false"/>
    <row r="26" customFormat="false" ht="16.5" hidden="false" customHeight="true" outlineLevel="0" collapsed="false"/>
    <row r="27" customFormat="false" ht="16.5" hidden="false" customHeight="true" outlineLevel="0" collapsed="false"/>
    <row r="28" customFormat="false" ht="16.5" hidden="false" customHeight="true" outlineLevel="0" collapsed="false"/>
    <row r="29" customFormat="false" ht="16.5" hidden="false" customHeight="true" outlineLevel="0" collapsed="false"/>
    <row r="30" customFormat="false" ht="16.5" hidden="false" customHeight="true" outlineLevel="0" collapsed="false"/>
    <row r="31" customFormat="false" ht="16.5" hidden="false" customHeight="true" outlineLevel="0" collapsed="false"/>
    <row r="32" customFormat="false" ht="16.5" hidden="false" customHeight="true" outlineLevel="0" collapsed="false"/>
    <row r="33" customFormat="false" ht="16.5" hidden="false" customHeight="true" outlineLevel="0" collapsed="false"/>
    <row r="34" customFormat="false" ht="16.5" hidden="false" customHeight="true" outlineLevel="0" collapsed="false"/>
    <row r="35" customFormat="false" ht="16.5" hidden="false" customHeight="true" outlineLevel="0" collapsed="false"/>
    <row r="36" customFormat="false" ht="16.5" hidden="false" customHeight="true" outlineLevel="0" collapsed="false"/>
    <row r="37" customFormat="false" ht="16.5" hidden="false" customHeight="true" outlineLevel="0" collapsed="false"/>
    <row r="38" customFormat="false" ht="16.5" hidden="false" customHeight="true" outlineLevel="0" collapsed="false"/>
    <row r="39" customFormat="false" ht="16.5" hidden="false" customHeight="true" outlineLevel="0" collapsed="false"/>
    <row r="40" customFormat="false" ht="16.5" hidden="false" customHeight="true" outlineLevel="0" collapsed="false"/>
    <row r="41" customFormat="false" ht="16.5" hidden="false" customHeight="true" outlineLevel="0" collapsed="false"/>
    <row r="42" customFormat="false" ht="16.5" hidden="false" customHeight="true" outlineLevel="0" collapsed="false"/>
    <row r="43" customFormat="false" ht="16.5" hidden="false" customHeight="true" outlineLevel="0" collapsed="false"/>
    <row r="44" customFormat="false" ht="16.5" hidden="false" customHeight="true" outlineLevel="0" collapsed="false"/>
    <row r="45" customFormat="false" ht="29.25" hidden="false" customHeight="true" outlineLevel="0" collapsed="false">
      <c r="B45" s="496"/>
      <c r="C45" s="496"/>
      <c r="D45" s="496"/>
      <c r="E45" s="496"/>
      <c r="F45" s="496"/>
      <c r="G45" s="496"/>
      <c r="H45" s="496"/>
      <c r="I45" s="496"/>
      <c r="J45" s="497" t="s">
        <v>445</v>
      </c>
    </row>
    <row r="46" customFormat="false" ht="29.25" hidden="false" customHeight="true" outlineLevel="0" collapsed="false">
      <c r="B46" s="498" t="s">
        <v>7</v>
      </c>
      <c r="C46" s="499"/>
      <c r="D46" s="499"/>
      <c r="E46" s="500" t="s">
        <v>446</v>
      </c>
      <c r="F46" s="501" t="s">
        <v>447</v>
      </c>
      <c r="G46" s="502" t="s">
        <v>448</v>
      </c>
      <c r="H46" s="502" t="s">
        <v>449</v>
      </c>
      <c r="I46" s="502" t="s">
        <v>450</v>
      </c>
      <c r="J46" s="503" t="s">
        <v>451</v>
      </c>
    </row>
    <row r="47" customFormat="false" ht="57.75" hidden="false" customHeight="true" outlineLevel="0" collapsed="false">
      <c r="B47" s="504"/>
      <c r="C47" s="505" t="s">
        <v>452</v>
      </c>
      <c r="D47" s="505"/>
      <c r="E47" s="505"/>
      <c r="F47" s="506" t="n">
        <v>21.57</v>
      </c>
      <c r="G47" s="507" t="n">
        <v>7.84</v>
      </c>
      <c r="H47" s="507" t="n">
        <v>7.2</v>
      </c>
      <c r="I47" s="507" t="n">
        <v>8.9</v>
      </c>
      <c r="J47" s="508" t="n">
        <v>10.56</v>
      </c>
    </row>
    <row r="48" customFormat="false" ht="57.75" hidden="false" customHeight="true" outlineLevel="0" collapsed="false">
      <c r="B48" s="509"/>
      <c r="C48" s="510" t="s">
        <v>453</v>
      </c>
      <c r="D48" s="510"/>
      <c r="E48" s="510"/>
      <c r="F48" s="511" t="n">
        <v>2.99</v>
      </c>
      <c r="G48" s="512" t="n">
        <v>5.3</v>
      </c>
      <c r="H48" s="512" t="n">
        <v>5.27</v>
      </c>
      <c r="I48" s="512" t="n">
        <v>5.18</v>
      </c>
      <c r="J48" s="513" t="n">
        <v>6</v>
      </c>
    </row>
    <row r="49" customFormat="false" ht="57.75" hidden="false" customHeight="true" outlineLevel="0" collapsed="false">
      <c r="B49" s="514"/>
      <c r="C49" s="515" t="s">
        <v>58</v>
      </c>
      <c r="D49" s="515"/>
      <c r="E49" s="515"/>
      <c r="F49" s="516" t="n">
        <v>0.54</v>
      </c>
      <c r="G49" s="517" t="s">
        <v>454</v>
      </c>
      <c r="H49" s="517" t="s">
        <v>455</v>
      </c>
      <c r="I49" s="517" t="n">
        <v>1.8</v>
      </c>
      <c r="J49" s="518" t="n">
        <v>3.19</v>
      </c>
    </row>
    <row r="50" customFormat="false" ht="13.5" hidden="false" customHeight="false" outlineLevel="0" collapsed="false"/>
  </sheetData>
  <sheetProtection algorithmName="SHA-512" hashValue="H014+u9XdEtcngoe47JZCrzMnla0plXUAbY8sN6U/+r2Oibvf3IcpghzFN/YiP9RvCQN/m2vUTTWSZN9WZunnQ==" saltValue="kcXa+0iws0WEIBVZoIDGaA==" spinCount="100000" sheet="true" objects="true" scenarios="true"/>
  <mergeCells count="3">
    <mergeCell ref="C47:E47"/>
    <mergeCell ref="C48:E48"/>
    <mergeCell ref="C49:E49"/>
  </mergeCells>
  <printOptions headings="false" gridLines="false" gridLinesSet="true" horizontalCentered="true" verticalCentered="false"/>
  <pageMargins left="0" right="0" top="0.196527777777778" bottom="0" header="0.511811023622047" footer="0"/>
  <pageSetup paperSize="9" scale="100" fitToWidth="1" fitToHeight="1" pageOrder="downThenOver" orientation="landscape" blackAndWhite="false" draft="false" cellComments="none" horizontalDpi="300" verticalDpi="300" copies="1"/>
  <headerFooter differentFirst="false" differentOddEven="false">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Template/>
  <Manager>財務調査課</Manager>
  <TotalTime>0</TotalTime>
  <Application>LibreOffice/7.4.5.1$Windows_X86_64 LibreOffice_project/9c0871452b3918c1019dde9bfac75448afc4b57f</Application>
  <AppVersion>15.0000</AppVers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2023-02-20T06:38:14Z</dcterms:created>
  <dc:creator>財務調査課</dc:creator>
  <dc:description/>
  <dc:language>ja-JP</dc:language>
  <cp:lastModifiedBy> </cp:lastModifiedBy>
  <cp:lastPrinted>2023-03-15T06:08:07Z</cp:lastPrinted>
  <dcterms:modified xsi:type="dcterms:W3CDTF">2023-10-02T05:56:47Z</dcterms:modified>
  <cp:revision>0</cp:revision>
  <dc:subject/>
  <dc:title>財政状況資料集</dc:title>
</cp:coreProperties>
</file>

<file path=docProps/custom.xml><?xml version="1.0" encoding="utf-8"?>
<Properties xmlns="http://schemas.openxmlformats.org/officeDocument/2006/custom-properties" xmlns:vt="http://schemas.openxmlformats.org/officeDocument/2006/docPropsVTypes"/>
</file>