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codeName="ThisWorkbook" defaultThemeVersion="166925"/>
  <mc:AlternateContent xmlns:mc="http://schemas.openxmlformats.org/markup-compatibility/2006">
    <mc:Choice Requires="x15">
      <x15ac:absPath xmlns:x15ac="http://schemas.microsoft.com/office/spreadsheetml/2010/11/ac" url="C:\Users\400379\Desktop\★健幸長寿\施設指導\実地指導\00_自己点検表\R04居宅介護支援　事前提出資料\"/>
    </mc:Choice>
  </mc:AlternateContent>
  <xr:revisionPtr revIDLastSave="0" documentId="13_ncr:1_{F1CB8DA6-6B28-478E-8C05-F7C9438A86B5}" xr6:coauthVersionLast="36" xr6:coauthVersionMax="36" xr10:uidLastSave="{00000000-0000-0000-0000-000000000000}"/>
  <bookViews>
    <workbookView xWindow="765" yWindow="765" windowWidth="17010" windowHeight="11235"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H45" i="1"/>
  <c r="H44" i="1"/>
  <c r="C44" i="1"/>
  <c r="P40" i="1"/>
  <c r="C50" i="1" s="1"/>
  <c r="L40" i="1"/>
  <c r="C45" i="1" s="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<sst xmlns="http://schemas.openxmlformats.org/spreadsheetml/2006/main" count="390" uniqueCount="148">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</sst>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5" zoomScaleNormal="55" zoomScaleSheetLayoutView="75" workbookViewId="0">
      <selection activeCell="R4" sqref="R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5</v>
      </c>
      <c r="V2" s="274"/>
      <c r="W2" s="39" t="s">
        <v>16</v>
      </c>
      <c r="X2" s="275">
        <f>IF(U2=0,"",YEAR(DATE(2018+U2,1,1)))</f>
        <v>2023</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7</v>
      </c>
      <c r="Q12" s="89">
        <f>WEEKDAY(DATE($X$2,$AB$2,2))</f>
        <v>1</v>
      </c>
      <c r="R12" s="89">
        <f>WEEKDAY(DATE($X$2,$AB$2,3))</f>
        <v>2</v>
      </c>
      <c r="S12" s="89">
        <f>WEEKDAY(DATE($X$2,$AB$2,4))</f>
        <v>3</v>
      </c>
      <c r="T12" s="89">
        <f>WEEKDAY(DATE($X$2,$AB$2,5))</f>
        <v>4</v>
      </c>
      <c r="U12" s="89">
        <f>WEEKDAY(DATE($X$2,$AB$2,6))</f>
        <v>5</v>
      </c>
      <c r="V12" s="90">
        <f>WEEKDAY(DATE($X$2,$AB$2,7))</f>
        <v>6</v>
      </c>
      <c r="W12" s="88">
        <f>WEEKDAY(DATE($X$2,$AB$2,8))</f>
        <v>7</v>
      </c>
      <c r="X12" s="89">
        <f>WEEKDAY(DATE($X$2,$AB$2,9))</f>
        <v>1</v>
      </c>
      <c r="Y12" s="89">
        <f>WEEKDAY(DATE($X$2,$AB$2,10))</f>
        <v>2</v>
      </c>
      <c r="Z12" s="89">
        <f>WEEKDAY(DATE($X$2,$AB$2,11))</f>
        <v>3</v>
      </c>
      <c r="AA12" s="89">
        <f>WEEKDAY(DATE($X$2,$AB$2,12))</f>
        <v>4</v>
      </c>
      <c r="AB12" s="89">
        <f>WEEKDAY(DATE($X$2,$AB$2,13))</f>
        <v>5</v>
      </c>
      <c r="AC12" s="90">
        <f>WEEKDAY(DATE($X$2,$AB$2,14))</f>
        <v>6</v>
      </c>
      <c r="AD12" s="88">
        <f>WEEKDAY(DATE($X$2,$AB$2,15))</f>
        <v>7</v>
      </c>
      <c r="AE12" s="89">
        <f>WEEKDAY(DATE($X$2,$AB$2,16))</f>
        <v>1</v>
      </c>
      <c r="AF12" s="89">
        <f>WEEKDAY(DATE($X$2,$AB$2,17))</f>
        <v>2</v>
      </c>
      <c r="AG12" s="89">
        <f>WEEKDAY(DATE($X$2,$AB$2,18))</f>
        <v>3</v>
      </c>
      <c r="AH12" s="89">
        <f>WEEKDAY(DATE($X$2,$AB$2,19))</f>
        <v>4</v>
      </c>
      <c r="AI12" s="89">
        <f>WEEKDAY(DATE($X$2,$AB$2,20))</f>
        <v>5</v>
      </c>
      <c r="AJ12" s="90">
        <f>WEEKDAY(DATE($X$2,$AB$2,21))</f>
        <v>6</v>
      </c>
      <c r="AK12" s="88">
        <f>WEEKDAY(DATE($X$2,$AB$2,22))</f>
        <v>7</v>
      </c>
      <c r="AL12" s="89">
        <f>WEEKDAY(DATE($X$2,$AB$2,23))</f>
        <v>1</v>
      </c>
      <c r="AM12" s="89">
        <f>WEEKDAY(DATE($X$2,$AB$2,24))</f>
        <v>2</v>
      </c>
      <c r="AN12" s="89">
        <f>WEEKDAY(DATE($X$2,$AB$2,25))</f>
        <v>3</v>
      </c>
      <c r="AO12" s="89">
        <f>WEEKDAY(DATE($X$2,$AB$2,26))</f>
        <v>4</v>
      </c>
      <c r="AP12" s="89">
        <f>WEEKDAY(DATE($X$2,$AB$2,27))</f>
        <v>5</v>
      </c>
      <c r="AQ12" s="90">
        <f>WEEKDAY(DATE($X$2,$AB$2,28))</f>
        <v>6</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土</v>
      </c>
      <c r="Q13" s="92" t="str">
        <f t="shared" ref="Q13:AQ13" si="0">IF(Q12=1,"日",IF(Q12=2,"月",IF(Q12=3,"火",IF(Q12=4,"水",IF(Q12=5,"木",IF(Q12=6,"金","土"))))))</f>
        <v>日</v>
      </c>
      <c r="R13" s="92" t="str">
        <f t="shared" si="0"/>
        <v>月</v>
      </c>
      <c r="S13" s="92" t="str">
        <f t="shared" si="0"/>
        <v>火</v>
      </c>
      <c r="T13" s="92" t="str">
        <f t="shared" si="0"/>
        <v>水</v>
      </c>
      <c r="U13" s="92" t="str">
        <f t="shared" si="0"/>
        <v>木</v>
      </c>
      <c r="V13" s="93" t="str">
        <f t="shared" si="0"/>
        <v>金</v>
      </c>
      <c r="W13" s="91" t="str">
        <f t="shared" si="0"/>
        <v>土</v>
      </c>
      <c r="X13" s="92" t="str">
        <f t="shared" si="0"/>
        <v>日</v>
      </c>
      <c r="Y13" s="92" t="str">
        <f t="shared" si="0"/>
        <v>月</v>
      </c>
      <c r="Z13" s="92" t="str">
        <f t="shared" si="0"/>
        <v>火</v>
      </c>
      <c r="AA13" s="92" t="str">
        <f t="shared" si="0"/>
        <v>水</v>
      </c>
      <c r="AB13" s="92" t="str">
        <f t="shared" si="0"/>
        <v>木</v>
      </c>
      <c r="AC13" s="93" t="str">
        <f t="shared" si="0"/>
        <v>金</v>
      </c>
      <c r="AD13" s="91" t="str">
        <f t="shared" si="0"/>
        <v>土</v>
      </c>
      <c r="AE13" s="92" t="str">
        <f t="shared" si="0"/>
        <v>日</v>
      </c>
      <c r="AF13" s="92" t="str">
        <f t="shared" si="0"/>
        <v>月</v>
      </c>
      <c r="AG13" s="92" t="str">
        <f t="shared" si="0"/>
        <v>火</v>
      </c>
      <c r="AH13" s="92" t="str">
        <f t="shared" si="0"/>
        <v>水</v>
      </c>
      <c r="AI13" s="92" t="str">
        <f t="shared" si="0"/>
        <v>木</v>
      </c>
      <c r="AJ13" s="93" t="str">
        <f t="shared" si="0"/>
        <v>金</v>
      </c>
      <c r="AK13" s="91" t="str">
        <f t="shared" si="0"/>
        <v>土</v>
      </c>
      <c r="AL13" s="92" t="str">
        <f t="shared" si="0"/>
        <v>日</v>
      </c>
      <c r="AM13" s="92" t="str">
        <f t="shared" si="0"/>
        <v>月</v>
      </c>
      <c r="AN13" s="92" t="str">
        <f t="shared" si="0"/>
        <v>火</v>
      </c>
      <c r="AO13" s="92" t="str">
        <f t="shared" si="0"/>
        <v>水</v>
      </c>
      <c r="AP13" s="92" t="str">
        <f t="shared" si="0"/>
        <v>木</v>
      </c>
      <c r="AQ13" s="93" t="str">
        <f t="shared" si="0"/>
        <v>金</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K4" sqref="K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5</v>
      </c>
      <c r="V2" s="274"/>
      <c r="W2" s="39" t="s">
        <v>16</v>
      </c>
      <c r="X2" s="275">
        <f>IF(U2=0,"",YEAR(DATE(2018+U2,1,1)))</f>
        <v>2023</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31</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P4" sqref="P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5</v>
      </c>
      <c r="V2" s="274"/>
      <c r="W2" s="39" t="s">
        <v>16</v>
      </c>
      <c r="X2" s="275">
        <f>IF(U2=0,"",YEAR(DATE(2018+U2,1,1)))</f>
        <v>2023</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7</v>
      </c>
      <c r="Q12" s="89">
        <f>WEEKDAY(DATE($X$2,$AB$2,2))</f>
        <v>1</v>
      </c>
      <c r="R12" s="89">
        <f>WEEKDAY(DATE($X$2,$AB$2,3))</f>
        <v>2</v>
      </c>
      <c r="S12" s="89">
        <f>WEEKDAY(DATE($X$2,$AB$2,4))</f>
        <v>3</v>
      </c>
      <c r="T12" s="89">
        <f>WEEKDAY(DATE($X$2,$AB$2,5))</f>
        <v>4</v>
      </c>
      <c r="U12" s="89">
        <f>WEEKDAY(DATE($X$2,$AB$2,6))</f>
        <v>5</v>
      </c>
      <c r="V12" s="90">
        <f>WEEKDAY(DATE($X$2,$AB$2,7))</f>
        <v>6</v>
      </c>
      <c r="W12" s="88">
        <f>WEEKDAY(DATE($X$2,$AB$2,8))</f>
        <v>7</v>
      </c>
      <c r="X12" s="89">
        <f>WEEKDAY(DATE($X$2,$AB$2,9))</f>
        <v>1</v>
      </c>
      <c r="Y12" s="89">
        <f>WEEKDAY(DATE($X$2,$AB$2,10))</f>
        <v>2</v>
      </c>
      <c r="Z12" s="89">
        <f>WEEKDAY(DATE($X$2,$AB$2,11))</f>
        <v>3</v>
      </c>
      <c r="AA12" s="89">
        <f>WEEKDAY(DATE($X$2,$AB$2,12))</f>
        <v>4</v>
      </c>
      <c r="AB12" s="89">
        <f>WEEKDAY(DATE($X$2,$AB$2,13))</f>
        <v>5</v>
      </c>
      <c r="AC12" s="90">
        <f>WEEKDAY(DATE($X$2,$AB$2,14))</f>
        <v>6</v>
      </c>
      <c r="AD12" s="88">
        <f>WEEKDAY(DATE($X$2,$AB$2,15))</f>
        <v>7</v>
      </c>
      <c r="AE12" s="89">
        <f>WEEKDAY(DATE($X$2,$AB$2,16))</f>
        <v>1</v>
      </c>
      <c r="AF12" s="89">
        <f>WEEKDAY(DATE($X$2,$AB$2,17))</f>
        <v>2</v>
      </c>
      <c r="AG12" s="89">
        <f>WEEKDAY(DATE($X$2,$AB$2,18))</f>
        <v>3</v>
      </c>
      <c r="AH12" s="89">
        <f>WEEKDAY(DATE($X$2,$AB$2,19))</f>
        <v>4</v>
      </c>
      <c r="AI12" s="89">
        <f>WEEKDAY(DATE($X$2,$AB$2,20))</f>
        <v>5</v>
      </c>
      <c r="AJ12" s="90">
        <f>WEEKDAY(DATE($X$2,$AB$2,21))</f>
        <v>6</v>
      </c>
      <c r="AK12" s="88">
        <f>WEEKDAY(DATE($X$2,$AB$2,22))</f>
        <v>7</v>
      </c>
      <c r="AL12" s="89">
        <f>WEEKDAY(DATE($X$2,$AB$2,23))</f>
        <v>1</v>
      </c>
      <c r="AM12" s="89">
        <f>WEEKDAY(DATE($X$2,$AB$2,24))</f>
        <v>2</v>
      </c>
      <c r="AN12" s="89">
        <f>WEEKDAY(DATE($X$2,$AB$2,25))</f>
        <v>3</v>
      </c>
      <c r="AO12" s="89">
        <f>WEEKDAY(DATE($X$2,$AB$2,26))</f>
        <v>4</v>
      </c>
      <c r="AP12" s="89">
        <f>WEEKDAY(DATE($X$2,$AB$2,27))</f>
        <v>5</v>
      </c>
      <c r="AQ12" s="90">
        <f>WEEKDAY(DATE($X$2,$AB$2,28))</f>
        <v>6</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土</v>
      </c>
      <c r="Q13" s="92" t="str">
        <f t="shared" ref="Q13:AQ13" si="0">IF(Q12=1,"日",IF(Q12=2,"月",IF(Q12=3,"火",IF(Q12=4,"水",IF(Q12=5,"木",IF(Q12=6,"金","土"))))))</f>
        <v>日</v>
      </c>
      <c r="R13" s="92" t="str">
        <f t="shared" si="0"/>
        <v>月</v>
      </c>
      <c r="S13" s="92" t="str">
        <f t="shared" si="0"/>
        <v>火</v>
      </c>
      <c r="T13" s="92" t="str">
        <f t="shared" si="0"/>
        <v>水</v>
      </c>
      <c r="U13" s="92" t="str">
        <f t="shared" si="0"/>
        <v>木</v>
      </c>
      <c r="V13" s="93" t="str">
        <f t="shared" si="0"/>
        <v>金</v>
      </c>
      <c r="W13" s="91" t="str">
        <f t="shared" si="0"/>
        <v>土</v>
      </c>
      <c r="X13" s="92" t="str">
        <f t="shared" si="0"/>
        <v>日</v>
      </c>
      <c r="Y13" s="92" t="str">
        <f t="shared" si="0"/>
        <v>月</v>
      </c>
      <c r="Z13" s="92" t="str">
        <f t="shared" si="0"/>
        <v>火</v>
      </c>
      <c r="AA13" s="92" t="str">
        <f t="shared" si="0"/>
        <v>水</v>
      </c>
      <c r="AB13" s="92" t="str">
        <f t="shared" si="0"/>
        <v>木</v>
      </c>
      <c r="AC13" s="93" t="str">
        <f t="shared" si="0"/>
        <v>金</v>
      </c>
      <c r="AD13" s="91" t="str">
        <f t="shared" si="0"/>
        <v>土</v>
      </c>
      <c r="AE13" s="92" t="str">
        <f t="shared" si="0"/>
        <v>日</v>
      </c>
      <c r="AF13" s="92" t="str">
        <f t="shared" si="0"/>
        <v>月</v>
      </c>
      <c r="AG13" s="92" t="str">
        <f t="shared" si="0"/>
        <v>火</v>
      </c>
      <c r="AH13" s="92" t="str">
        <f t="shared" si="0"/>
        <v>水</v>
      </c>
      <c r="AI13" s="92" t="str">
        <f t="shared" si="0"/>
        <v>木</v>
      </c>
      <c r="AJ13" s="93" t="str">
        <f t="shared" si="0"/>
        <v>金</v>
      </c>
      <c r="AK13" s="91" t="str">
        <f t="shared" si="0"/>
        <v>土</v>
      </c>
      <c r="AL13" s="92" t="str">
        <f t="shared" si="0"/>
        <v>日</v>
      </c>
      <c r="AM13" s="92" t="str">
        <f t="shared" si="0"/>
        <v>月</v>
      </c>
      <c r="AN13" s="92" t="str">
        <f t="shared" si="0"/>
        <v>火</v>
      </c>
      <c r="AO13" s="92" t="str">
        <f t="shared" si="0"/>
        <v>水</v>
      </c>
      <c r="AP13" s="92" t="str">
        <f t="shared" si="0"/>
        <v>木</v>
      </c>
      <c r="AQ13" s="93" t="str">
        <f t="shared" si="0"/>
        <v>金</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takahashi</cp:lastModifiedBy>
  <cp:lastPrinted>2021-03-21T05:52:46Z</cp:lastPrinted>
  <dcterms:created xsi:type="dcterms:W3CDTF">2020-01-14T23:44:41Z</dcterms:created>
  <dcterms:modified xsi:type="dcterms:W3CDTF">2023-07-24T00:56:18Z</dcterms:modified>
</cp:coreProperties>
</file>